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939904F3-FCE7-4BC6-8172-DD440C68FB9A}" xr6:coauthVersionLast="45" xr6:coauthVersionMax="45" xr10:uidLastSave="{00000000-0000-0000-0000-000000000000}"/>
  <bookViews>
    <workbookView xWindow="-120" yWindow="-120" windowWidth="20730" windowHeight="11160" tabRatio="821" firstSheet="15" activeTab="21" xr2:uid="{00000000-000D-0000-FFFF-FFFF00000000}"/>
  </bookViews>
  <sheets>
    <sheet name="21 July 2020" sheetId="1" r:id="rId1"/>
    <sheet name="28 July 2020" sheetId="2" r:id="rId2"/>
    <sheet name="4 August 2020" sheetId="3" r:id="rId3"/>
    <sheet name="11 August 2020" sheetId="4" r:id="rId4"/>
    <sheet name="18 August 2020" sheetId="5" r:id="rId5"/>
    <sheet name="25 August 2020" sheetId="6" r:id="rId6"/>
    <sheet name="1 September 2020" sheetId="7" r:id="rId7"/>
    <sheet name="8 September 2020" sheetId="8" r:id="rId8"/>
    <sheet name="15 September 2020" sheetId="9" r:id="rId9"/>
    <sheet name="22 September 2020" sheetId="10" r:id="rId10"/>
    <sheet name="29 September 2020" sheetId="11" r:id="rId11"/>
    <sheet name="6 October 2020" sheetId="12" r:id="rId12"/>
    <sheet name="13 October 2020" sheetId="13" r:id="rId13"/>
    <sheet name="20 October 2020" sheetId="14" r:id="rId14"/>
    <sheet name="27 October 2020" sheetId="15" r:id="rId15"/>
    <sheet name="3 November 2020" sheetId="16" r:id="rId16"/>
    <sheet name="10 November 2020" sheetId="17" r:id="rId17"/>
    <sheet name="17 November 2020" sheetId="18" r:id="rId18"/>
    <sheet name="24 November 2020" sheetId="19" r:id="rId19"/>
    <sheet name="1 December 2020" sheetId="20" r:id="rId20"/>
    <sheet name="8 December 2020" sheetId="21" r:id="rId21"/>
    <sheet name="15 December 2020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5" i="22" l="1"/>
  <c r="AA15" i="22"/>
  <c r="Z15" i="22"/>
  <c r="Y15" i="22"/>
  <c r="X15" i="22"/>
  <c r="W15" i="22"/>
  <c r="V15" i="22"/>
  <c r="U15" i="22"/>
  <c r="T15" i="22"/>
  <c r="S15" i="22"/>
  <c r="AC14" i="22"/>
  <c r="AC13" i="22"/>
  <c r="AC12" i="22"/>
  <c r="AC11" i="22"/>
  <c r="AC10" i="22"/>
  <c r="AC9" i="22"/>
  <c r="AC8" i="22"/>
  <c r="AC7" i="22"/>
  <c r="AC6" i="22"/>
  <c r="AC5" i="22"/>
  <c r="AE71" i="22"/>
  <c r="AE70" i="22"/>
  <c r="AE56" i="22"/>
  <c r="AE55" i="22"/>
  <c r="M15" i="22"/>
  <c r="L15" i="22"/>
  <c r="K15" i="22"/>
  <c r="J15" i="22"/>
  <c r="I15" i="22"/>
  <c r="H15" i="22"/>
  <c r="G15" i="22"/>
  <c r="F15" i="22"/>
  <c r="E15" i="22"/>
  <c r="D15" i="22"/>
  <c r="N14" i="22"/>
  <c r="N13" i="22"/>
  <c r="N12" i="22"/>
  <c r="N11" i="22"/>
  <c r="N10" i="22"/>
  <c r="N9" i="22"/>
  <c r="N8" i="22"/>
  <c r="N7" i="22"/>
  <c r="N6" i="22"/>
  <c r="N5" i="22"/>
  <c r="AC15" i="22" l="1"/>
  <c r="AE15" i="22"/>
  <c r="N15" i="22"/>
  <c r="AE16" i="22"/>
  <c r="M31" i="21"/>
  <c r="L31" i="21"/>
  <c r="K31" i="21"/>
  <c r="J31" i="21"/>
  <c r="I31" i="21"/>
  <c r="H31" i="21"/>
  <c r="G31" i="21"/>
  <c r="F31" i="21"/>
  <c r="E31" i="21"/>
  <c r="D31" i="21"/>
  <c r="N30" i="21"/>
  <c r="N29" i="21"/>
  <c r="N28" i="21"/>
  <c r="N27" i="21"/>
  <c r="N26" i="21"/>
  <c r="N25" i="21"/>
  <c r="N24" i="21"/>
  <c r="N23" i="21"/>
  <c r="N22" i="21"/>
  <c r="N21" i="21"/>
  <c r="AB31" i="21"/>
  <c r="AA31" i="21"/>
  <c r="Z31" i="21"/>
  <c r="Y31" i="21"/>
  <c r="X31" i="21"/>
  <c r="W31" i="21"/>
  <c r="V31" i="21"/>
  <c r="U31" i="21"/>
  <c r="T31" i="21"/>
  <c r="S31" i="21"/>
  <c r="AC30" i="21"/>
  <c r="AC29" i="21"/>
  <c r="AC28" i="21"/>
  <c r="AC27" i="21"/>
  <c r="AC26" i="21"/>
  <c r="AC25" i="21"/>
  <c r="AC24" i="21"/>
  <c r="AC23" i="21"/>
  <c r="AC22" i="21"/>
  <c r="AC21" i="21"/>
  <c r="AB47" i="21"/>
  <c r="AA47" i="21"/>
  <c r="Z47" i="21"/>
  <c r="Y47" i="21"/>
  <c r="X47" i="21"/>
  <c r="W47" i="21"/>
  <c r="V47" i="21"/>
  <c r="U47" i="21"/>
  <c r="T47" i="21"/>
  <c r="S47" i="21"/>
  <c r="AC46" i="21"/>
  <c r="AC45" i="21"/>
  <c r="AC44" i="21"/>
  <c r="AC43" i="21"/>
  <c r="AC42" i="21"/>
  <c r="AC41" i="21"/>
  <c r="AC40" i="21"/>
  <c r="AC39" i="21"/>
  <c r="AC38" i="21"/>
  <c r="AC37" i="21"/>
  <c r="AE44" i="21"/>
  <c r="M47" i="21"/>
  <c r="L47" i="21"/>
  <c r="K47" i="21"/>
  <c r="J47" i="21"/>
  <c r="I47" i="21"/>
  <c r="H47" i="21"/>
  <c r="G47" i="21"/>
  <c r="F47" i="21"/>
  <c r="E47" i="21"/>
  <c r="D47" i="21"/>
  <c r="N46" i="21"/>
  <c r="N45" i="21"/>
  <c r="N44" i="21"/>
  <c r="N43" i="21"/>
  <c r="N42" i="21"/>
  <c r="N41" i="21"/>
  <c r="N40" i="21"/>
  <c r="N39" i="21"/>
  <c r="N38" i="21"/>
  <c r="N37" i="21"/>
  <c r="AB15" i="21"/>
  <c r="AA15" i="21"/>
  <c r="Z15" i="21"/>
  <c r="Y15" i="21"/>
  <c r="X15" i="21"/>
  <c r="W15" i="21"/>
  <c r="V15" i="21"/>
  <c r="U15" i="21"/>
  <c r="T15" i="21"/>
  <c r="S15" i="21"/>
  <c r="AC14" i="21"/>
  <c r="AC13" i="21"/>
  <c r="AC12" i="21"/>
  <c r="AC11" i="21"/>
  <c r="AC10" i="21"/>
  <c r="AC9" i="21"/>
  <c r="AC8" i="21"/>
  <c r="AC7" i="21"/>
  <c r="AC6" i="21"/>
  <c r="AC5" i="21"/>
  <c r="M15" i="21"/>
  <c r="L15" i="21"/>
  <c r="K15" i="21"/>
  <c r="J15" i="21"/>
  <c r="I15" i="21"/>
  <c r="H15" i="21"/>
  <c r="G15" i="21"/>
  <c r="F15" i="21"/>
  <c r="E15" i="21"/>
  <c r="D15" i="21"/>
  <c r="N14" i="21"/>
  <c r="N13" i="21"/>
  <c r="N12" i="21"/>
  <c r="N11" i="21"/>
  <c r="N10" i="21"/>
  <c r="N9" i="21"/>
  <c r="N8" i="21"/>
  <c r="N7" i="21"/>
  <c r="N6" i="21"/>
  <c r="N5" i="21"/>
  <c r="AE123" i="21"/>
  <c r="AE122" i="21"/>
  <c r="AE108" i="21"/>
  <c r="AE107" i="21"/>
  <c r="AE15" i="21" l="1"/>
  <c r="AE16" i="21"/>
  <c r="N47" i="21"/>
  <c r="AE45" i="21"/>
  <c r="AC47" i="21"/>
  <c r="N31" i="21"/>
  <c r="AC31" i="21"/>
  <c r="AC15" i="21"/>
  <c r="N15" i="21"/>
  <c r="AE31" i="21"/>
  <c r="AE32" i="21"/>
  <c r="AE94" i="20"/>
  <c r="AB95" i="20"/>
  <c r="AA95" i="20"/>
  <c r="Z95" i="20"/>
  <c r="Y95" i="20"/>
  <c r="X95" i="20"/>
  <c r="W95" i="20"/>
  <c r="V95" i="20"/>
  <c r="U95" i="20"/>
  <c r="T95" i="20"/>
  <c r="S95" i="20"/>
  <c r="AC94" i="20"/>
  <c r="AC93" i="20"/>
  <c r="AC92" i="20"/>
  <c r="AC91" i="20"/>
  <c r="AC90" i="20"/>
  <c r="AC89" i="20"/>
  <c r="AC88" i="20"/>
  <c r="AC87" i="20"/>
  <c r="AC86" i="20"/>
  <c r="AC85" i="20"/>
  <c r="M95" i="20"/>
  <c r="L95" i="20"/>
  <c r="K95" i="20"/>
  <c r="J95" i="20"/>
  <c r="I95" i="20"/>
  <c r="H95" i="20"/>
  <c r="G95" i="20"/>
  <c r="F95" i="20"/>
  <c r="E95" i="20"/>
  <c r="D95" i="20"/>
  <c r="N94" i="20"/>
  <c r="N93" i="20"/>
  <c r="N92" i="20"/>
  <c r="N91" i="20"/>
  <c r="N90" i="20"/>
  <c r="N89" i="20"/>
  <c r="N88" i="20"/>
  <c r="N87" i="20"/>
  <c r="N86" i="20"/>
  <c r="N85" i="20"/>
  <c r="AB79" i="20"/>
  <c r="AA79" i="20"/>
  <c r="Z79" i="20"/>
  <c r="Y79" i="20"/>
  <c r="X79" i="20"/>
  <c r="W79" i="20"/>
  <c r="V79" i="20"/>
  <c r="U79" i="20"/>
  <c r="T79" i="20"/>
  <c r="S79" i="20"/>
  <c r="AC78" i="20"/>
  <c r="AC77" i="20"/>
  <c r="AC76" i="20"/>
  <c r="AC75" i="20"/>
  <c r="AC74" i="20"/>
  <c r="AC73" i="20"/>
  <c r="AC72" i="20"/>
  <c r="AC71" i="20"/>
  <c r="AC70" i="20"/>
  <c r="AC69" i="20"/>
  <c r="M79" i="20"/>
  <c r="L79" i="20"/>
  <c r="K79" i="20"/>
  <c r="J79" i="20"/>
  <c r="I79" i="20"/>
  <c r="H79" i="20"/>
  <c r="G79" i="20"/>
  <c r="F79" i="20"/>
  <c r="E79" i="20"/>
  <c r="D79" i="20"/>
  <c r="N78" i="20"/>
  <c r="N77" i="20"/>
  <c r="N76" i="20"/>
  <c r="N75" i="20"/>
  <c r="N74" i="20"/>
  <c r="N73" i="20"/>
  <c r="N72" i="20"/>
  <c r="N71" i="20"/>
  <c r="N70" i="20"/>
  <c r="N69" i="20"/>
  <c r="AB63" i="20"/>
  <c r="AA63" i="20"/>
  <c r="Z63" i="20"/>
  <c r="Y63" i="20"/>
  <c r="X63" i="20"/>
  <c r="W63" i="20"/>
  <c r="V63" i="20"/>
  <c r="U63" i="20"/>
  <c r="T63" i="20"/>
  <c r="S63" i="20"/>
  <c r="AC62" i="20"/>
  <c r="AC61" i="20"/>
  <c r="AC60" i="20"/>
  <c r="AC59" i="20"/>
  <c r="AC58" i="20"/>
  <c r="AC57" i="20"/>
  <c r="AC56" i="20"/>
  <c r="AC55" i="20"/>
  <c r="AC54" i="20"/>
  <c r="AC53" i="20"/>
  <c r="M63" i="20"/>
  <c r="L63" i="20"/>
  <c r="K63" i="20"/>
  <c r="J63" i="20"/>
  <c r="I63" i="20"/>
  <c r="H63" i="20"/>
  <c r="G63" i="20"/>
  <c r="F63" i="20"/>
  <c r="E63" i="20"/>
  <c r="D63" i="20"/>
  <c r="N62" i="20"/>
  <c r="N61" i="20"/>
  <c r="N60" i="20"/>
  <c r="N59" i="20"/>
  <c r="N58" i="20"/>
  <c r="N57" i="20"/>
  <c r="N56" i="20"/>
  <c r="N55" i="20"/>
  <c r="N54" i="20"/>
  <c r="N53" i="20"/>
  <c r="AB47" i="20"/>
  <c r="AA47" i="20"/>
  <c r="Z47" i="20"/>
  <c r="Y47" i="20"/>
  <c r="X47" i="20"/>
  <c r="W47" i="20"/>
  <c r="V47" i="20"/>
  <c r="U47" i="20"/>
  <c r="T47" i="20"/>
  <c r="S47" i="20"/>
  <c r="AC46" i="20"/>
  <c r="AC45" i="20"/>
  <c r="AC44" i="20"/>
  <c r="AC43" i="20"/>
  <c r="AC42" i="20"/>
  <c r="AC41" i="20"/>
  <c r="AC40" i="20"/>
  <c r="AC39" i="20"/>
  <c r="AC38" i="20"/>
  <c r="AC37" i="20"/>
  <c r="M47" i="20"/>
  <c r="L47" i="20"/>
  <c r="K47" i="20"/>
  <c r="J47" i="20"/>
  <c r="I47" i="20"/>
  <c r="H47" i="20"/>
  <c r="G47" i="20"/>
  <c r="F47" i="20"/>
  <c r="E47" i="20"/>
  <c r="D47" i="20"/>
  <c r="N46" i="20"/>
  <c r="N45" i="20"/>
  <c r="N44" i="20"/>
  <c r="N43" i="20"/>
  <c r="N42" i="20"/>
  <c r="N41" i="20"/>
  <c r="N40" i="20"/>
  <c r="N39" i="20"/>
  <c r="N38" i="20"/>
  <c r="N37" i="20"/>
  <c r="M31" i="20"/>
  <c r="L31" i="20"/>
  <c r="K31" i="20"/>
  <c r="J31" i="20"/>
  <c r="I31" i="20"/>
  <c r="H31" i="20"/>
  <c r="G31" i="20"/>
  <c r="F31" i="20"/>
  <c r="E31" i="20"/>
  <c r="D31" i="20"/>
  <c r="N30" i="20"/>
  <c r="N29" i="20"/>
  <c r="N28" i="20"/>
  <c r="N27" i="20"/>
  <c r="N26" i="20"/>
  <c r="N25" i="20"/>
  <c r="N24" i="20"/>
  <c r="N23" i="20"/>
  <c r="N22" i="20"/>
  <c r="N21" i="20"/>
  <c r="AB15" i="20"/>
  <c r="AA15" i="20"/>
  <c r="Z15" i="20"/>
  <c r="Y15" i="20"/>
  <c r="X15" i="20"/>
  <c r="W15" i="20"/>
  <c r="V15" i="20"/>
  <c r="U15" i="20"/>
  <c r="T15" i="20"/>
  <c r="S15" i="20"/>
  <c r="AC14" i="20"/>
  <c r="AC13" i="20"/>
  <c r="AC12" i="20"/>
  <c r="AC11" i="20"/>
  <c r="AC10" i="20"/>
  <c r="AC9" i="20"/>
  <c r="AC8" i="20"/>
  <c r="AC7" i="20"/>
  <c r="AC6" i="20"/>
  <c r="AC5" i="20"/>
  <c r="AE123" i="20"/>
  <c r="AE122" i="20"/>
  <c r="AE108" i="20"/>
  <c r="AE107" i="20"/>
  <c r="AE44" i="20"/>
  <c r="AB31" i="20"/>
  <c r="AA31" i="20"/>
  <c r="Z31" i="20"/>
  <c r="Y31" i="20"/>
  <c r="X31" i="20"/>
  <c r="W31" i="20"/>
  <c r="V31" i="20"/>
  <c r="U31" i="20"/>
  <c r="T31" i="20"/>
  <c r="S31" i="20"/>
  <c r="AC30" i="20"/>
  <c r="AC29" i="20"/>
  <c r="AC28" i="20"/>
  <c r="AC27" i="20"/>
  <c r="AC26" i="20"/>
  <c r="AC25" i="20"/>
  <c r="AC24" i="20"/>
  <c r="AC23" i="20"/>
  <c r="AC22" i="20"/>
  <c r="AC21" i="20"/>
  <c r="M15" i="20"/>
  <c r="L15" i="20"/>
  <c r="K15" i="20"/>
  <c r="J15" i="20"/>
  <c r="I15" i="20"/>
  <c r="H15" i="20"/>
  <c r="G15" i="20"/>
  <c r="F15" i="20"/>
  <c r="E15" i="20"/>
  <c r="D15" i="20"/>
  <c r="N14" i="20"/>
  <c r="N13" i="20"/>
  <c r="N12" i="20"/>
  <c r="N11" i="20"/>
  <c r="N10" i="20"/>
  <c r="N9" i="20"/>
  <c r="N8" i="20"/>
  <c r="N7" i="20"/>
  <c r="N6" i="20"/>
  <c r="N5" i="20"/>
  <c r="AE78" i="20" l="1"/>
  <c r="AE61" i="20"/>
  <c r="AE45" i="20"/>
  <c r="AE15" i="20"/>
  <c r="N47" i="20"/>
  <c r="N15" i="20"/>
  <c r="AC79" i="20"/>
  <c r="N95" i="20"/>
  <c r="AC95" i="20"/>
  <c r="AE95" i="20"/>
  <c r="AE79" i="20"/>
  <c r="N79" i="20"/>
  <c r="AE62" i="20"/>
  <c r="AC63" i="20"/>
  <c r="N63" i="20"/>
  <c r="AC47" i="20"/>
  <c r="AC31" i="20"/>
  <c r="AE31" i="20"/>
  <c r="AE32" i="20"/>
  <c r="N31" i="20"/>
  <c r="AC15" i="20"/>
  <c r="AE16" i="20"/>
  <c r="N61" i="19"/>
  <c r="AB111" i="19" l="1"/>
  <c r="AA111" i="19"/>
  <c r="Z111" i="19"/>
  <c r="Y111" i="19"/>
  <c r="X111" i="19"/>
  <c r="W111" i="19"/>
  <c r="V111" i="19"/>
  <c r="U111" i="19"/>
  <c r="T111" i="19"/>
  <c r="S111" i="19"/>
  <c r="AC110" i="19"/>
  <c r="AC109" i="19"/>
  <c r="AC108" i="19"/>
  <c r="AC107" i="19"/>
  <c r="AC106" i="19"/>
  <c r="AC105" i="19"/>
  <c r="AC104" i="19"/>
  <c r="AC103" i="19"/>
  <c r="AC102" i="19"/>
  <c r="AC101" i="19"/>
  <c r="M111" i="19"/>
  <c r="L111" i="19"/>
  <c r="K111" i="19"/>
  <c r="J111" i="19"/>
  <c r="I111" i="19"/>
  <c r="H111" i="19"/>
  <c r="G111" i="19"/>
  <c r="F111" i="19"/>
  <c r="E111" i="19"/>
  <c r="D111" i="19"/>
  <c r="N110" i="19"/>
  <c r="N109" i="19"/>
  <c r="N108" i="19"/>
  <c r="N107" i="19"/>
  <c r="N106" i="19"/>
  <c r="N105" i="19"/>
  <c r="N104" i="19"/>
  <c r="N103" i="19"/>
  <c r="N102" i="19"/>
  <c r="N101" i="19"/>
  <c r="AB95" i="19"/>
  <c r="AA95" i="19"/>
  <c r="Z95" i="19"/>
  <c r="Y95" i="19"/>
  <c r="X95" i="19"/>
  <c r="W95" i="19"/>
  <c r="V95" i="19"/>
  <c r="U95" i="19"/>
  <c r="T95" i="19"/>
  <c r="S95" i="19"/>
  <c r="AC94" i="19"/>
  <c r="AC93" i="19"/>
  <c r="AC92" i="19"/>
  <c r="AC91" i="19"/>
  <c r="AC90" i="19"/>
  <c r="AC89" i="19"/>
  <c r="AC88" i="19"/>
  <c r="AC87" i="19"/>
  <c r="AC86" i="19"/>
  <c r="AC85" i="19"/>
  <c r="M95" i="19"/>
  <c r="L95" i="19"/>
  <c r="K95" i="19"/>
  <c r="J95" i="19"/>
  <c r="I95" i="19"/>
  <c r="H95" i="19"/>
  <c r="G95" i="19"/>
  <c r="F95" i="19"/>
  <c r="E95" i="19"/>
  <c r="D95" i="19"/>
  <c r="N94" i="19"/>
  <c r="N93" i="19"/>
  <c r="N92" i="19"/>
  <c r="N91" i="19"/>
  <c r="N90" i="19"/>
  <c r="N89" i="19"/>
  <c r="N88" i="19"/>
  <c r="N87" i="19"/>
  <c r="N86" i="19"/>
  <c r="N85" i="19"/>
  <c r="M79" i="19"/>
  <c r="L79" i="19"/>
  <c r="K79" i="19"/>
  <c r="J79" i="19"/>
  <c r="I79" i="19"/>
  <c r="H79" i="19"/>
  <c r="G79" i="19"/>
  <c r="F79" i="19"/>
  <c r="E79" i="19"/>
  <c r="D79" i="19"/>
  <c r="N78" i="19"/>
  <c r="N77" i="19"/>
  <c r="N76" i="19"/>
  <c r="N75" i="19"/>
  <c r="N74" i="19"/>
  <c r="N73" i="19"/>
  <c r="N72" i="19"/>
  <c r="N71" i="19"/>
  <c r="N70" i="19"/>
  <c r="N69" i="19"/>
  <c r="AB79" i="19"/>
  <c r="AA79" i="19"/>
  <c r="Z79" i="19"/>
  <c r="Y79" i="19"/>
  <c r="X79" i="19"/>
  <c r="W79" i="19"/>
  <c r="V79" i="19"/>
  <c r="U79" i="19"/>
  <c r="T79" i="19"/>
  <c r="S79" i="19"/>
  <c r="AC78" i="19"/>
  <c r="AC77" i="19"/>
  <c r="AC76" i="19"/>
  <c r="AC75" i="19"/>
  <c r="AC74" i="19"/>
  <c r="AC73" i="19"/>
  <c r="AC72" i="19"/>
  <c r="AC71" i="19"/>
  <c r="AC70" i="19"/>
  <c r="AC69" i="19"/>
  <c r="AB63" i="19"/>
  <c r="AA63" i="19"/>
  <c r="Z63" i="19"/>
  <c r="Y63" i="19"/>
  <c r="X63" i="19"/>
  <c r="W63" i="19"/>
  <c r="V63" i="19"/>
  <c r="U63" i="19"/>
  <c r="T63" i="19"/>
  <c r="S63" i="19"/>
  <c r="AC62" i="19"/>
  <c r="AC61" i="19"/>
  <c r="AC60" i="19"/>
  <c r="AC59" i="19"/>
  <c r="AC58" i="19"/>
  <c r="AC57" i="19"/>
  <c r="AC56" i="19"/>
  <c r="AC55" i="19"/>
  <c r="AC54" i="19"/>
  <c r="AC53" i="19"/>
  <c r="M63" i="19"/>
  <c r="L63" i="19"/>
  <c r="K63" i="19"/>
  <c r="J63" i="19"/>
  <c r="I63" i="19"/>
  <c r="H63" i="19"/>
  <c r="G63" i="19"/>
  <c r="F63" i="19"/>
  <c r="E63" i="19"/>
  <c r="D63" i="19"/>
  <c r="N62" i="19"/>
  <c r="N60" i="19"/>
  <c r="N59" i="19"/>
  <c r="N58" i="19"/>
  <c r="N57" i="19"/>
  <c r="N56" i="19"/>
  <c r="N55" i="19"/>
  <c r="N54" i="19"/>
  <c r="N53" i="19"/>
  <c r="AC79" i="19" l="1"/>
  <c r="N63" i="19"/>
  <c r="AC111" i="19"/>
  <c r="N111" i="19"/>
  <c r="AC95" i="19"/>
  <c r="N95" i="19"/>
  <c r="N79" i="19"/>
  <c r="AC63" i="19"/>
  <c r="AB47" i="19"/>
  <c r="AA47" i="19"/>
  <c r="Z47" i="19"/>
  <c r="Y47" i="19"/>
  <c r="X47" i="19"/>
  <c r="W47" i="19"/>
  <c r="V47" i="19"/>
  <c r="U47" i="19"/>
  <c r="T47" i="19"/>
  <c r="S47" i="19"/>
  <c r="AC46" i="19"/>
  <c r="AC45" i="19"/>
  <c r="AC44" i="19"/>
  <c r="AC43" i="19"/>
  <c r="AC42" i="19"/>
  <c r="AC41" i="19"/>
  <c r="AC40" i="19"/>
  <c r="AC39" i="19"/>
  <c r="AC38" i="19"/>
  <c r="AC37" i="19"/>
  <c r="M47" i="19"/>
  <c r="L47" i="19"/>
  <c r="K47" i="19"/>
  <c r="J47" i="19"/>
  <c r="I47" i="19"/>
  <c r="H47" i="19"/>
  <c r="G47" i="19"/>
  <c r="F47" i="19"/>
  <c r="E47" i="19"/>
  <c r="D47" i="19"/>
  <c r="N46" i="19"/>
  <c r="N45" i="19"/>
  <c r="N44" i="19"/>
  <c r="N43" i="19"/>
  <c r="N42" i="19"/>
  <c r="N41" i="19"/>
  <c r="N40" i="19"/>
  <c r="N39" i="19"/>
  <c r="N38" i="19"/>
  <c r="N37" i="19"/>
  <c r="AB31" i="19"/>
  <c r="AA31" i="19"/>
  <c r="Z31" i="19"/>
  <c r="Y31" i="19"/>
  <c r="X31" i="19"/>
  <c r="W31" i="19"/>
  <c r="V31" i="19"/>
  <c r="U31" i="19"/>
  <c r="T31" i="19"/>
  <c r="S31" i="19"/>
  <c r="AC30" i="19"/>
  <c r="AC29" i="19"/>
  <c r="AC28" i="19"/>
  <c r="AC27" i="19"/>
  <c r="AC26" i="19"/>
  <c r="AC25" i="19"/>
  <c r="AC24" i="19"/>
  <c r="AC23" i="19"/>
  <c r="AC22" i="19"/>
  <c r="AC21" i="19"/>
  <c r="M31" i="19"/>
  <c r="L31" i="19"/>
  <c r="K31" i="19"/>
  <c r="J31" i="19"/>
  <c r="I31" i="19"/>
  <c r="H31" i="19"/>
  <c r="G31" i="19"/>
  <c r="F31" i="19"/>
  <c r="E31" i="19"/>
  <c r="D31" i="19"/>
  <c r="N30" i="19"/>
  <c r="N29" i="19"/>
  <c r="N28" i="19"/>
  <c r="N27" i="19"/>
  <c r="N26" i="19"/>
  <c r="N25" i="19"/>
  <c r="N24" i="19"/>
  <c r="N23" i="19"/>
  <c r="N22" i="19"/>
  <c r="N21" i="19"/>
  <c r="M15" i="19"/>
  <c r="L15" i="19"/>
  <c r="K15" i="19"/>
  <c r="J15" i="19"/>
  <c r="I15" i="19"/>
  <c r="H15" i="19"/>
  <c r="G15" i="19"/>
  <c r="F15" i="19"/>
  <c r="E15" i="19"/>
  <c r="D15" i="19"/>
  <c r="N14" i="19"/>
  <c r="N13" i="19"/>
  <c r="N12" i="19"/>
  <c r="N11" i="19"/>
  <c r="N10" i="19"/>
  <c r="N9" i="19"/>
  <c r="N8" i="19"/>
  <c r="N7" i="19"/>
  <c r="N6" i="19"/>
  <c r="N5" i="19"/>
  <c r="AB15" i="19"/>
  <c r="AA15" i="19"/>
  <c r="Z15" i="19"/>
  <c r="Y15" i="19"/>
  <c r="X15" i="19"/>
  <c r="W15" i="19"/>
  <c r="V15" i="19"/>
  <c r="U15" i="19"/>
  <c r="T15" i="19"/>
  <c r="S15" i="19"/>
  <c r="AC14" i="19"/>
  <c r="AC13" i="19"/>
  <c r="AC12" i="19"/>
  <c r="AC11" i="19"/>
  <c r="AC10" i="19"/>
  <c r="AC9" i="19"/>
  <c r="AC8" i="19"/>
  <c r="AC7" i="19"/>
  <c r="AC6" i="19"/>
  <c r="AC5" i="19"/>
  <c r="N31" i="19" l="1"/>
  <c r="AC47" i="19"/>
  <c r="AC15" i="19"/>
  <c r="N47" i="19"/>
  <c r="AC31" i="19"/>
  <c r="N15" i="19"/>
  <c r="AE140" i="19"/>
  <c r="AE139" i="19"/>
  <c r="AE124" i="19"/>
  <c r="AE125" i="19"/>
  <c r="AE111" i="19"/>
  <c r="AE112" i="19"/>
  <c r="AE94" i="19"/>
  <c r="AE95" i="19"/>
  <c r="AE78" i="19"/>
  <c r="AE79" i="19"/>
  <c r="AE62" i="19"/>
  <c r="AE61" i="19"/>
  <c r="AE45" i="19"/>
  <c r="AE44" i="19"/>
  <c r="AE31" i="19"/>
  <c r="AE32" i="19"/>
  <c r="AE15" i="19"/>
  <c r="AE16" i="19"/>
  <c r="AB143" i="18" l="1"/>
  <c r="AA143" i="18"/>
  <c r="Z143" i="18"/>
  <c r="Y143" i="18"/>
  <c r="X143" i="18"/>
  <c r="W143" i="18"/>
  <c r="V143" i="18"/>
  <c r="U143" i="18"/>
  <c r="T143" i="18"/>
  <c r="S143" i="18"/>
  <c r="AC142" i="18"/>
  <c r="AC141" i="18"/>
  <c r="AC140" i="18"/>
  <c r="AC139" i="18"/>
  <c r="AC138" i="18"/>
  <c r="AC137" i="18"/>
  <c r="AC136" i="18"/>
  <c r="AC135" i="18"/>
  <c r="AC134" i="18"/>
  <c r="AC133" i="18"/>
  <c r="M143" i="18"/>
  <c r="L143" i="18"/>
  <c r="K143" i="18"/>
  <c r="J143" i="18"/>
  <c r="I143" i="18"/>
  <c r="H143" i="18"/>
  <c r="G143" i="18"/>
  <c r="F143" i="18"/>
  <c r="E143" i="18"/>
  <c r="D143" i="18"/>
  <c r="N142" i="18"/>
  <c r="N141" i="18"/>
  <c r="N140" i="18"/>
  <c r="N139" i="18"/>
  <c r="N138" i="18"/>
  <c r="N137" i="18"/>
  <c r="N136" i="18"/>
  <c r="N135" i="18"/>
  <c r="N134" i="18"/>
  <c r="N133" i="18"/>
  <c r="AB127" i="18"/>
  <c r="AA127" i="18"/>
  <c r="Z127" i="18"/>
  <c r="Y127" i="18"/>
  <c r="X127" i="18"/>
  <c r="W127" i="18"/>
  <c r="V127" i="18"/>
  <c r="U127" i="18"/>
  <c r="T127" i="18"/>
  <c r="S127" i="18"/>
  <c r="AC126" i="18"/>
  <c r="AC125" i="18"/>
  <c r="AC124" i="18"/>
  <c r="AC123" i="18"/>
  <c r="AC122" i="18"/>
  <c r="AC121" i="18"/>
  <c r="AC120" i="18"/>
  <c r="AC119" i="18"/>
  <c r="AC118" i="18"/>
  <c r="AC117" i="18"/>
  <c r="M127" i="18"/>
  <c r="L127" i="18"/>
  <c r="K127" i="18"/>
  <c r="J127" i="18"/>
  <c r="I127" i="18"/>
  <c r="H127" i="18"/>
  <c r="G127" i="18"/>
  <c r="F127" i="18"/>
  <c r="E127" i="18"/>
  <c r="D127" i="18"/>
  <c r="N126" i="18"/>
  <c r="N125" i="18"/>
  <c r="N124" i="18"/>
  <c r="N123" i="18"/>
  <c r="N122" i="18"/>
  <c r="N121" i="18"/>
  <c r="N120" i="18"/>
  <c r="N119" i="18"/>
  <c r="N118" i="18"/>
  <c r="N117" i="18"/>
  <c r="AB111" i="18"/>
  <c r="AA111" i="18"/>
  <c r="Z111" i="18"/>
  <c r="Y111" i="18"/>
  <c r="X111" i="18"/>
  <c r="W111" i="18"/>
  <c r="V111" i="18"/>
  <c r="U111" i="18"/>
  <c r="T111" i="18"/>
  <c r="S111" i="18"/>
  <c r="AC110" i="18"/>
  <c r="AC109" i="18"/>
  <c r="AC108" i="18"/>
  <c r="AC107" i="18"/>
  <c r="AC106" i="18"/>
  <c r="AC105" i="18"/>
  <c r="AC104" i="18"/>
  <c r="AC103" i="18"/>
  <c r="AC102" i="18"/>
  <c r="AC101" i="18"/>
  <c r="M111" i="18"/>
  <c r="L111" i="18"/>
  <c r="K111" i="18"/>
  <c r="J111" i="18"/>
  <c r="I111" i="18"/>
  <c r="H111" i="18"/>
  <c r="G111" i="18"/>
  <c r="F111" i="18"/>
  <c r="E111" i="18"/>
  <c r="D111" i="18"/>
  <c r="N110" i="18"/>
  <c r="N109" i="18"/>
  <c r="N108" i="18"/>
  <c r="N107" i="18"/>
  <c r="N106" i="18"/>
  <c r="N105" i="18"/>
  <c r="N104" i="18"/>
  <c r="N103" i="18"/>
  <c r="N102" i="18"/>
  <c r="N101" i="18"/>
  <c r="AB95" i="18"/>
  <c r="AA95" i="18"/>
  <c r="Z95" i="18"/>
  <c r="Y95" i="18"/>
  <c r="X95" i="18"/>
  <c r="W95" i="18"/>
  <c r="V95" i="18"/>
  <c r="U95" i="18"/>
  <c r="T95" i="18"/>
  <c r="S95" i="18"/>
  <c r="AC94" i="18"/>
  <c r="AC93" i="18"/>
  <c r="AC92" i="18"/>
  <c r="AC91" i="18"/>
  <c r="AC90" i="18"/>
  <c r="AC89" i="18"/>
  <c r="AC88" i="18"/>
  <c r="AC87" i="18"/>
  <c r="AC86" i="18"/>
  <c r="AC85" i="18"/>
  <c r="M95" i="18"/>
  <c r="L95" i="18"/>
  <c r="K95" i="18"/>
  <c r="J95" i="18"/>
  <c r="I95" i="18"/>
  <c r="H95" i="18"/>
  <c r="G95" i="18"/>
  <c r="F95" i="18"/>
  <c r="E95" i="18"/>
  <c r="D95" i="18"/>
  <c r="N94" i="18"/>
  <c r="N93" i="18"/>
  <c r="N92" i="18"/>
  <c r="N91" i="18"/>
  <c r="N90" i="18"/>
  <c r="N89" i="18"/>
  <c r="N88" i="18"/>
  <c r="N87" i="18"/>
  <c r="N86" i="18"/>
  <c r="N85" i="18"/>
  <c r="AB79" i="18"/>
  <c r="AA79" i="18"/>
  <c r="Z79" i="18"/>
  <c r="Y79" i="18"/>
  <c r="X79" i="18"/>
  <c r="W79" i="18"/>
  <c r="V79" i="18"/>
  <c r="U79" i="18"/>
  <c r="T79" i="18"/>
  <c r="S79" i="18"/>
  <c r="AC78" i="18"/>
  <c r="AC77" i="18"/>
  <c r="AC76" i="18"/>
  <c r="AC75" i="18"/>
  <c r="AC74" i="18"/>
  <c r="AC73" i="18"/>
  <c r="AC72" i="18"/>
  <c r="AC71" i="18"/>
  <c r="AC70" i="18"/>
  <c r="AC69" i="18"/>
  <c r="M79" i="18"/>
  <c r="L79" i="18"/>
  <c r="K79" i="18"/>
  <c r="J79" i="18"/>
  <c r="I79" i="18"/>
  <c r="H79" i="18"/>
  <c r="G79" i="18"/>
  <c r="F79" i="18"/>
  <c r="E79" i="18"/>
  <c r="D79" i="18"/>
  <c r="N78" i="18"/>
  <c r="N77" i="18"/>
  <c r="N76" i="18"/>
  <c r="N75" i="18"/>
  <c r="N74" i="18"/>
  <c r="N73" i="18"/>
  <c r="N72" i="18"/>
  <c r="N71" i="18"/>
  <c r="N70" i="18"/>
  <c r="N69" i="18"/>
  <c r="AB63" i="18"/>
  <c r="AA63" i="18"/>
  <c r="Z63" i="18"/>
  <c r="Y63" i="18"/>
  <c r="X63" i="18"/>
  <c r="W63" i="18"/>
  <c r="V63" i="18"/>
  <c r="U63" i="18"/>
  <c r="T63" i="18"/>
  <c r="S63" i="18"/>
  <c r="AC62" i="18"/>
  <c r="AC61" i="18"/>
  <c r="AC60" i="18"/>
  <c r="AC59" i="18"/>
  <c r="AC58" i="18"/>
  <c r="AC57" i="18"/>
  <c r="AC56" i="18"/>
  <c r="AC55" i="18"/>
  <c r="AC54" i="18"/>
  <c r="AC53" i="18"/>
  <c r="M63" i="18"/>
  <c r="L63" i="18"/>
  <c r="K63" i="18"/>
  <c r="J63" i="18"/>
  <c r="I63" i="18"/>
  <c r="H63" i="18"/>
  <c r="G63" i="18"/>
  <c r="F63" i="18"/>
  <c r="E63" i="18"/>
  <c r="D63" i="18"/>
  <c r="N62" i="18"/>
  <c r="N61" i="18"/>
  <c r="N60" i="18"/>
  <c r="N59" i="18"/>
  <c r="N58" i="18"/>
  <c r="N57" i="18"/>
  <c r="N56" i="18"/>
  <c r="N55" i="18"/>
  <c r="N54" i="18"/>
  <c r="N53" i="18"/>
  <c r="AB47" i="18"/>
  <c r="AA47" i="18"/>
  <c r="Z47" i="18"/>
  <c r="Y47" i="18"/>
  <c r="X47" i="18"/>
  <c r="W47" i="18"/>
  <c r="V47" i="18"/>
  <c r="U47" i="18"/>
  <c r="T47" i="18"/>
  <c r="S47" i="18"/>
  <c r="AC46" i="18"/>
  <c r="AC45" i="18"/>
  <c r="AC44" i="18"/>
  <c r="AC43" i="18"/>
  <c r="AC42" i="18"/>
  <c r="AC41" i="18"/>
  <c r="AC40" i="18"/>
  <c r="AC39" i="18"/>
  <c r="AC38" i="18"/>
  <c r="AC37" i="18"/>
  <c r="M47" i="18"/>
  <c r="L47" i="18"/>
  <c r="K47" i="18"/>
  <c r="J47" i="18"/>
  <c r="I47" i="18"/>
  <c r="H47" i="18"/>
  <c r="G47" i="18"/>
  <c r="F47" i="18"/>
  <c r="E47" i="18"/>
  <c r="D47" i="18"/>
  <c r="N46" i="18"/>
  <c r="N45" i="18"/>
  <c r="N44" i="18"/>
  <c r="N43" i="18"/>
  <c r="N42" i="18"/>
  <c r="N41" i="18"/>
  <c r="N40" i="18"/>
  <c r="N39" i="18"/>
  <c r="N38" i="18"/>
  <c r="N37" i="18"/>
  <c r="AB31" i="18"/>
  <c r="AA31" i="18"/>
  <c r="Z31" i="18"/>
  <c r="Y31" i="18"/>
  <c r="X31" i="18"/>
  <c r="W31" i="18"/>
  <c r="V31" i="18"/>
  <c r="U31" i="18"/>
  <c r="T31" i="18"/>
  <c r="S31" i="18"/>
  <c r="AC30" i="18"/>
  <c r="AC29" i="18"/>
  <c r="AC28" i="18"/>
  <c r="AC27" i="18"/>
  <c r="AC26" i="18"/>
  <c r="AC25" i="18"/>
  <c r="AC24" i="18"/>
  <c r="AC23" i="18"/>
  <c r="AC22" i="18"/>
  <c r="AC21" i="18"/>
  <c r="M31" i="18"/>
  <c r="L31" i="18"/>
  <c r="K31" i="18"/>
  <c r="J31" i="18"/>
  <c r="I31" i="18"/>
  <c r="H31" i="18"/>
  <c r="G31" i="18"/>
  <c r="F31" i="18"/>
  <c r="E31" i="18"/>
  <c r="D31" i="18"/>
  <c r="N30" i="18"/>
  <c r="N29" i="18"/>
  <c r="N28" i="18"/>
  <c r="N27" i="18"/>
  <c r="N26" i="18"/>
  <c r="N25" i="18"/>
  <c r="N24" i="18"/>
  <c r="N23" i="18"/>
  <c r="N22" i="18"/>
  <c r="N21" i="18"/>
  <c r="AB15" i="18"/>
  <c r="AA15" i="18"/>
  <c r="Z15" i="18"/>
  <c r="Y15" i="18"/>
  <c r="X15" i="18"/>
  <c r="W15" i="18"/>
  <c r="V15" i="18"/>
  <c r="U15" i="18"/>
  <c r="T15" i="18"/>
  <c r="S15" i="18"/>
  <c r="AC14" i="18"/>
  <c r="AC13" i="18"/>
  <c r="AC12" i="18"/>
  <c r="AC11" i="18"/>
  <c r="AC10" i="18"/>
  <c r="AC9" i="18"/>
  <c r="AC8" i="18"/>
  <c r="AC7" i="18"/>
  <c r="AC6" i="18"/>
  <c r="AC5" i="18"/>
  <c r="M15" i="18"/>
  <c r="L15" i="18"/>
  <c r="K15" i="18"/>
  <c r="J15" i="18"/>
  <c r="I15" i="18"/>
  <c r="H15" i="18"/>
  <c r="G15" i="18"/>
  <c r="F15" i="18"/>
  <c r="E15" i="18"/>
  <c r="D15" i="18"/>
  <c r="N14" i="18"/>
  <c r="N13" i="18"/>
  <c r="N12" i="18"/>
  <c r="N11" i="18"/>
  <c r="N10" i="18"/>
  <c r="N9" i="18"/>
  <c r="N8" i="18"/>
  <c r="N7" i="18"/>
  <c r="N6" i="18"/>
  <c r="N5" i="18"/>
  <c r="AE61" i="18" l="1"/>
  <c r="AE124" i="18"/>
  <c r="AE15" i="18"/>
  <c r="AE111" i="18"/>
  <c r="AC15" i="18"/>
  <c r="AE44" i="18"/>
  <c r="AC111" i="18"/>
  <c r="AE112" i="18"/>
  <c r="N127" i="18"/>
  <c r="AE140" i="18"/>
  <c r="AC143" i="18"/>
  <c r="AE141" i="18"/>
  <c r="N143" i="18"/>
  <c r="AC127" i="18"/>
  <c r="AE125" i="18"/>
  <c r="N111" i="18"/>
  <c r="AC95" i="18"/>
  <c r="AE94" i="18"/>
  <c r="N95" i="18"/>
  <c r="AE95" i="18"/>
  <c r="AC79" i="18"/>
  <c r="AE78" i="18"/>
  <c r="AE79" i="18"/>
  <c r="N79" i="18"/>
  <c r="AC63" i="18"/>
  <c r="AE62" i="18"/>
  <c r="N63" i="18"/>
  <c r="AC47" i="18"/>
  <c r="N47" i="18"/>
  <c r="AE45" i="18"/>
  <c r="AC31" i="18"/>
  <c r="AE31" i="18"/>
  <c r="AE32" i="18"/>
  <c r="N31" i="18"/>
  <c r="N15" i="18"/>
  <c r="AE16" i="18"/>
  <c r="AB127" i="17"/>
  <c r="AA127" i="17"/>
  <c r="Z127" i="17"/>
  <c r="Y127" i="17"/>
  <c r="X127" i="17"/>
  <c r="W127" i="17"/>
  <c r="V127" i="17"/>
  <c r="U127" i="17"/>
  <c r="T127" i="17"/>
  <c r="S127" i="17"/>
  <c r="AC126" i="17"/>
  <c r="AC125" i="17"/>
  <c r="AC124" i="17"/>
  <c r="AC123" i="17"/>
  <c r="AC122" i="17"/>
  <c r="AC121" i="17"/>
  <c r="AC120" i="17"/>
  <c r="AC119" i="17"/>
  <c r="AC118" i="17"/>
  <c r="AC117" i="17"/>
  <c r="M127" i="17"/>
  <c r="L127" i="17"/>
  <c r="K127" i="17"/>
  <c r="J127" i="17"/>
  <c r="I127" i="17"/>
  <c r="H127" i="17"/>
  <c r="G127" i="17"/>
  <c r="F127" i="17"/>
  <c r="E127" i="17"/>
  <c r="D127" i="17"/>
  <c r="N126" i="17"/>
  <c r="N125" i="17"/>
  <c r="N124" i="17"/>
  <c r="N123" i="17"/>
  <c r="N122" i="17"/>
  <c r="N121" i="17"/>
  <c r="N120" i="17"/>
  <c r="N119" i="17"/>
  <c r="N118" i="17"/>
  <c r="N117" i="17"/>
  <c r="AB111" i="17"/>
  <c r="AA111" i="17"/>
  <c r="Z111" i="17"/>
  <c r="Y111" i="17"/>
  <c r="X111" i="17"/>
  <c r="W111" i="17"/>
  <c r="V111" i="17"/>
  <c r="U111" i="17"/>
  <c r="T111" i="17"/>
  <c r="S111" i="17"/>
  <c r="AC110" i="17"/>
  <c r="AC109" i="17"/>
  <c r="AC108" i="17"/>
  <c r="AC107" i="17"/>
  <c r="AC106" i="17"/>
  <c r="AC105" i="17"/>
  <c r="AC104" i="17"/>
  <c r="AC103" i="17"/>
  <c r="AC102" i="17"/>
  <c r="AC101" i="17"/>
  <c r="AB143" i="17"/>
  <c r="AA143" i="17"/>
  <c r="Z143" i="17"/>
  <c r="Y143" i="17"/>
  <c r="X143" i="17"/>
  <c r="W143" i="17"/>
  <c r="V143" i="17"/>
  <c r="U143" i="17"/>
  <c r="T143" i="17"/>
  <c r="S143" i="17"/>
  <c r="AC142" i="17"/>
  <c r="AC141" i="17"/>
  <c r="AC140" i="17"/>
  <c r="AC139" i="17"/>
  <c r="AC138" i="17"/>
  <c r="AC137" i="17"/>
  <c r="AC136" i="17"/>
  <c r="AC135" i="17"/>
  <c r="AC134" i="17"/>
  <c r="AC133" i="17"/>
  <c r="M143" i="17"/>
  <c r="L143" i="17"/>
  <c r="K143" i="17"/>
  <c r="J143" i="17"/>
  <c r="I143" i="17"/>
  <c r="H143" i="17"/>
  <c r="G143" i="17"/>
  <c r="F143" i="17"/>
  <c r="E143" i="17"/>
  <c r="D143" i="17"/>
  <c r="N142" i="17"/>
  <c r="N141" i="17"/>
  <c r="N140" i="17"/>
  <c r="N139" i="17"/>
  <c r="N138" i="17"/>
  <c r="N137" i="17"/>
  <c r="N136" i="17"/>
  <c r="N135" i="17"/>
  <c r="N134" i="17"/>
  <c r="N133" i="17"/>
  <c r="M111" i="17"/>
  <c r="L111" i="17"/>
  <c r="K111" i="17"/>
  <c r="J111" i="17"/>
  <c r="I111" i="17"/>
  <c r="H111" i="17"/>
  <c r="G111" i="17"/>
  <c r="F111" i="17"/>
  <c r="E111" i="17"/>
  <c r="D111" i="17"/>
  <c r="N110" i="17"/>
  <c r="N109" i="17"/>
  <c r="N108" i="17"/>
  <c r="N107" i="17"/>
  <c r="N106" i="17"/>
  <c r="N105" i="17"/>
  <c r="N104" i="17"/>
  <c r="N103" i="17"/>
  <c r="N102" i="17"/>
  <c r="N101" i="17"/>
  <c r="AB95" i="17"/>
  <c r="AA95" i="17"/>
  <c r="Z95" i="17"/>
  <c r="Y95" i="17"/>
  <c r="X95" i="17"/>
  <c r="W95" i="17"/>
  <c r="V95" i="17"/>
  <c r="U95" i="17"/>
  <c r="T95" i="17"/>
  <c r="S95" i="17"/>
  <c r="AC94" i="17"/>
  <c r="AC93" i="17"/>
  <c r="AC92" i="17"/>
  <c r="AC91" i="17"/>
  <c r="AC90" i="17"/>
  <c r="AC89" i="17"/>
  <c r="AC88" i="17"/>
  <c r="AC87" i="17"/>
  <c r="AC86" i="17"/>
  <c r="AC85" i="17"/>
  <c r="M95" i="17"/>
  <c r="L95" i="17"/>
  <c r="K95" i="17"/>
  <c r="J95" i="17"/>
  <c r="I95" i="17"/>
  <c r="H95" i="17"/>
  <c r="G95" i="17"/>
  <c r="F95" i="17"/>
  <c r="E95" i="17"/>
  <c r="D95" i="17"/>
  <c r="N94" i="17"/>
  <c r="N93" i="17"/>
  <c r="N92" i="17"/>
  <c r="N91" i="17"/>
  <c r="N90" i="17"/>
  <c r="N89" i="17"/>
  <c r="N88" i="17"/>
  <c r="N87" i="17"/>
  <c r="N86" i="17"/>
  <c r="N85" i="17"/>
  <c r="AB79" i="17"/>
  <c r="AA79" i="17"/>
  <c r="Z79" i="17"/>
  <c r="Y79" i="17"/>
  <c r="X79" i="17"/>
  <c r="W79" i="17"/>
  <c r="V79" i="17"/>
  <c r="U79" i="17"/>
  <c r="T79" i="17"/>
  <c r="S79" i="17"/>
  <c r="AC78" i="17"/>
  <c r="AC77" i="17"/>
  <c r="AC76" i="17"/>
  <c r="AC75" i="17"/>
  <c r="AC74" i="17"/>
  <c r="AC73" i="17"/>
  <c r="AC72" i="17"/>
  <c r="AC71" i="17"/>
  <c r="AC70" i="17"/>
  <c r="AC69" i="17"/>
  <c r="AC53" i="17"/>
  <c r="AC54" i="17"/>
  <c r="AC55" i="17"/>
  <c r="AC56" i="17"/>
  <c r="AC57" i="17"/>
  <c r="AC58" i="17"/>
  <c r="AC59" i="17"/>
  <c r="AC60" i="17"/>
  <c r="AC61" i="17"/>
  <c r="AC62" i="17"/>
  <c r="S63" i="17"/>
  <c r="T63" i="17"/>
  <c r="U63" i="17"/>
  <c r="V63" i="17"/>
  <c r="W63" i="17"/>
  <c r="X63" i="17"/>
  <c r="Y63" i="17"/>
  <c r="Z63" i="17"/>
  <c r="AA63" i="17"/>
  <c r="AB63" i="17"/>
  <c r="M79" i="17"/>
  <c r="L79" i="17"/>
  <c r="K79" i="17"/>
  <c r="J79" i="17"/>
  <c r="I79" i="17"/>
  <c r="H79" i="17"/>
  <c r="G79" i="17"/>
  <c r="F79" i="17"/>
  <c r="E79" i="17"/>
  <c r="D79" i="17"/>
  <c r="N78" i="17"/>
  <c r="N77" i="17"/>
  <c r="N76" i="17"/>
  <c r="N75" i="17"/>
  <c r="N74" i="17"/>
  <c r="N73" i="17"/>
  <c r="N72" i="17"/>
  <c r="N71" i="17"/>
  <c r="N70" i="17"/>
  <c r="N69" i="17"/>
  <c r="M63" i="17"/>
  <c r="L63" i="17"/>
  <c r="K63" i="17"/>
  <c r="J63" i="17"/>
  <c r="I63" i="17"/>
  <c r="H63" i="17"/>
  <c r="G63" i="17"/>
  <c r="F63" i="17"/>
  <c r="E63" i="17"/>
  <c r="D63" i="17"/>
  <c r="N62" i="17"/>
  <c r="N61" i="17"/>
  <c r="N60" i="17"/>
  <c r="N59" i="17"/>
  <c r="N58" i="17"/>
  <c r="N57" i="17"/>
  <c r="N56" i="17"/>
  <c r="N55" i="17"/>
  <c r="N54" i="17"/>
  <c r="N53" i="17"/>
  <c r="AB47" i="17"/>
  <c r="AA47" i="17"/>
  <c r="Z47" i="17"/>
  <c r="Y47" i="17"/>
  <c r="X47" i="17"/>
  <c r="W47" i="17"/>
  <c r="V47" i="17"/>
  <c r="U47" i="17"/>
  <c r="T47" i="17"/>
  <c r="S47" i="17"/>
  <c r="AC46" i="17"/>
  <c r="AC45" i="17"/>
  <c r="AC44" i="17"/>
  <c r="AC43" i="17"/>
  <c r="AC42" i="17"/>
  <c r="AC41" i="17"/>
  <c r="AC40" i="17"/>
  <c r="AC39" i="17"/>
  <c r="AC38" i="17"/>
  <c r="AC37" i="17"/>
  <c r="M47" i="17"/>
  <c r="L47" i="17"/>
  <c r="K47" i="17"/>
  <c r="J47" i="17"/>
  <c r="I47" i="17"/>
  <c r="H47" i="17"/>
  <c r="G47" i="17"/>
  <c r="F47" i="17"/>
  <c r="E47" i="17"/>
  <c r="D47" i="17"/>
  <c r="N46" i="17"/>
  <c r="N45" i="17"/>
  <c r="N44" i="17"/>
  <c r="N43" i="17"/>
  <c r="N42" i="17"/>
  <c r="N41" i="17"/>
  <c r="N40" i="17"/>
  <c r="N39" i="17"/>
  <c r="N38" i="17"/>
  <c r="N37" i="17"/>
  <c r="AB31" i="17"/>
  <c r="AA31" i="17"/>
  <c r="Z31" i="17"/>
  <c r="Y31" i="17"/>
  <c r="X31" i="17"/>
  <c r="W31" i="17"/>
  <c r="V31" i="17"/>
  <c r="U31" i="17"/>
  <c r="T31" i="17"/>
  <c r="S31" i="17"/>
  <c r="AC30" i="17"/>
  <c r="AC29" i="17"/>
  <c r="AC28" i="17"/>
  <c r="AC27" i="17"/>
  <c r="AC26" i="17"/>
  <c r="AC25" i="17"/>
  <c r="AC24" i="17"/>
  <c r="AC23" i="17"/>
  <c r="AC22" i="17"/>
  <c r="AC21" i="17"/>
  <c r="M31" i="17"/>
  <c r="L31" i="17"/>
  <c r="K31" i="17"/>
  <c r="J31" i="17"/>
  <c r="I31" i="17"/>
  <c r="H31" i="17"/>
  <c r="G31" i="17"/>
  <c r="F31" i="17"/>
  <c r="E31" i="17"/>
  <c r="D31" i="17"/>
  <c r="N30" i="17"/>
  <c r="N29" i="17"/>
  <c r="N28" i="17"/>
  <c r="N27" i="17"/>
  <c r="N26" i="17"/>
  <c r="N25" i="17"/>
  <c r="N24" i="17"/>
  <c r="N23" i="17"/>
  <c r="N22" i="17"/>
  <c r="N21" i="17"/>
  <c r="AB15" i="17"/>
  <c r="AA15" i="17"/>
  <c r="Z15" i="17"/>
  <c r="Y15" i="17"/>
  <c r="X15" i="17"/>
  <c r="W15" i="17"/>
  <c r="V15" i="17"/>
  <c r="U15" i="17"/>
  <c r="T15" i="17"/>
  <c r="S15" i="17"/>
  <c r="AC14" i="17"/>
  <c r="AC13" i="17"/>
  <c r="AC12" i="17"/>
  <c r="AC11" i="17"/>
  <c r="AC10" i="17"/>
  <c r="AC9" i="17"/>
  <c r="AC8" i="17"/>
  <c r="AC7" i="17"/>
  <c r="AC6" i="17"/>
  <c r="AC5" i="17"/>
  <c r="M15" i="17"/>
  <c r="L15" i="17"/>
  <c r="K15" i="17"/>
  <c r="J15" i="17"/>
  <c r="I15" i="17"/>
  <c r="H15" i="17"/>
  <c r="G15" i="17"/>
  <c r="F15" i="17"/>
  <c r="E15" i="17"/>
  <c r="D15" i="17"/>
  <c r="N14" i="17"/>
  <c r="N13" i="17"/>
  <c r="N12" i="17"/>
  <c r="N11" i="17"/>
  <c r="N10" i="17"/>
  <c r="N9" i="17"/>
  <c r="N8" i="17"/>
  <c r="N7" i="17"/>
  <c r="N6" i="17"/>
  <c r="N5" i="17"/>
  <c r="AC143" i="17" l="1"/>
  <c r="AC127" i="17"/>
  <c r="N111" i="17"/>
  <c r="AC95" i="17"/>
  <c r="AC31" i="17"/>
  <c r="AC15" i="17"/>
  <c r="N15" i="17"/>
  <c r="AC63" i="17"/>
  <c r="N63" i="17"/>
  <c r="N127" i="17"/>
  <c r="AC111" i="17"/>
  <c r="N143" i="17"/>
  <c r="N95" i="17"/>
  <c r="AC79" i="17"/>
  <c r="N79" i="17"/>
  <c r="AC47" i="17"/>
  <c r="N47" i="17"/>
  <c r="N31" i="17"/>
  <c r="AE141" i="17"/>
  <c r="AE140" i="17"/>
  <c r="AE124" i="17"/>
  <c r="AE125" i="17"/>
  <c r="AE111" i="17"/>
  <c r="AE112" i="17"/>
  <c r="AE95" i="17"/>
  <c r="AE94" i="17"/>
  <c r="AE79" i="17"/>
  <c r="AE78" i="17"/>
  <c r="AE61" i="17"/>
  <c r="AE62" i="17"/>
  <c r="AE44" i="17"/>
  <c r="AE45" i="17"/>
  <c r="AE31" i="17"/>
  <c r="AE32" i="17"/>
  <c r="AE15" i="17"/>
  <c r="AE16" i="17"/>
  <c r="AB143" i="16" l="1"/>
  <c r="AA143" i="16"/>
  <c r="Z143" i="16"/>
  <c r="Y143" i="16"/>
  <c r="X143" i="16"/>
  <c r="W143" i="16"/>
  <c r="V143" i="16"/>
  <c r="U143" i="16"/>
  <c r="T143" i="16"/>
  <c r="S143" i="16"/>
  <c r="AE140" i="16"/>
  <c r="M143" i="16"/>
  <c r="L143" i="16"/>
  <c r="K143" i="16"/>
  <c r="J143" i="16"/>
  <c r="I143" i="16"/>
  <c r="H143" i="16"/>
  <c r="G143" i="16"/>
  <c r="F143" i="16"/>
  <c r="E143" i="16"/>
  <c r="D143" i="16"/>
  <c r="AC142" i="16"/>
  <c r="N142" i="16"/>
  <c r="AC141" i="16"/>
  <c r="N141" i="16"/>
  <c r="AC140" i="16"/>
  <c r="N140" i="16"/>
  <c r="AC139" i="16"/>
  <c r="N139" i="16"/>
  <c r="AC138" i="16"/>
  <c r="N138" i="16"/>
  <c r="AC137" i="16"/>
  <c r="N137" i="16"/>
  <c r="AC136" i="16"/>
  <c r="N136" i="16"/>
  <c r="AC135" i="16"/>
  <c r="N135" i="16"/>
  <c r="AC134" i="16"/>
  <c r="N134" i="16"/>
  <c r="AC133" i="16"/>
  <c r="N133" i="16"/>
  <c r="AB127" i="16"/>
  <c r="AA127" i="16"/>
  <c r="Z127" i="16"/>
  <c r="Y127" i="16"/>
  <c r="X127" i="16"/>
  <c r="W127" i="16"/>
  <c r="V127" i="16"/>
  <c r="U127" i="16"/>
  <c r="T127" i="16"/>
  <c r="S127" i="16"/>
  <c r="M127" i="16"/>
  <c r="L127" i="16"/>
  <c r="K127" i="16"/>
  <c r="J127" i="16"/>
  <c r="I127" i="16"/>
  <c r="H127" i="16"/>
  <c r="G127" i="16"/>
  <c r="F127" i="16"/>
  <c r="E127" i="16"/>
  <c r="D127" i="16"/>
  <c r="AC126" i="16"/>
  <c r="N126" i="16"/>
  <c r="AC125" i="16"/>
  <c r="N125" i="16"/>
  <c r="AC124" i="16"/>
  <c r="N124" i="16"/>
  <c r="AC123" i="16"/>
  <c r="N123" i="16"/>
  <c r="AC122" i="16"/>
  <c r="N122" i="16"/>
  <c r="AC121" i="16"/>
  <c r="N121" i="16"/>
  <c r="AC120" i="16"/>
  <c r="N120" i="16"/>
  <c r="AC119" i="16"/>
  <c r="N119" i="16"/>
  <c r="AC118" i="16"/>
  <c r="N118" i="16"/>
  <c r="AC117" i="16"/>
  <c r="N117" i="16"/>
  <c r="AB111" i="16"/>
  <c r="AA111" i="16"/>
  <c r="Z111" i="16"/>
  <c r="Y111" i="16"/>
  <c r="X111" i="16"/>
  <c r="W111" i="16"/>
  <c r="V111" i="16"/>
  <c r="U111" i="16"/>
  <c r="T111" i="16"/>
  <c r="S111" i="16"/>
  <c r="M111" i="16"/>
  <c r="L111" i="16"/>
  <c r="K111" i="16"/>
  <c r="J111" i="16"/>
  <c r="I111" i="16"/>
  <c r="H111" i="16"/>
  <c r="G111" i="16"/>
  <c r="F111" i="16"/>
  <c r="E111" i="16"/>
  <c r="D111" i="16"/>
  <c r="AC110" i="16"/>
  <c r="N110" i="16"/>
  <c r="AC109" i="16"/>
  <c r="N109" i="16"/>
  <c r="AC108" i="16"/>
  <c r="N108" i="16"/>
  <c r="AC107" i="16"/>
  <c r="N107" i="16"/>
  <c r="AC106" i="16"/>
  <c r="N106" i="16"/>
  <c r="AC105" i="16"/>
  <c r="N105" i="16"/>
  <c r="AC104" i="16"/>
  <c r="N104" i="16"/>
  <c r="AC103" i="16"/>
  <c r="N103" i="16"/>
  <c r="AC102" i="16"/>
  <c r="N102" i="16"/>
  <c r="AC101" i="16"/>
  <c r="N101" i="16"/>
  <c r="AB95" i="16"/>
  <c r="AA95" i="16"/>
  <c r="Z95" i="16"/>
  <c r="Y95" i="16"/>
  <c r="X95" i="16"/>
  <c r="W95" i="16"/>
  <c r="V95" i="16"/>
  <c r="U95" i="16"/>
  <c r="T95" i="16"/>
  <c r="S95" i="16"/>
  <c r="M95" i="16"/>
  <c r="L95" i="16"/>
  <c r="K95" i="16"/>
  <c r="J95" i="16"/>
  <c r="I95" i="16"/>
  <c r="H95" i="16"/>
  <c r="G95" i="16"/>
  <c r="F95" i="16"/>
  <c r="E95" i="16"/>
  <c r="D95" i="16"/>
  <c r="AC94" i="16"/>
  <c r="N94" i="16"/>
  <c r="AC93" i="16"/>
  <c r="N93" i="16"/>
  <c r="AC92" i="16"/>
  <c r="N92" i="16"/>
  <c r="AC91" i="16"/>
  <c r="N91" i="16"/>
  <c r="AC90" i="16"/>
  <c r="N90" i="16"/>
  <c r="AC89" i="16"/>
  <c r="N89" i="16"/>
  <c r="AC88" i="16"/>
  <c r="N88" i="16"/>
  <c r="AC87" i="16"/>
  <c r="N87" i="16"/>
  <c r="AC86" i="16"/>
  <c r="N86" i="16"/>
  <c r="AC85" i="16"/>
  <c r="N85" i="16"/>
  <c r="AB79" i="16"/>
  <c r="AA79" i="16"/>
  <c r="Z79" i="16"/>
  <c r="Y79" i="16"/>
  <c r="X79" i="16"/>
  <c r="W79" i="16"/>
  <c r="V79" i="16"/>
  <c r="U79" i="16"/>
  <c r="T79" i="16"/>
  <c r="S79" i="16"/>
  <c r="M79" i="16"/>
  <c r="L79" i="16"/>
  <c r="K79" i="16"/>
  <c r="J79" i="16"/>
  <c r="I79" i="16"/>
  <c r="H79" i="16"/>
  <c r="G79" i="16"/>
  <c r="F79" i="16"/>
  <c r="E79" i="16"/>
  <c r="D79" i="16"/>
  <c r="AC78" i="16"/>
  <c r="N78" i="16"/>
  <c r="AC77" i="16"/>
  <c r="N77" i="16"/>
  <c r="AC76" i="16"/>
  <c r="N76" i="16"/>
  <c r="AC75" i="16"/>
  <c r="N75" i="16"/>
  <c r="AC74" i="16"/>
  <c r="N74" i="16"/>
  <c r="AC73" i="16"/>
  <c r="N73" i="16"/>
  <c r="AC72" i="16"/>
  <c r="N72" i="16"/>
  <c r="AC71" i="16"/>
  <c r="N71" i="16"/>
  <c r="AC70" i="16"/>
  <c r="N70" i="16"/>
  <c r="AC69" i="16"/>
  <c r="N69" i="16"/>
  <c r="AB63" i="16"/>
  <c r="AA63" i="16"/>
  <c r="Z63" i="16"/>
  <c r="Y63" i="16"/>
  <c r="X63" i="16"/>
  <c r="W63" i="16"/>
  <c r="V63" i="16"/>
  <c r="U63" i="16"/>
  <c r="T63" i="16"/>
  <c r="S63" i="16"/>
  <c r="M63" i="16"/>
  <c r="L63" i="16"/>
  <c r="K63" i="16"/>
  <c r="J63" i="16"/>
  <c r="I63" i="16"/>
  <c r="H63" i="16"/>
  <c r="G63" i="16"/>
  <c r="F63" i="16"/>
  <c r="E63" i="16"/>
  <c r="D63" i="16"/>
  <c r="AC62" i="16"/>
  <c r="N62" i="16"/>
  <c r="AE61" i="16"/>
  <c r="AC61" i="16"/>
  <c r="N61" i="16"/>
  <c r="AC60" i="16"/>
  <c r="N60" i="16"/>
  <c r="AC59" i="16"/>
  <c r="N59" i="16"/>
  <c r="AC58" i="16"/>
  <c r="N58" i="16"/>
  <c r="AC57" i="16"/>
  <c r="N57" i="16"/>
  <c r="AC56" i="16"/>
  <c r="N56" i="16"/>
  <c r="AC55" i="16"/>
  <c r="N55" i="16"/>
  <c r="AC54" i="16"/>
  <c r="N54" i="16"/>
  <c r="AC53" i="16"/>
  <c r="N53" i="16"/>
  <c r="AB47" i="16"/>
  <c r="AA47" i="16"/>
  <c r="Z47" i="16"/>
  <c r="Y47" i="16"/>
  <c r="X47" i="16"/>
  <c r="W47" i="16"/>
  <c r="V47" i="16"/>
  <c r="U47" i="16"/>
  <c r="T47" i="16"/>
  <c r="S47" i="16"/>
  <c r="AE44" i="16"/>
  <c r="M47" i="16"/>
  <c r="L47" i="16"/>
  <c r="K47" i="16"/>
  <c r="J47" i="16"/>
  <c r="I47" i="16"/>
  <c r="H47" i="16"/>
  <c r="G47" i="16"/>
  <c r="F47" i="16"/>
  <c r="E47" i="16"/>
  <c r="D47" i="16"/>
  <c r="AC46" i="16"/>
  <c r="N46" i="16"/>
  <c r="AC45" i="16"/>
  <c r="N45" i="16"/>
  <c r="AC44" i="16"/>
  <c r="N44" i="16"/>
  <c r="AC43" i="16"/>
  <c r="N43" i="16"/>
  <c r="AC42" i="16"/>
  <c r="N42" i="16"/>
  <c r="AC41" i="16"/>
  <c r="N41" i="16"/>
  <c r="AC40" i="16"/>
  <c r="N40" i="16"/>
  <c r="AC39" i="16"/>
  <c r="N39" i="16"/>
  <c r="AC38" i="16"/>
  <c r="N38" i="16"/>
  <c r="AC37" i="16"/>
  <c r="N37" i="16"/>
  <c r="AB31" i="16"/>
  <c r="AA31" i="16"/>
  <c r="Z31" i="16"/>
  <c r="Y31" i="16"/>
  <c r="X31" i="16"/>
  <c r="W31" i="16"/>
  <c r="V31" i="16"/>
  <c r="U31" i="16"/>
  <c r="T31" i="16"/>
  <c r="S31" i="16"/>
  <c r="M31" i="16"/>
  <c r="L31" i="16"/>
  <c r="K31" i="16"/>
  <c r="J31" i="16"/>
  <c r="I31" i="16"/>
  <c r="H31" i="16"/>
  <c r="G31" i="16"/>
  <c r="F31" i="16"/>
  <c r="E31" i="16"/>
  <c r="D31" i="16"/>
  <c r="AC30" i="16"/>
  <c r="N30" i="16"/>
  <c r="AC29" i="16"/>
  <c r="N29" i="16"/>
  <c r="AC28" i="16"/>
  <c r="N28" i="16"/>
  <c r="AC27" i="16"/>
  <c r="N27" i="16"/>
  <c r="AC26" i="16"/>
  <c r="N26" i="16"/>
  <c r="AC25" i="16"/>
  <c r="N25" i="16"/>
  <c r="AC24" i="16"/>
  <c r="N24" i="16"/>
  <c r="AC23" i="16"/>
  <c r="N23" i="16"/>
  <c r="AC22" i="16"/>
  <c r="N22" i="16"/>
  <c r="AC21" i="16"/>
  <c r="N21" i="16"/>
  <c r="AB15" i="16"/>
  <c r="AA15" i="16"/>
  <c r="Z15" i="16"/>
  <c r="Y15" i="16"/>
  <c r="X15" i="16"/>
  <c r="W15" i="16"/>
  <c r="V15" i="16"/>
  <c r="U15" i="16"/>
  <c r="T15" i="16"/>
  <c r="S15" i="16"/>
  <c r="AE15" i="16"/>
  <c r="M15" i="16"/>
  <c r="L15" i="16"/>
  <c r="K15" i="16"/>
  <c r="J15" i="16"/>
  <c r="I15" i="16"/>
  <c r="H15" i="16"/>
  <c r="G15" i="16"/>
  <c r="F15" i="16"/>
  <c r="E15" i="16"/>
  <c r="D15" i="16"/>
  <c r="AC14" i="16"/>
  <c r="N14" i="16"/>
  <c r="AC13" i="16"/>
  <c r="N13" i="16"/>
  <c r="AC12" i="16"/>
  <c r="N12" i="16"/>
  <c r="AC11" i="16"/>
  <c r="N11" i="16"/>
  <c r="AC10" i="16"/>
  <c r="N10" i="16"/>
  <c r="AC9" i="16"/>
  <c r="N9" i="16"/>
  <c r="AC8" i="16"/>
  <c r="N8" i="16"/>
  <c r="AC7" i="16"/>
  <c r="N7" i="16"/>
  <c r="AC6" i="16"/>
  <c r="N6" i="16"/>
  <c r="AC5" i="16"/>
  <c r="N5" i="16"/>
  <c r="N143" i="16" l="1"/>
  <c r="AE78" i="16"/>
  <c r="AE111" i="16"/>
  <c r="AE62" i="16"/>
  <c r="N15" i="16"/>
  <c r="N31" i="16"/>
  <c r="AE94" i="16"/>
  <c r="AE124" i="16"/>
  <c r="AE141" i="16"/>
  <c r="N63" i="16"/>
  <c r="AE79" i="16"/>
  <c r="AE112" i="16"/>
  <c r="AC95" i="16"/>
  <c r="AC47" i="16"/>
  <c r="AE32" i="16"/>
  <c r="AC63" i="16"/>
  <c r="N79" i="16"/>
  <c r="N111" i="16"/>
  <c r="AC79" i="16"/>
  <c r="AC111" i="16"/>
  <c r="AC143" i="16"/>
  <c r="AC15" i="16"/>
  <c r="AE31" i="16"/>
  <c r="AE16" i="16"/>
  <c r="AC31" i="16"/>
  <c r="N95" i="16"/>
  <c r="N127" i="16"/>
  <c r="AC127" i="16"/>
  <c r="AE125" i="16"/>
  <c r="AE45" i="16"/>
  <c r="N47" i="16"/>
  <c r="AE95" i="16"/>
  <c r="AB143" i="15"/>
  <c r="AA143" i="15"/>
  <c r="Z143" i="15"/>
  <c r="Y143" i="15"/>
  <c r="X143" i="15"/>
  <c r="W143" i="15"/>
  <c r="V143" i="15"/>
  <c r="U143" i="15"/>
  <c r="T143" i="15"/>
  <c r="S143" i="15"/>
  <c r="AC142" i="15"/>
  <c r="AC141" i="15"/>
  <c r="AC140" i="15"/>
  <c r="AC139" i="15"/>
  <c r="AC138" i="15"/>
  <c r="AC137" i="15"/>
  <c r="AC136" i="15"/>
  <c r="AC135" i="15"/>
  <c r="AC134" i="15"/>
  <c r="AC133" i="15"/>
  <c r="M143" i="15"/>
  <c r="L143" i="15"/>
  <c r="K143" i="15"/>
  <c r="J143" i="15"/>
  <c r="I143" i="15"/>
  <c r="H143" i="15"/>
  <c r="G143" i="15"/>
  <c r="F143" i="15"/>
  <c r="E143" i="15"/>
  <c r="D143" i="15"/>
  <c r="N142" i="15"/>
  <c r="N141" i="15"/>
  <c r="N140" i="15"/>
  <c r="N139" i="15"/>
  <c r="N138" i="15"/>
  <c r="N137" i="15"/>
  <c r="N136" i="15"/>
  <c r="N135" i="15"/>
  <c r="N134" i="15"/>
  <c r="N133" i="15"/>
  <c r="AB127" i="15"/>
  <c r="AA127" i="15"/>
  <c r="Z127" i="15"/>
  <c r="Y127" i="15"/>
  <c r="X127" i="15"/>
  <c r="W127" i="15"/>
  <c r="V127" i="15"/>
  <c r="U127" i="15"/>
  <c r="T127" i="15"/>
  <c r="S127" i="15"/>
  <c r="AC126" i="15"/>
  <c r="AC125" i="15"/>
  <c r="AC124" i="15"/>
  <c r="AC123" i="15"/>
  <c r="AC122" i="15"/>
  <c r="AC121" i="15"/>
  <c r="AC120" i="15"/>
  <c r="AC119" i="15"/>
  <c r="AC118" i="15"/>
  <c r="AC117" i="15"/>
  <c r="M127" i="15"/>
  <c r="L127" i="15"/>
  <c r="K127" i="15"/>
  <c r="J127" i="15"/>
  <c r="I127" i="15"/>
  <c r="H127" i="15"/>
  <c r="G127" i="15"/>
  <c r="F127" i="15"/>
  <c r="E127" i="15"/>
  <c r="D127" i="15"/>
  <c r="N126" i="15"/>
  <c r="N125" i="15"/>
  <c r="N124" i="15"/>
  <c r="N123" i="15"/>
  <c r="N122" i="15"/>
  <c r="N121" i="15"/>
  <c r="N120" i="15"/>
  <c r="N119" i="15"/>
  <c r="N118" i="15"/>
  <c r="N117" i="15"/>
  <c r="AB111" i="15"/>
  <c r="AA111" i="15"/>
  <c r="Z111" i="15"/>
  <c r="Y111" i="15"/>
  <c r="X111" i="15"/>
  <c r="W111" i="15"/>
  <c r="V111" i="15"/>
  <c r="U111" i="15"/>
  <c r="T111" i="15"/>
  <c r="S111" i="15"/>
  <c r="AC110" i="15"/>
  <c r="AC109" i="15"/>
  <c r="AC108" i="15"/>
  <c r="AC107" i="15"/>
  <c r="AC106" i="15"/>
  <c r="AC105" i="15"/>
  <c r="AC104" i="15"/>
  <c r="AC103" i="15"/>
  <c r="AC102" i="15"/>
  <c r="AC101" i="15"/>
  <c r="M111" i="15"/>
  <c r="L111" i="15"/>
  <c r="K111" i="15"/>
  <c r="J111" i="15"/>
  <c r="I111" i="15"/>
  <c r="H111" i="15"/>
  <c r="G111" i="15"/>
  <c r="F111" i="15"/>
  <c r="E111" i="15"/>
  <c r="D111" i="15"/>
  <c r="N110" i="15"/>
  <c r="N109" i="15"/>
  <c r="N108" i="15"/>
  <c r="N107" i="15"/>
  <c r="N106" i="15"/>
  <c r="N105" i="15"/>
  <c r="N104" i="15"/>
  <c r="N103" i="15"/>
  <c r="N102" i="15"/>
  <c r="N101" i="15"/>
  <c r="M95" i="15"/>
  <c r="L95" i="15"/>
  <c r="K95" i="15"/>
  <c r="J95" i="15"/>
  <c r="I95" i="15"/>
  <c r="H95" i="15"/>
  <c r="G95" i="15"/>
  <c r="F95" i="15"/>
  <c r="E95" i="15"/>
  <c r="D95" i="15"/>
  <c r="N94" i="15"/>
  <c r="N93" i="15"/>
  <c r="N92" i="15"/>
  <c r="N91" i="15"/>
  <c r="N90" i="15"/>
  <c r="N89" i="15"/>
  <c r="N88" i="15"/>
  <c r="N87" i="15"/>
  <c r="N86" i="15"/>
  <c r="N85" i="15"/>
  <c r="AB95" i="15"/>
  <c r="AA95" i="15"/>
  <c r="Z95" i="15"/>
  <c r="Y95" i="15"/>
  <c r="X95" i="15"/>
  <c r="W95" i="15"/>
  <c r="V95" i="15"/>
  <c r="U95" i="15"/>
  <c r="T95" i="15"/>
  <c r="S95" i="15"/>
  <c r="AC94" i="15"/>
  <c r="AC93" i="15"/>
  <c r="AC92" i="15"/>
  <c r="AC91" i="15"/>
  <c r="AC90" i="15"/>
  <c r="AC89" i="15"/>
  <c r="AC88" i="15"/>
  <c r="AC87" i="15"/>
  <c r="AC86" i="15"/>
  <c r="AC85" i="15"/>
  <c r="AB79" i="15"/>
  <c r="AA79" i="15"/>
  <c r="Z79" i="15"/>
  <c r="Y79" i="15"/>
  <c r="X79" i="15"/>
  <c r="W79" i="15"/>
  <c r="V79" i="15"/>
  <c r="U79" i="15"/>
  <c r="T79" i="15"/>
  <c r="S79" i="15"/>
  <c r="AC78" i="15"/>
  <c r="AC77" i="15"/>
  <c r="AC76" i="15"/>
  <c r="AC75" i="15"/>
  <c r="AC74" i="15"/>
  <c r="AC73" i="15"/>
  <c r="AC72" i="15"/>
  <c r="AC71" i="15"/>
  <c r="AC70" i="15"/>
  <c r="AC69" i="15"/>
  <c r="M79" i="15"/>
  <c r="L79" i="15"/>
  <c r="K79" i="15"/>
  <c r="J79" i="15"/>
  <c r="I79" i="15"/>
  <c r="H79" i="15"/>
  <c r="G79" i="15"/>
  <c r="F79" i="15"/>
  <c r="E79" i="15"/>
  <c r="D79" i="15"/>
  <c r="N78" i="15"/>
  <c r="N77" i="15"/>
  <c r="N76" i="15"/>
  <c r="N75" i="15"/>
  <c r="N74" i="15"/>
  <c r="N73" i="15"/>
  <c r="N72" i="15"/>
  <c r="N71" i="15"/>
  <c r="N70" i="15"/>
  <c r="N69" i="15"/>
  <c r="AB63" i="15"/>
  <c r="AA63" i="15"/>
  <c r="Z63" i="15"/>
  <c r="Y63" i="15"/>
  <c r="X63" i="15"/>
  <c r="W63" i="15"/>
  <c r="V63" i="15"/>
  <c r="U63" i="15"/>
  <c r="T63" i="15"/>
  <c r="S63" i="15"/>
  <c r="AC62" i="15"/>
  <c r="AC61" i="15"/>
  <c r="AC60" i="15"/>
  <c r="AC59" i="15"/>
  <c r="AC58" i="15"/>
  <c r="AC57" i="15"/>
  <c r="AC56" i="15"/>
  <c r="AC55" i="15"/>
  <c r="AC54" i="15"/>
  <c r="AC53" i="15"/>
  <c r="M63" i="15"/>
  <c r="L63" i="15"/>
  <c r="K63" i="15"/>
  <c r="J63" i="15"/>
  <c r="I63" i="15"/>
  <c r="H63" i="15"/>
  <c r="G63" i="15"/>
  <c r="F63" i="15"/>
  <c r="E63" i="15"/>
  <c r="D63" i="15"/>
  <c r="N62" i="15"/>
  <c r="N61" i="15"/>
  <c r="N60" i="15"/>
  <c r="N59" i="15"/>
  <c r="N58" i="15"/>
  <c r="N57" i="15"/>
  <c r="N56" i="15"/>
  <c r="N55" i="15"/>
  <c r="N54" i="15"/>
  <c r="N53" i="15"/>
  <c r="AB47" i="15"/>
  <c r="AA47" i="15"/>
  <c r="Z47" i="15"/>
  <c r="Y47" i="15"/>
  <c r="X47" i="15"/>
  <c r="W47" i="15"/>
  <c r="V47" i="15"/>
  <c r="U47" i="15"/>
  <c r="T47" i="15"/>
  <c r="S47" i="15"/>
  <c r="AC46" i="15"/>
  <c r="AC45" i="15"/>
  <c r="AC44" i="15"/>
  <c r="AC43" i="15"/>
  <c r="AC42" i="15"/>
  <c r="AC41" i="15"/>
  <c r="AC40" i="15"/>
  <c r="AC39" i="15"/>
  <c r="AC38" i="15"/>
  <c r="AC37" i="15"/>
  <c r="M47" i="15"/>
  <c r="L47" i="15"/>
  <c r="K47" i="15"/>
  <c r="J47" i="15"/>
  <c r="I47" i="15"/>
  <c r="H47" i="15"/>
  <c r="G47" i="15"/>
  <c r="F47" i="15"/>
  <c r="E47" i="15"/>
  <c r="D47" i="15"/>
  <c r="N46" i="15"/>
  <c r="N45" i="15"/>
  <c r="N44" i="15"/>
  <c r="N43" i="15"/>
  <c r="N42" i="15"/>
  <c r="N41" i="15"/>
  <c r="N40" i="15"/>
  <c r="N39" i="15"/>
  <c r="N38" i="15"/>
  <c r="N37" i="15"/>
  <c r="AB31" i="15"/>
  <c r="AA31" i="15"/>
  <c r="Z31" i="15"/>
  <c r="Y31" i="15"/>
  <c r="X31" i="15"/>
  <c r="W31" i="15"/>
  <c r="V31" i="15"/>
  <c r="U31" i="15"/>
  <c r="T31" i="15"/>
  <c r="S31" i="15"/>
  <c r="AC30" i="15"/>
  <c r="AC29" i="15"/>
  <c r="AC28" i="15"/>
  <c r="AC27" i="15"/>
  <c r="AC26" i="15"/>
  <c r="AC25" i="15"/>
  <c r="AC24" i="15"/>
  <c r="AC23" i="15"/>
  <c r="AC22" i="15"/>
  <c r="AC21" i="15"/>
  <c r="M31" i="15"/>
  <c r="L31" i="15"/>
  <c r="K31" i="15"/>
  <c r="J31" i="15"/>
  <c r="I31" i="15"/>
  <c r="H31" i="15"/>
  <c r="G31" i="15"/>
  <c r="F31" i="15"/>
  <c r="E31" i="15"/>
  <c r="D31" i="15"/>
  <c r="N30" i="15"/>
  <c r="N29" i="15"/>
  <c r="N28" i="15"/>
  <c r="N27" i="15"/>
  <c r="N26" i="15"/>
  <c r="N25" i="15"/>
  <c r="N24" i="15"/>
  <c r="N23" i="15"/>
  <c r="N22" i="15"/>
  <c r="N21" i="15"/>
  <c r="AB15" i="15"/>
  <c r="AA15" i="15"/>
  <c r="Z15" i="15"/>
  <c r="Y15" i="15"/>
  <c r="X15" i="15"/>
  <c r="W15" i="15"/>
  <c r="V15" i="15"/>
  <c r="U15" i="15"/>
  <c r="T15" i="15"/>
  <c r="S15" i="15"/>
  <c r="AC14" i="15"/>
  <c r="AC13" i="15"/>
  <c r="AC12" i="15"/>
  <c r="AC11" i="15"/>
  <c r="AC10" i="15"/>
  <c r="AC9" i="15"/>
  <c r="AC8" i="15"/>
  <c r="AC7" i="15"/>
  <c r="AC6" i="15"/>
  <c r="AC5" i="15"/>
  <c r="M15" i="15"/>
  <c r="L15" i="15"/>
  <c r="K15" i="15"/>
  <c r="J15" i="15"/>
  <c r="I15" i="15"/>
  <c r="H15" i="15"/>
  <c r="G15" i="15"/>
  <c r="F15" i="15"/>
  <c r="E15" i="15"/>
  <c r="D15" i="15"/>
  <c r="N14" i="15"/>
  <c r="N13" i="15"/>
  <c r="N12" i="15"/>
  <c r="N11" i="15"/>
  <c r="N10" i="15"/>
  <c r="N9" i="15"/>
  <c r="N8" i="15"/>
  <c r="N7" i="15"/>
  <c r="N6" i="15"/>
  <c r="N5" i="15"/>
  <c r="AE111" i="15" l="1"/>
  <c r="AE15" i="15"/>
  <c r="AE124" i="15"/>
  <c r="AE94" i="15"/>
  <c r="AC95" i="15"/>
  <c r="AC63" i="15"/>
  <c r="AE62" i="15"/>
  <c r="AE31" i="15"/>
  <c r="AE140" i="15"/>
  <c r="AE78" i="15"/>
  <c r="N79" i="15"/>
  <c r="AE44" i="15"/>
  <c r="N111" i="15"/>
  <c r="AC31" i="15"/>
  <c r="AC143" i="15"/>
  <c r="N143" i="15"/>
  <c r="AE141" i="15"/>
  <c r="AC127" i="15"/>
  <c r="N127" i="15"/>
  <c r="AE125" i="15"/>
  <c r="AC111" i="15"/>
  <c r="AE112" i="15"/>
  <c r="N95" i="15"/>
  <c r="AE95" i="15"/>
  <c r="AE79" i="15"/>
  <c r="AC79" i="15"/>
  <c r="AE61" i="15"/>
  <c r="N63" i="15"/>
  <c r="AC47" i="15"/>
  <c r="AE45" i="15"/>
  <c r="N47" i="15"/>
  <c r="AE32" i="15"/>
  <c r="N31" i="15"/>
  <c r="AC15" i="15"/>
  <c r="AE16" i="15"/>
  <c r="N15" i="15"/>
  <c r="AB47" i="14"/>
  <c r="AA47" i="14"/>
  <c r="Z47" i="14"/>
  <c r="Y47" i="14"/>
  <c r="X47" i="14"/>
  <c r="W47" i="14"/>
  <c r="V47" i="14"/>
  <c r="U47" i="14"/>
  <c r="T47" i="14"/>
  <c r="S47" i="14"/>
  <c r="AC46" i="14"/>
  <c r="AC45" i="14"/>
  <c r="AC44" i="14"/>
  <c r="AC43" i="14"/>
  <c r="AC42" i="14"/>
  <c r="AC41" i="14"/>
  <c r="AC40" i="14"/>
  <c r="AC39" i="14"/>
  <c r="AC38" i="14"/>
  <c r="AC37" i="14"/>
  <c r="AC47" i="14" l="1"/>
  <c r="AB127" i="14"/>
  <c r="AA127" i="14"/>
  <c r="Z127" i="14"/>
  <c r="Y127" i="14"/>
  <c r="X127" i="14"/>
  <c r="W127" i="14"/>
  <c r="V127" i="14"/>
  <c r="U127" i="14"/>
  <c r="T127" i="14"/>
  <c r="S127" i="14"/>
  <c r="AC126" i="14"/>
  <c r="AC125" i="14"/>
  <c r="AC124" i="14"/>
  <c r="AC123" i="14"/>
  <c r="AC122" i="14"/>
  <c r="AC121" i="14"/>
  <c r="AC120" i="14"/>
  <c r="AC119" i="14"/>
  <c r="AC118" i="14"/>
  <c r="AC117" i="14"/>
  <c r="M127" i="14"/>
  <c r="L127" i="14"/>
  <c r="K127" i="14"/>
  <c r="J127" i="14"/>
  <c r="I127" i="14"/>
  <c r="H127" i="14"/>
  <c r="G127" i="14"/>
  <c r="F127" i="14"/>
  <c r="E127" i="14"/>
  <c r="D127" i="14"/>
  <c r="N126" i="14"/>
  <c r="N125" i="14"/>
  <c r="N124" i="14"/>
  <c r="N123" i="14"/>
  <c r="N122" i="14"/>
  <c r="N121" i="14"/>
  <c r="N120" i="14"/>
  <c r="N119" i="14"/>
  <c r="N118" i="14"/>
  <c r="N117" i="14"/>
  <c r="AB111" i="14"/>
  <c r="AA111" i="14"/>
  <c r="Z111" i="14"/>
  <c r="Y111" i="14"/>
  <c r="X111" i="14"/>
  <c r="W111" i="14"/>
  <c r="V111" i="14"/>
  <c r="U111" i="14"/>
  <c r="T111" i="14"/>
  <c r="S111" i="14"/>
  <c r="AC110" i="14"/>
  <c r="AC109" i="14"/>
  <c r="AC108" i="14"/>
  <c r="AC107" i="14"/>
  <c r="AC106" i="14"/>
  <c r="AC105" i="14"/>
  <c r="AC104" i="14"/>
  <c r="AC103" i="14"/>
  <c r="AC102" i="14"/>
  <c r="AC101" i="14"/>
  <c r="M111" i="14"/>
  <c r="L111" i="14"/>
  <c r="K111" i="14"/>
  <c r="J111" i="14"/>
  <c r="I111" i="14"/>
  <c r="H111" i="14"/>
  <c r="G111" i="14"/>
  <c r="F111" i="14"/>
  <c r="E111" i="14"/>
  <c r="D111" i="14"/>
  <c r="N110" i="14"/>
  <c r="N109" i="14"/>
  <c r="N108" i="14"/>
  <c r="N107" i="14"/>
  <c r="N106" i="14"/>
  <c r="N105" i="14"/>
  <c r="N104" i="14"/>
  <c r="N103" i="14"/>
  <c r="N102" i="14"/>
  <c r="N101" i="14"/>
  <c r="AB143" i="14"/>
  <c r="AA143" i="14"/>
  <c r="Z143" i="14"/>
  <c r="Y143" i="14"/>
  <c r="X143" i="14"/>
  <c r="W143" i="14"/>
  <c r="V143" i="14"/>
  <c r="U143" i="14"/>
  <c r="T143" i="14"/>
  <c r="S143" i="14"/>
  <c r="AC142" i="14"/>
  <c r="AC141" i="14"/>
  <c r="AC140" i="14"/>
  <c r="AC139" i="14"/>
  <c r="AC138" i="14"/>
  <c r="AC137" i="14"/>
  <c r="AC136" i="14"/>
  <c r="AC135" i="14"/>
  <c r="AC134" i="14"/>
  <c r="AC133" i="14"/>
  <c r="M143" i="14"/>
  <c r="L143" i="14"/>
  <c r="K143" i="14"/>
  <c r="J143" i="14"/>
  <c r="I143" i="14"/>
  <c r="H143" i="14"/>
  <c r="G143" i="14"/>
  <c r="F143" i="14"/>
  <c r="E143" i="14"/>
  <c r="D143" i="14"/>
  <c r="N142" i="14"/>
  <c r="N141" i="14"/>
  <c r="N140" i="14"/>
  <c r="N139" i="14"/>
  <c r="N138" i="14"/>
  <c r="N137" i="14"/>
  <c r="N136" i="14"/>
  <c r="N135" i="14"/>
  <c r="N134" i="14"/>
  <c r="N133" i="14"/>
  <c r="AB95" i="14"/>
  <c r="AA95" i="14"/>
  <c r="Z95" i="14"/>
  <c r="Y95" i="14"/>
  <c r="X95" i="14"/>
  <c r="W95" i="14"/>
  <c r="V95" i="14"/>
  <c r="U95" i="14"/>
  <c r="T95" i="14"/>
  <c r="S95" i="14"/>
  <c r="AC94" i="14"/>
  <c r="AC93" i="14"/>
  <c r="AC92" i="14"/>
  <c r="AC91" i="14"/>
  <c r="AC90" i="14"/>
  <c r="AC89" i="14"/>
  <c r="AC88" i="14"/>
  <c r="AC87" i="14"/>
  <c r="AC86" i="14"/>
  <c r="AC85" i="14"/>
  <c r="M95" i="14"/>
  <c r="L95" i="14"/>
  <c r="K95" i="14"/>
  <c r="J95" i="14"/>
  <c r="I95" i="14"/>
  <c r="H95" i="14"/>
  <c r="G95" i="14"/>
  <c r="F95" i="14"/>
  <c r="E95" i="14"/>
  <c r="D95" i="14"/>
  <c r="N94" i="14"/>
  <c r="N93" i="14"/>
  <c r="N92" i="14"/>
  <c r="N91" i="14"/>
  <c r="N90" i="14"/>
  <c r="N89" i="14"/>
  <c r="N88" i="14"/>
  <c r="N87" i="14"/>
  <c r="N86" i="14"/>
  <c r="N85" i="14"/>
  <c r="AB79" i="14"/>
  <c r="AA79" i="14"/>
  <c r="Z79" i="14"/>
  <c r="Y79" i="14"/>
  <c r="X79" i="14"/>
  <c r="W79" i="14"/>
  <c r="V79" i="14"/>
  <c r="U79" i="14"/>
  <c r="T79" i="14"/>
  <c r="S79" i="14"/>
  <c r="AC78" i="14"/>
  <c r="AC77" i="14"/>
  <c r="AC76" i="14"/>
  <c r="AC75" i="14"/>
  <c r="AC74" i="14"/>
  <c r="AC73" i="14"/>
  <c r="AC72" i="14"/>
  <c r="AC71" i="14"/>
  <c r="AC70" i="14"/>
  <c r="AC69" i="14"/>
  <c r="AE78" i="14"/>
  <c r="M79" i="14"/>
  <c r="L79" i="14"/>
  <c r="K79" i="14"/>
  <c r="J79" i="14"/>
  <c r="I79" i="14"/>
  <c r="H79" i="14"/>
  <c r="G79" i="14"/>
  <c r="F79" i="14"/>
  <c r="E79" i="14"/>
  <c r="D79" i="14"/>
  <c r="N78" i="14"/>
  <c r="N77" i="14"/>
  <c r="N76" i="14"/>
  <c r="N75" i="14"/>
  <c r="N74" i="14"/>
  <c r="N73" i="14"/>
  <c r="N72" i="14"/>
  <c r="N71" i="14"/>
  <c r="N70" i="14"/>
  <c r="N69" i="14"/>
  <c r="M63" i="14"/>
  <c r="L63" i="14"/>
  <c r="K63" i="14"/>
  <c r="J63" i="14"/>
  <c r="I63" i="14"/>
  <c r="H63" i="14"/>
  <c r="G63" i="14"/>
  <c r="F63" i="14"/>
  <c r="E63" i="14"/>
  <c r="D63" i="14"/>
  <c r="N62" i="14"/>
  <c r="N61" i="14"/>
  <c r="N60" i="14"/>
  <c r="N59" i="14"/>
  <c r="N58" i="14"/>
  <c r="N57" i="14"/>
  <c r="N56" i="14"/>
  <c r="N55" i="14"/>
  <c r="N54" i="14"/>
  <c r="N53" i="14"/>
  <c r="AB63" i="14"/>
  <c r="AA63" i="14"/>
  <c r="Z63" i="14"/>
  <c r="Y63" i="14"/>
  <c r="X63" i="14"/>
  <c r="W63" i="14"/>
  <c r="V63" i="14"/>
  <c r="U63" i="14"/>
  <c r="T63" i="14"/>
  <c r="S63" i="14"/>
  <c r="AC62" i="14"/>
  <c r="AC61" i="14"/>
  <c r="AC60" i="14"/>
  <c r="AC59" i="14"/>
  <c r="AC58" i="14"/>
  <c r="AC57" i="14"/>
  <c r="AC56" i="14"/>
  <c r="AC55" i="14"/>
  <c r="AC54" i="14"/>
  <c r="AC53" i="14"/>
  <c r="AE44" i="14"/>
  <c r="M47" i="14"/>
  <c r="L47" i="14"/>
  <c r="K47" i="14"/>
  <c r="J47" i="14"/>
  <c r="I47" i="14"/>
  <c r="H47" i="14"/>
  <c r="G47" i="14"/>
  <c r="F47" i="14"/>
  <c r="E47" i="14"/>
  <c r="D47" i="14"/>
  <c r="N46" i="14"/>
  <c r="N45" i="14"/>
  <c r="N44" i="14"/>
  <c r="N43" i="14"/>
  <c r="N42" i="14"/>
  <c r="N41" i="14"/>
  <c r="N40" i="14"/>
  <c r="N39" i="14"/>
  <c r="N38" i="14"/>
  <c r="N37" i="14"/>
  <c r="AB31" i="14"/>
  <c r="AA31" i="14"/>
  <c r="Z31" i="14"/>
  <c r="Y31" i="14"/>
  <c r="X31" i="14"/>
  <c r="W31" i="14"/>
  <c r="V31" i="14"/>
  <c r="U31" i="14"/>
  <c r="T31" i="14"/>
  <c r="S31" i="14"/>
  <c r="AC30" i="14"/>
  <c r="AC29" i="14"/>
  <c r="AC28" i="14"/>
  <c r="AC27" i="14"/>
  <c r="AC26" i="14"/>
  <c r="AC25" i="14"/>
  <c r="AC24" i="14"/>
  <c r="AC23" i="14"/>
  <c r="AC22" i="14"/>
  <c r="AC21" i="14"/>
  <c r="M31" i="14"/>
  <c r="L31" i="14"/>
  <c r="K31" i="14"/>
  <c r="J31" i="14"/>
  <c r="I31" i="14"/>
  <c r="H31" i="14"/>
  <c r="G31" i="14"/>
  <c r="F31" i="14"/>
  <c r="E31" i="14"/>
  <c r="D31" i="14"/>
  <c r="N30" i="14"/>
  <c r="N29" i="14"/>
  <c r="N28" i="14"/>
  <c r="N27" i="14"/>
  <c r="N26" i="14"/>
  <c r="N25" i="14"/>
  <c r="N24" i="14"/>
  <c r="N23" i="14"/>
  <c r="N22" i="14"/>
  <c r="N21" i="14"/>
  <c r="AB15" i="14"/>
  <c r="AA15" i="14"/>
  <c r="Z15" i="14"/>
  <c r="Y15" i="14"/>
  <c r="X15" i="14"/>
  <c r="W15" i="14"/>
  <c r="V15" i="14"/>
  <c r="U15" i="14"/>
  <c r="T15" i="14"/>
  <c r="S15" i="14"/>
  <c r="AC14" i="14"/>
  <c r="AC13" i="14"/>
  <c r="AC12" i="14"/>
  <c r="AC11" i="14"/>
  <c r="AC10" i="14"/>
  <c r="AC9" i="14"/>
  <c r="AC8" i="14"/>
  <c r="AC7" i="14"/>
  <c r="AC6" i="14"/>
  <c r="AC5" i="14"/>
  <c r="M15" i="14"/>
  <c r="L15" i="14"/>
  <c r="K15" i="14"/>
  <c r="J15" i="14"/>
  <c r="I15" i="14"/>
  <c r="H15" i="14"/>
  <c r="G15" i="14"/>
  <c r="F15" i="14"/>
  <c r="E15" i="14"/>
  <c r="D15" i="14"/>
  <c r="N14" i="14"/>
  <c r="N13" i="14"/>
  <c r="N12" i="14"/>
  <c r="N11" i="14"/>
  <c r="N10" i="14"/>
  <c r="N9" i="14"/>
  <c r="N8" i="14"/>
  <c r="N7" i="14"/>
  <c r="N6" i="14"/>
  <c r="N5" i="14"/>
  <c r="AE31" i="14"/>
  <c r="AE94" i="14" l="1"/>
  <c r="AE111" i="14"/>
  <c r="AE140" i="14"/>
  <c r="N111" i="14"/>
  <c r="N79" i="14"/>
  <c r="AE15" i="14"/>
  <c r="AE125" i="14"/>
  <c r="N95" i="14"/>
  <c r="AE61" i="14"/>
  <c r="N31" i="14"/>
  <c r="N47" i="14"/>
  <c r="AC79" i="14"/>
  <c r="AE141" i="14"/>
  <c r="AC143" i="14"/>
  <c r="N143" i="14"/>
  <c r="AE124" i="14"/>
  <c r="AC127" i="14"/>
  <c r="N127" i="14"/>
  <c r="AC111" i="14"/>
  <c r="AE112" i="14"/>
  <c r="AE95" i="14"/>
  <c r="AC95" i="14"/>
  <c r="AE79" i="14"/>
  <c r="AE62" i="14"/>
  <c r="N63" i="14"/>
  <c r="AC63" i="14"/>
  <c r="AE45" i="14"/>
  <c r="AC31" i="14"/>
  <c r="AE32" i="14"/>
  <c r="AC15" i="14"/>
  <c r="AE16" i="14"/>
  <c r="N15" i="14"/>
  <c r="M111" i="13"/>
  <c r="L111" i="13"/>
  <c r="K111" i="13"/>
  <c r="J111" i="13"/>
  <c r="I111" i="13"/>
  <c r="H111" i="13"/>
  <c r="G111" i="13"/>
  <c r="F111" i="13"/>
  <c r="E111" i="13"/>
  <c r="D111" i="13"/>
  <c r="N110" i="13"/>
  <c r="N109" i="13"/>
  <c r="N108" i="13"/>
  <c r="N107" i="13"/>
  <c r="N106" i="13"/>
  <c r="N105" i="13"/>
  <c r="N104" i="13"/>
  <c r="N103" i="13"/>
  <c r="N102" i="13"/>
  <c r="N101" i="13"/>
  <c r="AB111" i="13"/>
  <c r="AA111" i="13"/>
  <c r="Z111" i="13"/>
  <c r="Y111" i="13"/>
  <c r="X111" i="13"/>
  <c r="W111" i="13"/>
  <c r="V111" i="13"/>
  <c r="U111" i="13"/>
  <c r="T111" i="13"/>
  <c r="S111" i="13"/>
  <c r="AC110" i="13"/>
  <c r="AC109" i="13"/>
  <c r="AC108" i="13"/>
  <c r="AC107" i="13"/>
  <c r="AC106" i="13"/>
  <c r="AC105" i="13"/>
  <c r="AC104" i="13"/>
  <c r="AC103" i="13"/>
  <c r="AC102" i="13"/>
  <c r="AC101" i="13"/>
  <c r="AB127" i="13"/>
  <c r="AA127" i="13"/>
  <c r="Z127" i="13"/>
  <c r="Y127" i="13"/>
  <c r="X127" i="13"/>
  <c r="W127" i="13"/>
  <c r="V127" i="13"/>
  <c r="U127" i="13"/>
  <c r="T127" i="13"/>
  <c r="S127" i="13"/>
  <c r="AC126" i="13"/>
  <c r="AC125" i="13"/>
  <c r="AC124" i="13"/>
  <c r="AC123" i="13"/>
  <c r="AC122" i="13"/>
  <c r="AC121" i="13"/>
  <c r="AC120" i="13"/>
  <c r="AC119" i="13"/>
  <c r="AC118" i="13"/>
  <c r="AC117" i="13"/>
  <c r="M127" i="13"/>
  <c r="L127" i="13"/>
  <c r="K127" i="13"/>
  <c r="J127" i="13"/>
  <c r="I127" i="13"/>
  <c r="H127" i="13"/>
  <c r="G127" i="13"/>
  <c r="F127" i="13"/>
  <c r="E127" i="13"/>
  <c r="D127" i="13"/>
  <c r="N126" i="13"/>
  <c r="N125" i="13"/>
  <c r="N124" i="13"/>
  <c r="N123" i="13"/>
  <c r="N122" i="13"/>
  <c r="N121" i="13"/>
  <c r="N120" i="13"/>
  <c r="N119" i="13"/>
  <c r="N118" i="13"/>
  <c r="N117" i="13"/>
  <c r="AB143" i="13"/>
  <c r="AA143" i="13"/>
  <c r="Z143" i="13"/>
  <c r="Y143" i="13"/>
  <c r="X143" i="13"/>
  <c r="W143" i="13"/>
  <c r="V143" i="13"/>
  <c r="U143" i="13"/>
  <c r="T143" i="13"/>
  <c r="S143" i="13"/>
  <c r="AC142" i="13"/>
  <c r="AC141" i="13"/>
  <c r="AC140" i="13"/>
  <c r="AC139" i="13"/>
  <c r="AC138" i="13"/>
  <c r="AC137" i="13"/>
  <c r="AC136" i="13"/>
  <c r="AC135" i="13"/>
  <c r="AC134" i="13"/>
  <c r="AC133" i="13"/>
  <c r="M143" i="13"/>
  <c r="L143" i="13"/>
  <c r="K143" i="13"/>
  <c r="J143" i="13"/>
  <c r="I143" i="13"/>
  <c r="H143" i="13"/>
  <c r="G143" i="13"/>
  <c r="F143" i="13"/>
  <c r="E143" i="13"/>
  <c r="D143" i="13"/>
  <c r="N142" i="13"/>
  <c r="N141" i="13"/>
  <c r="N140" i="13"/>
  <c r="N139" i="13"/>
  <c r="N138" i="13"/>
  <c r="N137" i="13"/>
  <c r="N136" i="13"/>
  <c r="N135" i="13"/>
  <c r="N134" i="13"/>
  <c r="N133" i="13"/>
  <c r="AB95" i="13"/>
  <c r="AA95" i="13"/>
  <c r="Z95" i="13"/>
  <c r="Y95" i="13"/>
  <c r="X95" i="13"/>
  <c r="W95" i="13"/>
  <c r="V95" i="13"/>
  <c r="U95" i="13"/>
  <c r="T95" i="13"/>
  <c r="S95" i="13"/>
  <c r="AC94" i="13"/>
  <c r="AC93" i="13"/>
  <c r="AC92" i="13"/>
  <c r="AC91" i="13"/>
  <c r="AC90" i="13"/>
  <c r="AC89" i="13"/>
  <c r="AC88" i="13"/>
  <c r="AC87" i="13"/>
  <c r="AC86" i="13"/>
  <c r="AC85" i="13"/>
  <c r="M95" i="13"/>
  <c r="L95" i="13"/>
  <c r="K95" i="13"/>
  <c r="J95" i="13"/>
  <c r="I95" i="13"/>
  <c r="H95" i="13"/>
  <c r="G95" i="13"/>
  <c r="F95" i="13"/>
  <c r="E95" i="13"/>
  <c r="D95" i="13"/>
  <c r="N94" i="13"/>
  <c r="N93" i="13"/>
  <c r="N92" i="13"/>
  <c r="N91" i="13"/>
  <c r="N90" i="13"/>
  <c r="N89" i="13"/>
  <c r="N88" i="13"/>
  <c r="N87" i="13"/>
  <c r="N86" i="13"/>
  <c r="N85" i="13"/>
  <c r="AB79" i="13"/>
  <c r="AA79" i="13"/>
  <c r="Z79" i="13"/>
  <c r="Y79" i="13"/>
  <c r="X79" i="13"/>
  <c r="W79" i="13"/>
  <c r="V79" i="13"/>
  <c r="U79" i="13"/>
  <c r="T79" i="13"/>
  <c r="S79" i="13"/>
  <c r="AC78" i="13"/>
  <c r="AC77" i="13"/>
  <c r="AC76" i="13"/>
  <c r="AC75" i="13"/>
  <c r="AC74" i="13"/>
  <c r="AC73" i="13"/>
  <c r="AC72" i="13"/>
  <c r="AC71" i="13"/>
  <c r="AC70" i="13"/>
  <c r="AC69" i="13"/>
  <c r="M79" i="13"/>
  <c r="L79" i="13"/>
  <c r="K79" i="13"/>
  <c r="J79" i="13"/>
  <c r="I79" i="13"/>
  <c r="H79" i="13"/>
  <c r="G79" i="13"/>
  <c r="F79" i="13"/>
  <c r="E79" i="13"/>
  <c r="D79" i="13"/>
  <c r="N78" i="13"/>
  <c r="N77" i="13"/>
  <c r="N76" i="13"/>
  <c r="N75" i="13"/>
  <c r="N74" i="13"/>
  <c r="N73" i="13"/>
  <c r="N72" i="13"/>
  <c r="N71" i="13"/>
  <c r="N70" i="13"/>
  <c r="N69" i="13"/>
  <c r="AC127" i="13" l="1"/>
  <c r="N127" i="13"/>
  <c r="AC111" i="13"/>
  <c r="N111" i="13"/>
  <c r="N143" i="13"/>
  <c r="AC143" i="13"/>
  <c r="AC95" i="13"/>
  <c r="N95" i="13"/>
  <c r="AC79" i="13"/>
  <c r="N79" i="13"/>
  <c r="M63" i="13"/>
  <c r="L63" i="13"/>
  <c r="K63" i="13"/>
  <c r="J63" i="13"/>
  <c r="I63" i="13"/>
  <c r="H63" i="13"/>
  <c r="G63" i="13"/>
  <c r="F63" i="13"/>
  <c r="E63" i="13"/>
  <c r="D63" i="13"/>
  <c r="N62" i="13"/>
  <c r="N61" i="13"/>
  <c r="N60" i="13"/>
  <c r="N59" i="13"/>
  <c r="N58" i="13"/>
  <c r="N57" i="13"/>
  <c r="N56" i="13"/>
  <c r="N55" i="13"/>
  <c r="N54" i="13"/>
  <c r="N53" i="13"/>
  <c r="AB63" i="13"/>
  <c r="AA63" i="13"/>
  <c r="Z63" i="13"/>
  <c r="Y63" i="13"/>
  <c r="X63" i="13"/>
  <c r="W63" i="13"/>
  <c r="V63" i="13"/>
  <c r="U63" i="13"/>
  <c r="T63" i="13"/>
  <c r="S63" i="13"/>
  <c r="AC62" i="13"/>
  <c r="AC61" i="13"/>
  <c r="AC60" i="13"/>
  <c r="AC59" i="13"/>
  <c r="AC58" i="13"/>
  <c r="AC57" i="13"/>
  <c r="AC56" i="13"/>
  <c r="AC55" i="13"/>
  <c r="AC54" i="13"/>
  <c r="AC53" i="13"/>
  <c r="M47" i="13"/>
  <c r="L47" i="13"/>
  <c r="K47" i="13"/>
  <c r="J47" i="13"/>
  <c r="I47" i="13"/>
  <c r="H47" i="13"/>
  <c r="G47" i="13"/>
  <c r="F47" i="13"/>
  <c r="E47" i="13"/>
  <c r="D47" i="13"/>
  <c r="N46" i="13"/>
  <c r="N45" i="13"/>
  <c r="N44" i="13"/>
  <c r="N43" i="13"/>
  <c r="N42" i="13"/>
  <c r="N41" i="13"/>
  <c r="N40" i="13"/>
  <c r="N39" i="13"/>
  <c r="N38" i="13"/>
  <c r="N37" i="13"/>
  <c r="AB47" i="13"/>
  <c r="AA47" i="13"/>
  <c r="Z47" i="13"/>
  <c r="Y47" i="13"/>
  <c r="X47" i="13"/>
  <c r="W47" i="13"/>
  <c r="V47" i="13"/>
  <c r="U47" i="13"/>
  <c r="T47" i="13"/>
  <c r="S47" i="13"/>
  <c r="AC46" i="13"/>
  <c r="AC45" i="13"/>
  <c r="AC44" i="13"/>
  <c r="AC43" i="13"/>
  <c r="AC42" i="13"/>
  <c r="AC41" i="13"/>
  <c r="AC40" i="13"/>
  <c r="AC39" i="13"/>
  <c r="AC38" i="13"/>
  <c r="AC37" i="13"/>
  <c r="AE31" i="13"/>
  <c r="AB31" i="13"/>
  <c r="AA31" i="13"/>
  <c r="Z31" i="13"/>
  <c r="Y31" i="13"/>
  <c r="X31" i="13"/>
  <c r="W31" i="13"/>
  <c r="V31" i="13"/>
  <c r="U31" i="13"/>
  <c r="T31" i="13"/>
  <c r="S31" i="13"/>
  <c r="AC30" i="13"/>
  <c r="AC29" i="13"/>
  <c r="AC28" i="13"/>
  <c r="AC27" i="13"/>
  <c r="AC26" i="13"/>
  <c r="AC25" i="13"/>
  <c r="AC24" i="13"/>
  <c r="AC23" i="13"/>
  <c r="AC22" i="13"/>
  <c r="AC21" i="13"/>
  <c r="M31" i="13"/>
  <c r="L31" i="13"/>
  <c r="K31" i="13"/>
  <c r="J31" i="13"/>
  <c r="I31" i="13"/>
  <c r="H31" i="13"/>
  <c r="G31" i="13"/>
  <c r="F31" i="13"/>
  <c r="E31" i="13"/>
  <c r="D31" i="13"/>
  <c r="N30" i="13"/>
  <c r="N29" i="13"/>
  <c r="N28" i="13"/>
  <c r="N27" i="13"/>
  <c r="N26" i="13"/>
  <c r="N25" i="13"/>
  <c r="N24" i="13"/>
  <c r="N23" i="13"/>
  <c r="N22" i="13"/>
  <c r="N21" i="13"/>
  <c r="AB15" i="13"/>
  <c r="AA15" i="13"/>
  <c r="Z15" i="13"/>
  <c r="Y15" i="13"/>
  <c r="X15" i="13"/>
  <c r="W15" i="13"/>
  <c r="V15" i="13"/>
  <c r="U15" i="13"/>
  <c r="T15" i="13"/>
  <c r="S15" i="13"/>
  <c r="AC14" i="13"/>
  <c r="AC13" i="13"/>
  <c r="AC12" i="13"/>
  <c r="AC11" i="13"/>
  <c r="AC10" i="13"/>
  <c r="AC9" i="13"/>
  <c r="AC8" i="13"/>
  <c r="AC7" i="13"/>
  <c r="AC6" i="13"/>
  <c r="AC5" i="13"/>
  <c r="M15" i="13"/>
  <c r="L15" i="13"/>
  <c r="K15" i="13"/>
  <c r="J15" i="13"/>
  <c r="I15" i="13"/>
  <c r="H15" i="13"/>
  <c r="G15" i="13"/>
  <c r="F15" i="13"/>
  <c r="E15" i="13"/>
  <c r="D15" i="13"/>
  <c r="N14" i="13"/>
  <c r="N13" i="13"/>
  <c r="N12" i="13"/>
  <c r="N11" i="13"/>
  <c r="N10" i="13"/>
  <c r="N9" i="13"/>
  <c r="N8" i="13"/>
  <c r="N7" i="13"/>
  <c r="N6" i="13"/>
  <c r="N5" i="13"/>
  <c r="AE141" i="13"/>
  <c r="AE140" i="13"/>
  <c r="AE124" i="13"/>
  <c r="AE125" i="13"/>
  <c r="AE111" i="13"/>
  <c r="AE112" i="13"/>
  <c r="AE94" i="13"/>
  <c r="AE95" i="13"/>
  <c r="AE79" i="13"/>
  <c r="AE78" i="13"/>
  <c r="AE61" i="13" l="1"/>
  <c r="AE15" i="13"/>
  <c r="AE44" i="13"/>
  <c r="AC63" i="13"/>
  <c r="N63" i="13"/>
  <c r="AE62" i="13"/>
  <c r="AC47" i="13"/>
  <c r="N47" i="13"/>
  <c r="AE45" i="13"/>
  <c r="AC31" i="13"/>
  <c r="AE32" i="13"/>
  <c r="N31" i="13"/>
  <c r="N15" i="13"/>
  <c r="AE16" i="13"/>
  <c r="AC15" i="13"/>
  <c r="AB143" i="12"/>
  <c r="AA143" i="12"/>
  <c r="Z143" i="12"/>
  <c r="Y143" i="12"/>
  <c r="X143" i="12"/>
  <c r="W143" i="12"/>
  <c r="V143" i="12"/>
  <c r="U143" i="12"/>
  <c r="T143" i="12"/>
  <c r="S143" i="12"/>
  <c r="M143" i="12"/>
  <c r="L143" i="12"/>
  <c r="K143" i="12"/>
  <c r="J143" i="12"/>
  <c r="I143" i="12"/>
  <c r="H143" i="12"/>
  <c r="G143" i="12"/>
  <c r="F143" i="12"/>
  <c r="E143" i="12"/>
  <c r="D143" i="12"/>
  <c r="AC142" i="12"/>
  <c r="N142" i="12"/>
  <c r="AC141" i="12"/>
  <c r="N141" i="12"/>
  <c r="AC140" i="12"/>
  <c r="N140" i="12"/>
  <c r="AC139" i="12"/>
  <c r="N139" i="12"/>
  <c r="AC138" i="12"/>
  <c r="N138" i="12"/>
  <c r="AC137" i="12"/>
  <c r="N137" i="12"/>
  <c r="AC136" i="12"/>
  <c r="N136" i="12"/>
  <c r="AC135" i="12"/>
  <c r="N135" i="12"/>
  <c r="AC134" i="12"/>
  <c r="N134" i="12"/>
  <c r="AC133" i="12"/>
  <c r="N133" i="12"/>
  <c r="AB127" i="12"/>
  <c r="AA127" i="12"/>
  <c r="Z127" i="12"/>
  <c r="Y127" i="12"/>
  <c r="X127" i="12"/>
  <c r="W127" i="12"/>
  <c r="V127" i="12"/>
  <c r="U127" i="12"/>
  <c r="T127" i="12"/>
  <c r="S127" i="12"/>
  <c r="AE124" i="12"/>
  <c r="M127" i="12"/>
  <c r="L127" i="12"/>
  <c r="K127" i="12"/>
  <c r="J127" i="12"/>
  <c r="I127" i="12"/>
  <c r="H127" i="12"/>
  <c r="G127" i="12"/>
  <c r="F127" i="12"/>
  <c r="E127" i="12"/>
  <c r="D127" i="12"/>
  <c r="AC126" i="12"/>
  <c r="N126" i="12"/>
  <c r="AC125" i="12"/>
  <c r="N125" i="12"/>
  <c r="AC124" i="12"/>
  <c r="N124" i="12"/>
  <c r="AC123" i="12"/>
  <c r="N123" i="12"/>
  <c r="AC122" i="12"/>
  <c r="N122" i="12"/>
  <c r="AC121" i="12"/>
  <c r="N121" i="12"/>
  <c r="AC120" i="12"/>
  <c r="N120" i="12"/>
  <c r="AC119" i="12"/>
  <c r="N119" i="12"/>
  <c r="AC118" i="12"/>
  <c r="N118" i="12"/>
  <c r="AC117" i="12"/>
  <c r="N117" i="12"/>
  <c r="AB111" i="12"/>
  <c r="AA111" i="12"/>
  <c r="Z111" i="12"/>
  <c r="Y111" i="12"/>
  <c r="X111" i="12"/>
  <c r="W111" i="12"/>
  <c r="V111" i="12"/>
  <c r="U111" i="12"/>
  <c r="T111" i="12"/>
  <c r="S111" i="12"/>
  <c r="M111" i="12"/>
  <c r="L111" i="12"/>
  <c r="K111" i="12"/>
  <c r="J111" i="12"/>
  <c r="I111" i="12"/>
  <c r="H111" i="12"/>
  <c r="G111" i="12"/>
  <c r="F111" i="12"/>
  <c r="E111" i="12"/>
  <c r="D111" i="12"/>
  <c r="AC110" i="12"/>
  <c r="N110" i="12"/>
  <c r="AC109" i="12"/>
  <c r="N109" i="12"/>
  <c r="AC108" i="12"/>
  <c r="N108" i="12"/>
  <c r="AC107" i="12"/>
  <c r="N107" i="12"/>
  <c r="AC106" i="12"/>
  <c r="N106" i="12"/>
  <c r="AC105" i="12"/>
  <c r="N105" i="12"/>
  <c r="AC104" i="12"/>
  <c r="N104" i="12"/>
  <c r="AC103" i="12"/>
  <c r="N103" i="12"/>
  <c r="AC102" i="12"/>
  <c r="N102" i="12"/>
  <c r="AC101" i="12"/>
  <c r="N101" i="12"/>
  <c r="AE94" i="12"/>
  <c r="AB95" i="12"/>
  <c r="AA95" i="12"/>
  <c r="Z95" i="12"/>
  <c r="Y95" i="12"/>
  <c r="X95" i="12"/>
  <c r="W95" i="12"/>
  <c r="V95" i="12"/>
  <c r="U95" i="12"/>
  <c r="T95" i="12"/>
  <c r="S95" i="12"/>
  <c r="M95" i="12"/>
  <c r="L95" i="12"/>
  <c r="K95" i="12"/>
  <c r="J95" i="12"/>
  <c r="I95" i="12"/>
  <c r="H95" i="12"/>
  <c r="G95" i="12"/>
  <c r="F95" i="12"/>
  <c r="E95" i="12"/>
  <c r="D95" i="12"/>
  <c r="AC94" i="12"/>
  <c r="N94" i="12"/>
  <c r="AC93" i="12"/>
  <c r="N93" i="12"/>
  <c r="AC92" i="12"/>
  <c r="N92" i="12"/>
  <c r="AC91" i="12"/>
  <c r="N91" i="12"/>
  <c r="AC90" i="12"/>
  <c r="N90" i="12"/>
  <c r="AC89" i="12"/>
  <c r="N89" i="12"/>
  <c r="AC88" i="12"/>
  <c r="N88" i="12"/>
  <c r="AC87" i="12"/>
  <c r="N87" i="12"/>
  <c r="AC86" i="12"/>
  <c r="N86" i="12"/>
  <c r="AC85" i="12"/>
  <c r="N85" i="12"/>
  <c r="AB79" i="12"/>
  <c r="AA79" i="12"/>
  <c r="Z79" i="12"/>
  <c r="Y79" i="12"/>
  <c r="X79" i="12"/>
  <c r="W79" i="12"/>
  <c r="V79" i="12"/>
  <c r="U79" i="12"/>
  <c r="T79" i="12"/>
  <c r="S79" i="12"/>
  <c r="M79" i="12"/>
  <c r="L79" i="12"/>
  <c r="K79" i="12"/>
  <c r="J79" i="12"/>
  <c r="I79" i="12"/>
  <c r="H79" i="12"/>
  <c r="G79" i="12"/>
  <c r="F79" i="12"/>
  <c r="E79" i="12"/>
  <c r="D79" i="12"/>
  <c r="AC78" i="12"/>
  <c r="N78" i="12"/>
  <c r="AC77" i="12"/>
  <c r="N77" i="12"/>
  <c r="AC76" i="12"/>
  <c r="N76" i="12"/>
  <c r="AC75" i="12"/>
  <c r="N75" i="12"/>
  <c r="AC74" i="12"/>
  <c r="N74" i="12"/>
  <c r="AC73" i="12"/>
  <c r="N73" i="12"/>
  <c r="AC72" i="12"/>
  <c r="N72" i="12"/>
  <c r="AC71" i="12"/>
  <c r="N71" i="12"/>
  <c r="AC70" i="12"/>
  <c r="N70" i="12"/>
  <c r="AC69" i="12"/>
  <c r="N69" i="12"/>
  <c r="AB63" i="12"/>
  <c r="AA63" i="12"/>
  <c r="Z63" i="12"/>
  <c r="Y63" i="12"/>
  <c r="X63" i="12"/>
  <c r="W63" i="12"/>
  <c r="V63" i="12"/>
  <c r="U63" i="12"/>
  <c r="T63" i="12"/>
  <c r="S63" i="12"/>
  <c r="M63" i="12"/>
  <c r="L63" i="12"/>
  <c r="K63" i="12"/>
  <c r="J63" i="12"/>
  <c r="I63" i="12"/>
  <c r="H63" i="12"/>
  <c r="G63" i="12"/>
  <c r="F63" i="12"/>
  <c r="E63" i="12"/>
  <c r="D63" i="12"/>
  <c r="AC62" i="12"/>
  <c r="N62" i="12"/>
  <c r="AC61" i="12"/>
  <c r="N61" i="12"/>
  <c r="AC60" i="12"/>
  <c r="N60" i="12"/>
  <c r="AC59" i="12"/>
  <c r="N59" i="12"/>
  <c r="AC58" i="12"/>
  <c r="N58" i="12"/>
  <c r="AC57" i="12"/>
  <c r="N57" i="12"/>
  <c r="AC56" i="12"/>
  <c r="N56" i="12"/>
  <c r="AC55" i="12"/>
  <c r="N55" i="12"/>
  <c r="AC54" i="12"/>
  <c r="N54" i="12"/>
  <c r="AC53" i="12"/>
  <c r="N53" i="12"/>
  <c r="AB47" i="12"/>
  <c r="AA47" i="12"/>
  <c r="Z47" i="12"/>
  <c r="Y47" i="12"/>
  <c r="X47" i="12"/>
  <c r="W47" i="12"/>
  <c r="V47" i="12"/>
  <c r="U47" i="12"/>
  <c r="T47" i="12"/>
  <c r="S47" i="12"/>
  <c r="M47" i="12"/>
  <c r="L47" i="12"/>
  <c r="K47" i="12"/>
  <c r="J47" i="12"/>
  <c r="I47" i="12"/>
  <c r="H47" i="12"/>
  <c r="G47" i="12"/>
  <c r="F47" i="12"/>
  <c r="E47" i="12"/>
  <c r="D47" i="12"/>
  <c r="AC46" i="12"/>
  <c r="N46" i="12"/>
  <c r="AC45" i="12"/>
  <c r="N45" i="12"/>
  <c r="AC44" i="12"/>
  <c r="N44" i="12"/>
  <c r="AC43" i="12"/>
  <c r="N43" i="12"/>
  <c r="AC42" i="12"/>
  <c r="N42" i="12"/>
  <c r="AC41" i="12"/>
  <c r="N41" i="12"/>
  <c r="AC40" i="12"/>
  <c r="N40" i="12"/>
  <c r="AC39" i="12"/>
  <c r="N39" i="12"/>
  <c r="AC38" i="12"/>
  <c r="N38" i="12"/>
  <c r="AC37" i="12"/>
  <c r="N37" i="12"/>
  <c r="AB31" i="12"/>
  <c r="AA31" i="12"/>
  <c r="Z31" i="12"/>
  <c r="Y31" i="12"/>
  <c r="X31" i="12"/>
  <c r="W31" i="12"/>
  <c r="V31" i="12"/>
  <c r="U31" i="12"/>
  <c r="T31" i="12"/>
  <c r="S31" i="12"/>
  <c r="M31" i="12"/>
  <c r="L31" i="12"/>
  <c r="K31" i="12"/>
  <c r="J31" i="12"/>
  <c r="I31" i="12"/>
  <c r="H31" i="12"/>
  <c r="G31" i="12"/>
  <c r="F31" i="12"/>
  <c r="E31" i="12"/>
  <c r="D31" i="12"/>
  <c r="AC30" i="12"/>
  <c r="N30" i="12"/>
  <c r="AC29" i="12"/>
  <c r="N29" i="12"/>
  <c r="AC28" i="12"/>
  <c r="N28" i="12"/>
  <c r="AC27" i="12"/>
  <c r="N27" i="12"/>
  <c r="AC26" i="12"/>
  <c r="N26" i="12"/>
  <c r="AC25" i="12"/>
  <c r="N25" i="12"/>
  <c r="AC24" i="12"/>
  <c r="N24" i="12"/>
  <c r="AC23" i="12"/>
  <c r="N23" i="12"/>
  <c r="AC22" i="12"/>
  <c r="N22" i="12"/>
  <c r="AC21" i="12"/>
  <c r="N21" i="12"/>
  <c r="AB15" i="12"/>
  <c r="AA15" i="12"/>
  <c r="Z15" i="12"/>
  <c r="Y15" i="12"/>
  <c r="X15" i="12"/>
  <c r="W15" i="12"/>
  <c r="V15" i="12"/>
  <c r="U15" i="12"/>
  <c r="T15" i="12"/>
  <c r="S15" i="12"/>
  <c r="M15" i="12"/>
  <c r="L15" i="12"/>
  <c r="K15" i="12"/>
  <c r="J15" i="12"/>
  <c r="I15" i="12"/>
  <c r="H15" i="12"/>
  <c r="G15" i="12"/>
  <c r="F15" i="12"/>
  <c r="E15" i="12"/>
  <c r="D15" i="12"/>
  <c r="AC14" i="12"/>
  <c r="N14" i="12"/>
  <c r="AC13" i="12"/>
  <c r="N13" i="12"/>
  <c r="AC12" i="12"/>
  <c r="N12" i="12"/>
  <c r="AC11" i="12"/>
  <c r="N11" i="12"/>
  <c r="AC10" i="12"/>
  <c r="N10" i="12"/>
  <c r="AC9" i="12"/>
  <c r="N9" i="12"/>
  <c r="AC8" i="12"/>
  <c r="N8" i="12"/>
  <c r="AC7" i="12"/>
  <c r="N7" i="12"/>
  <c r="AC6" i="12"/>
  <c r="N6" i="12"/>
  <c r="AC5" i="12"/>
  <c r="N5" i="12"/>
  <c r="AE44" i="12" l="1"/>
  <c r="AE78" i="12"/>
  <c r="AE31" i="12"/>
  <c r="AE61" i="12"/>
  <c r="AC47" i="12"/>
  <c r="AC79" i="12"/>
  <c r="AC95" i="12"/>
  <c r="N15" i="12"/>
  <c r="AE32" i="12"/>
  <c r="N47" i="12"/>
  <c r="AC15" i="12"/>
  <c r="AE112" i="12"/>
  <c r="AE141" i="12"/>
  <c r="AE95" i="12"/>
  <c r="N143" i="12"/>
  <c r="AE15" i="12"/>
  <c r="N31" i="12"/>
  <c r="AE62" i="12"/>
  <c r="N111" i="12"/>
  <c r="AC143" i="12"/>
  <c r="AC111" i="12"/>
  <c r="N63" i="12"/>
  <c r="N95" i="12"/>
  <c r="AE16" i="12"/>
  <c r="AC31" i="12"/>
  <c r="AC63" i="12"/>
  <c r="AE125" i="12"/>
  <c r="N79" i="12"/>
  <c r="AE45" i="12"/>
  <c r="AE79" i="12"/>
  <c r="AE111" i="12"/>
  <c r="N127" i="12"/>
  <c r="AE140" i="12"/>
  <c r="AC127" i="12"/>
  <c r="AB143" i="11"/>
  <c r="AA143" i="11"/>
  <c r="Z143" i="11"/>
  <c r="Y143" i="11"/>
  <c r="X143" i="11"/>
  <c r="W143" i="11"/>
  <c r="V143" i="11"/>
  <c r="U143" i="11"/>
  <c r="T143" i="11"/>
  <c r="S143" i="11"/>
  <c r="M143" i="11"/>
  <c r="L143" i="11"/>
  <c r="K143" i="11"/>
  <c r="J143" i="11"/>
  <c r="I143" i="11"/>
  <c r="H143" i="11"/>
  <c r="G143" i="11"/>
  <c r="F143" i="11"/>
  <c r="E143" i="11"/>
  <c r="D143" i="11"/>
  <c r="AC142" i="11"/>
  <c r="N142" i="11"/>
  <c r="AC141" i="11"/>
  <c r="N141" i="11"/>
  <c r="AC140" i="11"/>
  <c r="N140" i="11"/>
  <c r="AC139" i="11"/>
  <c r="N139" i="11"/>
  <c r="AC138" i="11"/>
  <c r="N138" i="11"/>
  <c r="AC137" i="11"/>
  <c r="N137" i="11"/>
  <c r="AC136" i="11"/>
  <c r="N136" i="11"/>
  <c r="AC135" i="11"/>
  <c r="N135" i="11"/>
  <c r="AC134" i="11"/>
  <c r="N134" i="11"/>
  <c r="AC133" i="11"/>
  <c r="N133" i="11"/>
  <c r="AB127" i="11"/>
  <c r="AA127" i="11"/>
  <c r="Z127" i="11"/>
  <c r="Y127" i="11"/>
  <c r="X127" i="11"/>
  <c r="W127" i="11"/>
  <c r="V127" i="11"/>
  <c r="U127" i="11"/>
  <c r="T127" i="11"/>
  <c r="S127" i="11"/>
  <c r="M127" i="11"/>
  <c r="L127" i="11"/>
  <c r="K127" i="11"/>
  <c r="J127" i="11"/>
  <c r="I127" i="11"/>
  <c r="H127" i="11"/>
  <c r="G127" i="11"/>
  <c r="F127" i="11"/>
  <c r="E127" i="11"/>
  <c r="D127" i="11"/>
  <c r="AC126" i="11"/>
  <c r="N126" i="11"/>
  <c r="AC125" i="11"/>
  <c r="N125" i="11"/>
  <c r="AC124" i="11"/>
  <c r="N124" i="11"/>
  <c r="AC123" i="11"/>
  <c r="N123" i="11"/>
  <c r="AC122" i="11"/>
  <c r="N122" i="11"/>
  <c r="AC121" i="11"/>
  <c r="N121" i="11"/>
  <c r="AC120" i="11"/>
  <c r="N120" i="11"/>
  <c r="AC119" i="11"/>
  <c r="N119" i="11"/>
  <c r="AC118" i="11"/>
  <c r="N118" i="11"/>
  <c r="AC117" i="11"/>
  <c r="N117" i="11"/>
  <c r="AB111" i="11"/>
  <c r="AA111" i="11"/>
  <c r="Z111" i="11"/>
  <c r="Y111" i="11"/>
  <c r="X111" i="11"/>
  <c r="W111" i="11"/>
  <c r="V111" i="11"/>
  <c r="U111" i="11"/>
  <c r="T111" i="11"/>
  <c r="S111" i="11"/>
  <c r="M111" i="11"/>
  <c r="L111" i="11"/>
  <c r="K111" i="11"/>
  <c r="J111" i="11"/>
  <c r="I111" i="11"/>
  <c r="H111" i="11"/>
  <c r="G111" i="11"/>
  <c r="F111" i="11"/>
  <c r="E111" i="11"/>
  <c r="D111" i="11"/>
  <c r="AC110" i="11"/>
  <c r="N110" i="11"/>
  <c r="AC109" i="11"/>
  <c r="N109" i="11"/>
  <c r="AC108" i="11"/>
  <c r="N108" i="11"/>
  <c r="AC107" i="11"/>
  <c r="N107" i="11"/>
  <c r="AC106" i="11"/>
  <c r="N106" i="11"/>
  <c r="AC105" i="11"/>
  <c r="N105" i="11"/>
  <c r="AC104" i="11"/>
  <c r="N104" i="11"/>
  <c r="AC103" i="11"/>
  <c r="N103" i="11"/>
  <c r="AC102" i="11"/>
  <c r="N102" i="11"/>
  <c r="AC101" i="11"/>
  <c r="N101" i="11"/>
  <c r="AB95" i="11"/>
  <c r="AA95" i="11"/>
  <c r="Z95" i="11"/>
  <c r="Y95" i="11"/>
  <c r="X95" i="11"/>
  <c r="W95" i="11"/>
  <c r="V95" i="11"/>
  <c r="U95" i="11"/>
  <c r="T95" i="11"/>
  <c r="S95" i="11"/>
  <c r="M95" i="11"/>
  <c r="L95" i="11"/>
  <c r="K95" i="11"/>
  <c r="J95" i="11"/>
  <c r="I95" i="11"/>
  <c r="H95" i="11"/>
  <c r="G95" i="11"/>
  <c r="F95" i="11"/>
  <c r="E95" i="11"/>
  <c r="D95" i="11"/>
  <c r="AC94" i="11"/>
  <c r="N94" i="11"/>
  <c r="AC93" i="11"/>
  <c r="N93" i="11"/>
  <c r="AC92" i="11"/>
  <c r="N92" i="11"/>
  <c r="AC91" i="11"/>
  <c r="N91" i="11"/>
  <c r="AC90" i="11"/>
  <c r="N90" i="11"/>
  <c r="AC89" i="11"/>
  <c r="N89" i="11"/>
  <c r="AC88" i="11"/>
  <c r="N88" i="11"/>
  <c r="AC87" i="11"/>
  <c r="N87" i="11"/>
  <c r="AC86" i="11"/>
  <c r="N86" i="11"/>
  <c r="AC85" i="11"/>
  <c r="N85" i="11"/>
  <c r="AB79" i="11"/>
  <c r="AA79" i="11"/>
  <c r="Z79" i="11"/>
  <c r="Y79" i="11"/>
  <c r="X79" i="11"/>
  <c r="W79" i="11"/>
  <c r="V79" i="11"/>
  <c r="U79" i="11"/>
  <c r="T79" i="11"/>
  <c r="S79" i="11"/>
  <c r="M79" i="11"/>
  <c r="L79" i="11"/>
  <c r="K79" i="11"/>
  <c r="J79" i="11"/>
  <c r="I79" i="11"/>
  <c r="H79" i="11"/>
  <c r="G79" i="11"/>
  <c r="F79" i="11"/>
  <c r="E79" i="11"/>
  <c r="D79" i="11"/>
  <c r="AC78" i="11"/>
  <c r="N78" i="11"/>
  <c r="AC77" i="11"/>
  <c r="N77" i="11"/>
  <c r="AC76" i="11"/>
  <c r="N76" i="11"/>
  <c r="AC75" i="11"/>
  <c r="N75" i="11"/>
  <c r="AC74" i="11"/>
  <c r="N74" i="11"/>
  <c r="AC73" i="11"/>
  <c r="N73" i="11"/>
  <c r="AC72" i="11"/>
  <c r="N72" i="11"/>
  <c r="AC71" i="11"/>
  <c r="N71" i="11"/>
  <c r="AC70" i="11"/>
  <c r="N70" i="11"/>
  <c r="AC69" i="11"/>
  <c r="N69" i="11"/>
  <c r="AB63" i="11"/>
  <c r="AA63" i="11"/>
  <c r="Z63" i="11"/>
  <c r="Y63" i="11"/>
  <c r="X63" i="11"/>
  <c r="W63" i="11"/>
  <c r="V63" i="11"/>
  <c r="U63" i="11"/>
  <c r="T63" i="11"/>
  <c r="S63" i="11"/>
  <c r="M63" i="11"/>
  <c r="L63" i="11"/>
  <c r="K63" i="11"/>
  <c r="J63" i="11"/>
  <c r="I63" i="11"/>
  <c r="H63" i="11"/>
  <c r="G63" i="11"/>
  <c r="F63" i="11"/>
  <c r="E63" i="11"/>
  <c r="D63" i="11"/>
  <c r="AC62" i="11"/>
  <c r="N62" i="11"/>
  <c r="AC61" i="11"/>
  <c r="N61" i="11"/>
  <c r="AC60" i="11"/>
  <c r="N60" i="11"/>
  <c r="AC59" i="11"/>
  <c r="N59" i="11"/>
  <c r="AC58" i="11"/>
  <c r="N58" i="11"/>
  <c r="AC57" i="11"/>
  <c r="N57" i="11"/>
  <c r="AC56" i="11"/>
  <c r="N56" i="11"/>
  <c r="AC55" i="11"/>
  <c r="N55" i="11"/>
  <c r="AC54" i="11"/>
  <c r="N54" i="11"/>
  <c r="AC53" i="11"/>
  <c r="N53" i="11"/>
  <c r="AB47" i="11"/>
  <c r="AA47" i="11"/>
  <c r="Z47" i="11"/>
  <c r="Y47" i="11"/>
  <c r="X47" i="11"/>
  <c r="W47" i="11"/>
  <c r="V47" i="11"/>
  <c r="U47" i="11"/>
  <c r="T47" i="11"/>
  <c r="S47" i="11"/>
  <c r="M47" i="11"/>
  <c r="L47" i="11"/>
  <c r="K47" i="11"/>
  <c r="J47" i="11"/>
  <c r="I47" i="11"/>
  <c r="H47" i="11"/>
  <c r="G47" i="11"/>
  <c r="F47" i="11"/>
  <c r="E47" i="11"/>
  <c r="D47" i="11"/>
  <c r="AC46" i="11"/>
  <c r="N46" i="11"/>
  <c r="AC45" i="11"/>
  <c r="N45" i="11"/>
  <c r="AC44" i="11"/>
  <c r="N44" i="11"/>
  <c r="AC43" i="11"/>
  <c r="N43" i="11"/>
  <c r="AC42" i="11"/>
  <c r="N42" i="11"/>
  <c r="AC41" i="11"/>
  <c r="N41" i="11"/>
  <c r="AC40" i="11"/>
  <c r="N40" i="11"/>
  <c r="AC39" i="11"/>
  <c r="N39" i="11"/>
  <c r="AC38" i="11"/>
  <c r="N38" i="11"/>
  <c r="AC37" i="11"/>
  <c r="N37" i="11"/>
  <c r="AB31" i="11"/>
  <c r="AA31" i="11"/>
  <c r="Z31" i="11"/>
  <c r="Y31" i="11"/>
  <c r="X31" i="11"/>
  <c r="W31" i="11"/>
  <c r="V31" i="11"/>
  <c r="U31" i="11"/>
  <c r="T31" i="11"/>
  <c r="S31" i="11"/>
  <c r="M31" i="11"/>
  <c r="L31" i="11"/>
  <c r="K31" i="11"/>
  <c r="J31" i="11"/>
  <c r="I31" i="11"/>
  <c r="H31" i="11"/>
  <c r="G31" i="11"/>
  <c r="F31" i="11"/>
  <c r="E31" i="11"/>
  <c r="D31" i="11"/>
  <c r="AC30" i="11"/>
  <c r="N30" i="11"/>
  <c r="AC29" i="11"/>
  <c r="N29" i="11"/>
  <c r="AC28" i="11"/>
  <c r="N28" i="11"/>
  <c r="AC27" i="11"/>
  <c r="N27" i="11"/>
  <c r="AC26" i="11"/>
  <c r="N26" i="11"/>
  <c r="AC25" i="11"/>
  <c r="N25" i="11"/>
  <c r="AC24" i="11"/>
  <c r="N24" i="11"/>
  <c r="AC23" i="11"/>
  <c r="N23" i="11"/>
  <c r="AC22" i="11"/>
  <c r="N22" i="11"/>
  <c r="AC21" i="11"/>
  <c r="N21" i="11"/>
  <c r="AB15" i="11"/>
  <c r="AA15" i="11"/>
  <c r="Z15" i="11"/>
  <c r="Y15" i="11"/>
  <c r="X15" i="11"/>
  <c r="W15" i="11"/>
  <c r="V15" i="11"/>
  <c r="U15" i="11"/>
  <c r="T15" i="11"/>
  <c r="S15" i="11"/>
  <c r="M15" i="11"/>
  <c r="L15" i="11"/>
  <c r="K15" i="11"/>
  <c r="J15" i="11"/>
  <c r="I15" i="11"/>
  <c r="H15" i="11"/>
  <c r="G15" i="11"/>
  <c r="F15" i="11"/>
  <c r="E15" i="11"/>
  <c r="D15" i="11"/>
  <c r="AC14" i="11"/>
  <c r="N14" i="11"/>
  <c r="AC13" i="11"/>
  <c r="N13" i="11"/>
  <c r="AC12" i="11"/>
  <c r="N12" i="11"/>
  <c r="AC11" i="11"/>
  <c r="N11" i="11"/>
  <c r="AC10" i="11"/>
  <c r="N10" i="11"/>
  <c r="AC9" i="11"/>
  <c r="N9" i="11"/>
  <c r="AC8" i="11"/>
  <c r="N8" i="11"/>
  <c r="AC7" i="11"/>
  <c r="N7" i="11"/>
  <c r="AC6" i="11"/>
  <c r="N6" i="11"/>
  <c r="AC5" i="11"/>
  <c r="N5" i="11"/>
  <c r="N63" i="11" l="1"/>
  <c r="N111" i="11"/>
  <c r="AC15" i="11"/>
  <c r="N79" i="11"/>
  <c r="N47" i="11"/>
  <c r="N95" i="11"/>
  <c r="N143" i="11"/>
  <c r="N127" i="11"/>
  <c r="N31" i="11"/>
  <c r="AC31" i="11"/>
  <c r="AC47" i="11"/>
  <c r="AC63" i="11"/>
  <c r="AC79" i="11"/>
  <c r="AC95" i="11"/>
  <c r="AC111" i="11"/>
  <c r="AC127" i="11"/>
  <c r="AC143" i="11"/>
  <c r="N15" i="11"/>
  <c r="AE45" i="11" l="1"/>
  <c r="AE112" i="11"/>
  <c r="AE125" i="11"/>
  <c r="AE141" i="11"/>
  <c r="AE140" i="11"/>
  <c r="AE124" i="11"/>
  <c r="AE111" i="11"/>
  <c r="AE94" i="11"/>
  <c r="AE95" i="11"/>
  <c r="AE78" i="11"/>
  <c r="AE79" i="11"/>
  <c r="AE61" i="11"/>
  <c r="AE62" i="11"/>
  <c r="AE44" i="11"/>
  <c r="AE31" i="11"/>
  <c r="AE32" i="11"/>
  <c r="AE15" i="11"/>
  <c r="AE16" i="11"/>
  <c r="AD143" i="10" l="1"/>
  <c r="AC143" i="10"/>
  <c r="AB143" i="10"/>
  <c r="AA143" i="10"/>
  <c r="Z143" i="10"/>
  <c r="Y143" i="10"/>
  <c r="X143" i="10"/>
  <c r="W143" i="10"/>
  <c r="V143" i="10"/>
  <c r="U143" i="10"/>
  <c r="T143" i="10"/>
  <c r="N143" i="10"/>
  <c r="M143" i="10"/>
  <c r="L143" i="10"/>
  <c r="K143" i="10"/>
  <c r="J143" i="10"/>
  <c r="I143" i="10"/>
  <c r="H143" i="10"/>
  <c r="G143" i="10"/>
  <c r="F143" i="10"/>
  <c r="E143" i="10"/>
  <c r="D143" i="10"/>
  <c r="AE142" i="10"/>
  <c r="O142" i="10"/>
  <c r="AE141" i="10"/>
  <c r="O141" i="10"/>
  <c r="AE140" i="10"/>
  <c r="O140" i="10"/>
  <c r="AE139" i="10"/>
  <c r="O139" i="10"/>
  <c r="AE138" i="10"/>
  <c r="O138" i="10"/>
  <c r="AE137" i="10"/>
  <c r="O137" i="10"/>
  <c r="AE136" i="10"/>
  <c r="O136" i="10"/>
  <c r="AE135" i="10"/>
  <c r="O135" i="10"/>
  <c r="AE134" i="10"/>
  <c r="O134" i="10"/>
  <c r="AE133" i="10"/>
  <c r="O133" i="10"/>
  <c r="AD127" i="10"/>
  <c r="AG124" i="10" s="1"/>
  <c r="AC127" i="10"/>
  <c r="AB127" i="10"/>
  <c r="AA127" i="10"/>
  <c r="Z127" i="10"/>
  <c r="Y127" i="10"/>
  <c r="X127" i="10"/>
  <c r="W127" i="10"/>
  <c r="V127" i="10"/>
  <c r="U127" i="10"/>
  <c r="T127" i="10"/>
  <c r="N127" i="10"/>
  <c r="M127" i="10"/>
  <c r="L127" i="10"/>
  <c r="K127" i="10"/>
  <c r="J127" i="10"/>
  <c r="I127" i="10"/>
  <c r="H127" i="10"/>
  <c r="G127" i="10"/>
  <c r="F127" i="10"/>
  <c r="E127" i="10"/>
  <c r="D127" i="10"/>
  <c r="AE126" i="10"/>
  <c r="O126" i="10"/>
  <c r="AE125" i="10"/>
  <c r="O125" i="10"/>
  <c r="AE124" i="10"/>
  <c r="O124" i="10"/>
  <c r="AE123" i="10"/>
  <c r="O123" i="10"/>
  <c r="AE122" i="10"/>
  <c r="O122" i="10"/>
  <c r="AE121" i="10"/>
  <c r="O121" i="10"/>
  <c r="AE120" i="10"/>
  <c r="O120" i="10"/>
  <c r="AE119" i="10"/>
  <c r="O119" i="10"/>
  <c r="AE118" i="10"/>
  <c r="O118" i="10"/>
  <c r="AE117" i="10"/>
  <c r="O117" i="10"/>
  <c r="AD111" i="10"/>
  <c r="AC111" i="10"/>
  <c r="AB111" i="10"/>
  <c r="AA111" i="10"/>
  <c r="Z111" i="10"/>
  <c r="Y111" i="10"/>
  <c r="X111" i="10"/>
  <c r="W111" i="10"/>
  <c r="V111" i="10"/>
  <c r="U111" i="10"/>
  <c r="T111" i="10"/>
  <c r="N111" i="10"/>
  <c r="M111" i="10"/>
  <c r="L111" i="10"/>
  <c r="K111" i="10"/>
  <c r="J111" i="10"/>
  <c r="I111" i="10"/>
  <c r="H111" i="10"/>
  <c r="G111" i="10"/>
  <c r="F111" i="10"/>
  <c r="E111" i="10"/>
  <c r="D111" i="10"/>
  <c r="AE110" i="10"/>
  <c r="O110" i="10"/>
  <c r="AE109" i="10"/>
  <c r="O109" i="10"/>
  <c r="AE108" i="10"/>
  <c r="O108" i="10"/>
  <c r="AE107" i="10"/>
  <c r="O107" i="10"/>
  <c r="AE106" i="10"/>
  <c r="O106" i="10"/>
  <c r="AE105" i="10"/>
  <c r="O105" i="10"/>
  <c r="AE104" i="10"/>
  <c r="O104" i="10"/>
  <c r="AE103" i="10"/>
  <c r="O103" i="10"/>
  <c r="AE102" i="10"/>
  <c r="O102" i="10"/>
  <c r="AE101" i="10"/>
  <c r="O101" i="10"/>
  <c r="AD95" i="10"/>
  <c r="AC95" i="10"/>
  <c r="AB95" i="10"/>
  <c r="AA95" i="10"/>
  <c r="Z95" i="10"/>
  <c r="Y95" i="10"/>
  <c r="X95" i="10"/>
  <c r="W95" i="10"/>
  <c r="V95" i="10"/>
  <c r="U95" i="10"/>
  <c r="T95" i="10"/>
  <c r="N95" i="10"/>
  <c r="M95" i="10"/>
  <c r="L95" i="10"/>
  <c r="K95" i="10"/>
  <c r="J95" i="10"/>
  <c r="I95" i="10"/>
  <c r="H95" i="10"/>
  <c r="G95" i="10"/>
  <c r="F95" i="10"/>
  <c r="E95" i="10"/>
  <c r="D95" i="10"/>
  <c r="AE94" i="10"/>
  <c r="O94" i="10"/>
  <c r="AE93" i="10"/>
  <c r="O93" i="10"/>
  <c r="AE92" i="10"/>
  <c r="O92" i="10"/>
  <c r="AE91" i="10"/>
  <c r="O91" i="10"/>
  <c r="AE90" i="10"/>
  <c r="O90" i="10"/>
  <c r="AE89" i="10"/>
  <c r="O89" i="10"/>
  <c r="AE88" i="10"/>
  <c r="O88" i="10"/>
  <c r="AE87" i="10"/>
  <c r="O87" i="10"/>
  <c r="AE86" i="10"/>
  <c r="O86" i="10"/>
  <c r="AE85" i="10"/>
  <c r="O85" i="10"/>
  <c r="AD79" i="10"/>
  <c r="AC79" i="10"/>
  <c r="AB79" i="10"/>
  <c r="AA79" i="10"/>
  <c r="Z79" i="10"/>
  <c r="Y79" i="10"/>
  <c r="X79" i="10"/>
  <c r="W79" i="10"/>
  <c r="V79" i="10"/>
  <c r="U79" i="10"/>
  <c r="T79" i="10"/>
  <c r="N79" i="10"/>
  <c r="M79" i="10"/>
  <c r="L79" i="10"/>
  <c r="K79" i="10"/>
  <c r="J79" i="10"/>
  <c r="I79" i="10"/>
  <c r="H79" i="10"/>
  <c r="G79" i="10"/>
  <c r="F79" i="10"/>
  <c r="E79" i="10"/>
  <c r="D79" i="10"/>
  <c r="AE78" i="10"/>
  <c r="O78" i="10"/>
  <c r="AE77" i="10"/>
  <c r="O77" i="10"/>
  <c r="AE76" i="10"/>
  <c r="O76" i="10"/>
  <c r="AE75" i="10"/>
  <c r="O75" i="10"/>
  <c r="AE74" i="10"/>
  <c r="O74" i="10"/>
  <c r="AE73" i="10"/>
  <c r="O73" i="10"/>
  <c r="AE72" i="10"/>
  <c r="O72" i="10"/>
  <c r="AE71" i="10"/>
  <c r="O71" i="10"/>
  <c r="AE70" i="10"/>
  <c r="O70" i="10"/>
  <c r="AE69" i="10"/>
  <c r="O69" i="10"/>
  <c r="AD63" i="10"/>
  <c r="AC63" i="10"/>
  <c r="AB63" i="10"/>
  <c r="AA63" i="10"/>
  <c r="Z63" i="10"/>
  <c r="Y63" i="10"/>
  <c r="X63" i="10"/>
  <c r="W63" i="10"/>
  <c r="V63" i="10"/>
  <c r="U63" i="10"/>
  <c r="T63" i="10"/>
  <c r="N63" i="10"/>
  <c r="M63" i="10"/>
  <c r="L63" i="10"/>
  <c r="K63" i="10"/>
  <c r="J63" i="10"/>
  <c r="I63" i="10"/>
  <c r="H63" i="10"/>
  <c r="G63" i="10"/>
  <c r="F63" i="10"/>
  <c r="E63" i="10"/>
  <c r="D63" i="10"/>
  <c r="AE62" i="10"/>
  <c r="O62" i="10"/>
  <c r="AE61" i="10"/>
  <c r="O61" i="10"/>
  <c r="AE60" i="10"/>
  <c r="O60" i="10"/>
  <c r="AE59" i="10"/>
  <c r="O59" i="10"/>
  <c r="AE58" i="10"/>
  <c r="O58" i="10"/>
  <c r="AE57" i="10"/>
  <c r="O57" i="10"/>
  <c r="AE56" i="10"/>
  <c r="O56" i="10"/>
  <c r="AE55" i="10"/>
  <c r="O55" i="10"/>
  <c r="AE54" i="10"/>
  <c r="O54" i="10"/>
  <c r="AE53" i="10"/>
  <c r="O53" i="10"/>
  <c r="AD47" i="10"/>
  <c r="AC47" i="10"/>
  <c r="AB47" i="10"/>
  <c r="AA47" i="10"/>
  <c r="Z47" i="10"/>
  <c r="Y47" i="10"/>
  <c r="X47" i="10"/>
  <c r="W47" i="10"/>
  <c r="V47" i="10"/>
  <c r="U47" i="10"/>
  <c r="T47" i="10"/>
  <c r="N47" i="10"/>
  <c r="M47" i="10"/>
  <c r="L47" i="10"/>
  <c r="K47" i="10"/>
  <c r="J47" i="10"/>
  <c r="I47" i="10"/>
  <c r="H47" i="10"/>
  <c r="G47" i="10"/>
  <c r="F47" i="10"/>
  <c r="E47" i="10"/>
  <c r="D47" i="10"/>
  <c r="AE46" i="10"/>
  <c r="O46" i="10"/>
  <c r="AE45" i="10"/>
  <c r="O45" i="10"/>
  <c r="AE44" i="10"/>
  <c r="O44" i="10"/>
  <c r="AE43" i="10"/>
  <c r="O43" i="10"/>
  <c r="AE42" i="10"/>
  <c r="O42" i="10"/>
  <c r="AE41" i="10"/>
  <c r="O41" i="10"/>
  <c r="AE40" i="10"/>
  <c r="O40" i="10"/>
  <c r="AE39" i="10"/>
  <c r="O39" i="10"/>
  <c r="AE38" i="10"/>
  <c r="O38" i="10"/>
  <c r="AE37" i="10"/>
  <c r="O37" i="10"/>
  <c r="AD31" i="10"/>
  <c r="AC31" i="10"/>
  <c r="AB31" i="10"/>
  <c r="AA31" i="10"/>
  <c r="Z31" i="10"/>
  <c r="Y31" i="10"/>
  <c r="X31" i="10"/>
  <c r="W31" i="10"/>
  <c r="V31" i="10"/>
  <c r="U31" i="10"/>
  <c r="T31" i="10"/>
  <c r="N31" i="10"/>
  <c r="M31" i="10"/>
  <c r="L31" i="10"/>
  <c r="K31" i="10"/>
  <c r="J31" i="10"/>
  <c r="I31" i="10"/>
  <c r="H31" i="10"/>
  <c r="G31" i="10"/>
  <c r="F31" i="10"/>
  <c r="E31" i="10"/>
  <c r="D31" i="10"/>
  <c r="AE30" i="10"/>
  <c r="O30" i="10"/>
  <c r="AE29" i="10"/>
  <c r="O29" i="10"/>
  <c r="AE28" i="10"/>
  <c r="O28" i="10"/>
  <c r="AE27" i="10"/>
  <c r="O27" i="10"/>
  <c r="AE26" i="10"/>
  <c r="O26" i="10"/>
  <c r="AE25" i="10"/>
  <c r="O25" i="10"/>
  <c r="AE24" i="10"/>
  <c r="O24" i="10"/>
  <c r="AE23" i="10"/>
  <c r="O23" i="10"/>
  <c r="AE22" i="10"/>
  <c r="O22" i="10"/>
  <c r="AE21" i="10"/>
  <c r="O21" i="10"/>
  <c r="AD15" i="10"/>
  <c r="AC15" i="10"/>
  <c r="AB15" i="10"/>
  <c r="AA15" i="10"/>
  <c r="Z15" i="10"/>
  <c r="Y15" i="10"/>
  <c r="X15" i="10"/>
  <c r="W15" i="10"/>
  <c r="V15" i="10"/>
  <c r="U15" i="10"/>
  <c r="T15" i="10"/>
  <c r="N15" i="10"/>
  <c r="M15" i="10"/>
  <c r="L15" i="10"/>
  <c r="K15" i="10"/>
  <c r="J15" i="10"/>
  <c r="I15" i="10"/>
  <c r="H15" i="10"/>
  <c r="G15" i="10"/>
  <c r="F15" i="10"/>
  <c r="E15" i="10"/>
  <c r="D15" i="10"/>
  <c r="AE14" i="10"/>
  <c r="O14" i="10"/>
  <c r="AE13" i="10"/>
  <c r="O13" i="10"/>
  <c r="AE12" i="10"/>
  <c r="O12" i="10"/>
  <c r="AE11" i="10"/>
  <c r="O11" i="10"/>
  <c r="AE10" i="10"/>
  <c r="O10" i="10"/>
  <c r="AE9" i="10"/>
  <c r="O9" i="10"/>
  <c r="AE8" i="10"/>
  <c r="O8" i="10"/>
  <c r="AE7" i="10"/>
  <c r="O7" i="10"/>
  <c r="AE6" i="10"/>
  <c r="O6" i="10"/>
  <c r="AE5" i="10"/>
  <c r="O5" i="10"/>
  <c r="AG15" i="10" l="1"/>
  <c r="AG140" i="10"/>
  <c r="AG94" i="10"/>
  <c r="AE31" i="10"/>
  <c r="AG111" i="10"/>
  <c r="AG78" i="10"/>
  <c r="AG44" i="10"/>
  <c r="AE95" i="10"/>
  <c r="AG31" i="10"/>
  <c r="AG61" i="10"/>
  <c r="AE15" i="10"/>
  <c r="O63" i="10"/>
  <c r="AE111" i="10"/>
  <c r="O95" i="10"/>
  <c r="AE79" i="10"/>
  <c r="AG16" i="10"/>
  <c r="AE63" i="10"/>
  <c r="AG95" i="10"/>
  <c r="AG112" i="10"/>
  <c r="AG125" i="10"/>
  <c r="O15" i="10"/>
  <c r="O31" i="10"/>
  <c r="AG45" i="10"/>
  <c r="AG62" i="10"/>
  <c r="AG79" i="10"/>
  <c r="O111" i="10"/>
  <c r="O127" i="10"/>
  <c r="AE143" i="10"/>
  <c r="AG141" i="10"/>
  <c r="AG32" i="10"/>
  <c r="AE47" i="10"/>
  <c r="O79" i="10"/>
  <c r="O47" i="10"/>
  <c r="AE127" i="10"/>
  <c r="O143" i="10"/>
  <c r="E95" i="9" l="1"/>
  <c r="O62" i="9"/>
  <c r="O61" i="9"/>
  <c r="AD143" i="9" l="1"/>
  <c r="AC143" i="9"/>
  <c r="AB143" i="9"/>
  <c r="AA143" i="9"/>
  <c r="Z143" i="9"/>
  <c r="Y143" i="9"/>
  <c r="X143" i="9"/>
  <c r="W143" i="9"/>
  <c r="V143" i="9"/>
  <c r="U143" i="9"/>
  <c r="T143" i="9"/>
  <c r="N143" i="9"/>
  <c r="M143" i="9"/>
  <c r="L143" i="9"/>
  <c r="K143" i="9"/>
  <c r="J143" i="9"/>
  <c r="I143" i="9"/>
  <c r="H143" i="9"/>
  <c r="G143" i="9"/>
  <c r="F143" i="9"/>
  <c r="E143" i="9"/>
  <c r="D143" i="9"/>
  <c r="AE142" i="9"/>
  <c r="O142" i="9"/>
  <c r="AE141" i="9"/>
  <c r="O141" i="9"/>
  <c r="AE140" i="9"/>
  <c r="O140" i="9"/>
  <c r="AE139" i="9"/>
  <c r="O139" i="9"/>
  <c r="AE138" i="9"/>
  <c r="O138" i="9"/>
  <c r="AE137" i="9"/>
  <c r="O137" i="9"/>
  <c r="AE136" i="9"/>
  <c r="O136" i="9"/>
  <c r="AE135" i="9"/>
  <c r="O135" i="9"/>
  <c r="AE134" i="9"/>
  <c r="O134" i="9"/>
  <c r="AE133" i="9"/>
  <c r="O133" i="9"/>
  <c r="AD127" i="9"/>
  <c r="AC127" i="9"/>
  <c r="AB127" i="9"/>
  <c r="AA127" i="9"/>
  <c r="Z127" i="9"/>
  <c r="Y127" i="9"/>
  <c r="X127" i="9"/>
  <c r="W127" i="9"/>
  <c r="V127" i="9"/>
  <c r="U127" i="9"/>
  <c r="T127" i="9"/>
  <c r="N127" i="9"/>
  <c r="M127" i="9"/>
  <c r="L127" i="9"/>
  <c r="K127" i="9"/>
  <c r="J127" i="9"/>
  <c r="I127" i="9"/>
  <c r="H127" i="9"/>
  <c r="G127" i="9"/>
  <c r="F127" i="9"/>
  <c r="E127" i="9"/>
  <c r="D127" i="9"/>
  <c r="AE126" i="9"/>
  <c r="O126" i="9"/>
  <c r="AE125" i="9"/>
  <c r="O125" i="9"/>
  <c r="AE124" i="9"/>
  <c r="O124" i="9"/>
  <c r="AE123" i="9"/>
  <c r="O123" i="9"/>
  <c r="AE122" i="9"/>
  <c r="O122" i="9"/>
  <c r="AE121" i="9"/>
  <c r="O121" i="9"/>
  <c r="AE120" i="9"/>
  <c r="O120" i="9"/>
  <c r="AE119" i="9"/>
  <c r="O119" i="9"/>
  <c r="AE118" i="9"/>
  <c r="O118" i="9"/>
  <c r="AE117" i="9"/>
  <c r="O117" i="9"/>
  <c r="AD111" i="9"/>
  <c r="AC111" i="9"/>
  <c r="AB111" i="9"/>
  <c r="AA111" i="9"/>
  <c r="Z111" i="9"/>
  <c r="Y111" i="9"/>
  <c r="X111" i="9"/>
  <c r="W111" i="9"/>
  <c r="V111" i="9"/>
  <c r="U111" i="9"/>
  <c r="T111" i="9"/>
  <c r="N111" i="9"/>
  <c r="M111" i="9"/>
  <c r="L111" i="9"/>
  <c r="K111" i="9"/>
  <c r="J111" i="9"/>
  <c r="I111" i="9"/>
  <c r="H111" i="9"/>
  <c r="G111" i="9"/>
  <c r="F111" i="9"/>
  <c r="E111" i="9"/>
  <c r="D111" i="9"/>
  <c r="AE110" i="9"/>
  <c r="O110" i="9"/>
  <c r="AE109" i="9"/>
  <c r="O109" i="9"/>
  <c r="AE108" i="9"/>
  <c r="O108" i="9"/>
  <c r="AE107" i="9"/>
  <c r="O107" i="9"/>
  <c r="AE106" i="9"/>
  <c r="O106" i="9"/>
  <c r="AE105" i="9"/>
  <c r="O105" i="9"/>
  <c r="AE104" i="9"/>
  <c r="O104" i="9"/>
  <c r="AE103" i="9"/>
  <c r="O103" i="9"/>
  <c r="AE102" i="9"/>
  <c r="O102" i="9"/>
  <c r="AE101" i="9"/>
  <c r="O101" i="9"/>
  <c r="AD95" i="9"/>
  <c r="AC95" i="9"/>
  <c r="AB95" i="9"/>
  <c r="AA95" i="9"/>
  <c r="Z95" i="9"/>
  <c r="Y95" i="9"/>
  <c r="X95" i="9"/>
  <c r="W95" i="9"/>
  <c r="V95" i="9"/>
  <c r="U95" i="9"/>
  <c r="T95" i="9"/>
  <c r="N95" i="9"/>
  <c r="M95" i="9"/>
  <c r="L95" i="9"/>
  <c r="K95" i="9"/>
  <c r="J95" i="9"/>
  <c r="I95" i="9"/>
  <c r="H95" i="9"/>
  <c r="G95" i="9"/>
  <c r="F95" i="9"/>
  <c r="D95" i="9"/>
  <c r="AE94" i="9"/>
  <c r="O94" i="9"/>
  <c r="AE93" i="9"/>
  <c r="O93" i="9"/>
  <c r="AE92" i="9"/>
  <c r="O92" i="9"/>
  <c r="AE91" i="9"/>
  <c r="O91" i="9"/>
  <c r="AE90" i="9"/>
  <c r="O90" i="9"/>
  <c r="AE89" i="9"/>
  <c r="O89" i="9"/>
  <c r="AE88" i="9"/>
  <c r="O88" i="9"/>
  <c r="AE87" i="9"/>
  <c r="O87" i="9"/>
  <c r="AE86" i="9"/>
  <c r="O86" i="9"/>
  <c r="AE85" i="9"/>
  <c r="O85" i="9"/>
  <c r="AD79" i="9"/>
  <c r="AC79" i="9"/>
  <c r="AB79" i="9"/>
  <c r="AA79" i="9"/>
  <c r="Z79" i="9"/>
  <c r="Y79" i="9"/>
  <c r="X79" i="9"/>
  <c r="W79" i="9"/>
  <c r="V79" i="9"/>
  <c r="U79" i="9"/>
  <c r="T79" i="9"/>
  <c r="N79" i="9"/>
  <c r="M79" i="9"/>
  <c r="L79" i="9"/>
  <c r="K79" i="9"/>
  <c r="J79" i="9"/>
  <c r="I79" i="9"/>
  <c r="H79" i="9"/>
  <c r="G79" i="9"/>
  <c r="F79" i="9"/>
  <c r="E79" i="9"/>
  <c r="D79" i="9"/>
  <c r="AE78" i="9"/>
  <c r="O78" i="9"/>
  <c r="AE77" i="9"/>
  <c r="O77" i="9"/>
  <c r="AE76" i="9"/>
  <c r="O76" i="9"/>
  <c r="AE75" i="9"/>
  <c r="O75" i="9"/>
  <c r="AE74" i="9"/>
  <c r="O74" i="9"/>
  <c r="AE73" i="9"/>
  <c r="O73" i="9"/>
  <c r="AE72" i="9"/>
  <c r="O72" i="9"/>
  <c r="AE71" i="9"/>
  <c r="O71" i="9"/>
  <c r="AE70" i="9"/>
  <c r="O70" i="9"/>
  <c r="AE69" i="9"/>
  <c r="O69" i="9"/>
  <c r="AD63" i="9"/>
  <c r="AC63" i="9"/>
  <c r="AB63" i="9"/>
  <c r="AA63" i="9"/>
  <c r="Z63" i="9"/>
  <c r="Y63" i="9"/>
  <c r="X63" i="9"/>
  <c r="W63" i="9"/>
  <c r="V63" i="9"/>
  <c r="U63" i="9"/>
  <c r="T63" i="9"/>
  <c r="N63" i="9"/>
  <c r="M63" i="9"/>
  <c r="L63" i="9"/>
  <c r="K63" i="9"/>
  <c r="J63" i="9"/>
  <c r="I63" i="9"/>
  <c r="H63" i="9"/>
  <c r="G63" i="9"/>
  <c r="F63" i="9"/>
  <c r="E63" i="9"/>
  <c r="D63" i="9"/>
  <c r="AE62" i="9"/>
  <c r="AE61" i="9"/>
  <c r="AE60" i="9"/>
  <c r="O60" i="9"/>
  <c r="AE59" i="9"/>
  <c r="O59" i="9"/>
  <c r="AE58" i="9"/>
  <c r="O58" i="9"/>
  <c r="AE57" i="9"/>
  <c r="O57" i="9"/>
  <c r="AE56" i="9"/>
  <c r="O56" i="9"/>
  <c r="AE55" i="9"/>
  <c r="O55" i="9"/>
  <c r="AE54" i="9"/>
  <c r="O54" i="9"/>
  <c r="AE53" i="9"/>
  <c r="O53" i="9"/>
  <c r="AD47" i="9"/>
  <c r="AC47" i="9"/>
  <c r="AB47" i="9"/>
  <c r="AA47" i="9"/>
  <c r="Z47" i="9"/>
  <c r="Y47" i="9"/>
  <c r="X47" i="9"/>
  <c r="W47" i="9"/>
  <c r="V47" i="9"/>
  <c r="U47" i="9"/>
  <c r="T47" i="9"/>
  <c r="N47" i="9"/>
  <c r="M47" i="9"/>
  <c r="L47" i="9"/>
  <c r="K47" i="9"/>
  <c r="J47" i="9"/>
  <c r="I47" i="9"/>
  <c r="H47" i="9"/>
  <c r="G47" i="9"/>
  <c r="F47" i="9"/>
  <c r="E47" i="9"/>
  <c r="D47" i="9"/>
  <c r="AE46" i="9"/>
  <c r="O46" i="9"/>
  <c r="AE45" i="9"/>
  <c r="O45" i="9"/>
  <c r="AE44" i="9"/>
  <c r="O44" i="9"/>
  <c r="AE43" i="9"/>
  <c r="O43" i="9"/>
  <c r="AE42" i="9"/>
  <c r="O42" i="9"/>
  <c r="AE41" i="9"/>
  <c r="O41" i="9"/>
  <c r="AE40" i="9"/>
  <c r="O40" i="9"/>
  <c r="AE39" i="9"/>
  <c r="O39" i="9"/>
  <c r="AE38" i="9"/>
  <c r="O38" i="9"/>
  <c r="AE37" i="9"/>
  <c r="O37" i="9"/>
  <c r="AD31" i="9"/>
  <c r="AC31" i="9"/>
  <c r="AB31" i="9"/>
  <c r="AA31" i="9"/>
  <c r="Z31" i="9"/>
  <c r="Y31" i="9"/>
  <c r="X31" i="9"/>
  <c r="W31" i="9"/>
  <c r="V31" i="9"/>
  <c r="U31" i="9"/>
  <c r="T31" i="9"/>
  <c r="N31" i="9"/>
  <c r="M31" i="9"/>
  <c r="L31" i="9"/>
  <c r="K31" i="9"/>
  <c r="J31" i="9"/>
  <c r="I31" i="9"/>
  <c r="H31" i="9"/>
  <c r="G31" i="9"/>
  <c r="F31" i="9"/>
  <c r="E31" i="9"/>
  <c r="D31" i="9"/>
  <c r="AE30" i="9"/>
  <c r="O30" i="9"/>
  <c r="AE29" i="9"/>
  <c r="O29" i="9"/>
  <c r="AE28" i="9"/>
  <c r="O28" i="9"/>
  <c r="AE27" i="9"/>
  <c r="O27" i="9"/>
  <c r="AE26" i="9"/>
  <c r="O26" i="9"/>
  <c r="AE25" i="9"/>
  <c r="O25" i="9"/>
  <c r="AE24" i="9"/>
  <c r="O24" i="9"/>
  <c r="AE23" i="9"/>
  <c r="O23" i="9"/>
  <c r="AE22" i="9"/>
  <c r="O22" i="9"/>
  <c r="AE21" i="9"/>
  <c r="O21" i="9"/>
  <c r="AD15" i="9"/>
  <c r="AC15" i="9"/>
  <c r="AB15" i="9"/>
  <c r="AA15" i="9"/>
  <c r="Z15" i="9"/>
  <c r="Y15" i="9"/>
  <c r="X15" i="9"/>
  <c r="W15" i="9"/>
  <c r="V15" i="9"/>
  <c r="U15" i="9"/>
  <c r="T15" i="9"/>
  <c r="N15" i="9"/>
  <c r="M15" i="9"/>
  <c r="L15" i="9"/>
  <c r="K15" i="9"/>
  <c r="J15" i="9"/>
  <c r="I15" i="9"/>
  <c r="H15" i="9"/>
  <c r="G15" i="9"/>
  <c r="F15" i="9"/>
  <c r="E15" i="9"/>
  <c r="D15" i="9"/>
  <c r="AE14" i="9"/>
  <c r="O14" i="9"/>
  <c r="AE13" i="9"/>
  <c r="O13" i="9"/>
  <c r="AE12" i="9"/>
  <c r="O12" i="9"/>
  <c r="AE11" i="9"/>
  <c r="O11" i="9"/>
  <c r="AE10" i="9"/>
  <c r="O10" i="9"/>
  <c r="AE9" i="9"/>
  <c r="O9" i="9"/>
  <c r="AE8" i="9"/>
  <c r="O8" i="9"/>
  <c r="AE7" i="9"/>
  <c r="O7" i="9"/>
  <c r="AE6" i="9"/>
  <c r="O6" i="9"/>
  <c r="AE5" i="9"/>
  <c r="O5" i="9"/>
  <c r="AG94" i="9" l="1"/>
  <c r="AG44" i="9"/>
  <c r="AG124" i="9"/>
  <c r="O95" i="9"/>
  <c r="AG78" i="9"/>
  <c r="AE63" i="9"/>
  <c r="AG140" i="9"/>
  <c r="AG31" i="9"/>
  <c r="AE111" i="9"/>
  <c r="AG45" i="9"/>
  <c r="AG111" i="9"/>
  <c r="AE127" i="9"/>
  <c r="AG112" i="9"/>
  <c r="O47" i="9"/>
  <c r="AG62" i="9"/>
  <c r="O111" i="9"/>
  <c r="O63" i="9"/>
  <c r="AE15" i="9"/>
  <c r="O79" i="9"/>
  <c r="AE95" i="9"/>
  <c r="AE79" i="9"/>
  <c r="AE47" i="9"/>
  <c r="AE143" i="9"/>
  <c r="AG141" i="9"/>
  <c r="O143" i="9"/>
  <c r="O127" i="9"/>
  <c r="AG125" i="9"/>
  <c r="AG95" i="9"/>
  <c r="AG79" i="9"/>
  <c r="AG61" i="9"/>
  <c r="O31" i="9"/>
  <c r="AG32" i="9"/>
  <c r="AE31" i="9"/>
  <c r="AG15" i="9"/>
  <c r="O15" i="9"/>
  <c r="AG16" i="9"/>
  <c r="AD143" i="8" l="1"/>
  <c r="AC143" i="8"/>
  <c r="AB143" i="8"/>
  <c r="AA143" i="8"/>
  <c r="Z143" i="8"/>
  <c r="Y143" i="8"/>
  <c r="X143" i="8"/>
  <c r="W143" i="8"/>
  <c r="V143" i="8"/>
  <c r="U143" i="8"/>
  <c r="T143" i="8"/>
  <c r="N143" i="8"/>
  <c r="M143" i="8"/>
  <c r="L143" i="8"/>
  <c r="K143" i="8"/>
  <c r="J143" i="8"/>
  <c r="I143" i="8"/>
  <c r="H143" i="8"/>
  <c r="G143" i="8"/>
  <c r="F143" i="8"/>
  <c r="E143" i="8"/>
  <c r="D143" i="8"/>
  <c r="AE142" i="8"/>
  <c r="O142" i="8"/>
  <c r="AE141" i="8"/>
  <c r="O141" i="8"/>
  <c r="AE140" i="8"/>
  <c r="O140" i="8"/>
  <c r="AE139" i="8"/>
  <c r="O139" i="8"/>
  <c r="AE138" i="8"/>
  <c r="O138" i="8"/>
  <c r="AE137" i="8"/>
  <c r="O137" i="8"/>
  <c r="AE136" i="8"/>
  <c r="O136" i="8"/>
  <c r="AE135" i="8"/>
  <c r="O135" i="8"/>
  <c r="AE134" i="8"/>
  <c r="O134" i="8"/>
  <c r="AE133" i="8"/>
  <c r="O133" i="8"/>
  <c r="AD127" i="8"/>
  <c r="AC127" i="8"/>
  <c r="AB127" i="8"/>
  <c r="AA127" i="8"/>
  <c r="Z127" i="8"/>
  <c r="Y127" i="8"/>
  <c r="X127" i="8"/>
  <c r="W127" i="8"/>
  <c r="V127" i="8"/>
  <c r="U127" i="8"/>
  <c r="T127" i="8"/>
  <c r="N127" i="8"/>
  <c r="M127" i="8"/>
  <c r="L127" i="8"/>
  <c r="K127" i="8"/>
  <c r="J127" i="8"/>
  <c r="I127" i="8"/>
  <c r="H127" i="8"/>
  <c r="G127" i="8"/>
  <c r="F127" i="8"/>
  <c r="E127" i="8"/>
  <c r="D127" i="8"/>
  <c r="AE126" i="8"/>
  <c r="O126" i="8"/>
  <c r="AE125" i="8"/>
  <c r="O125" i="8"/>
  <c r="AE124" i="8"/>
  <c r="O124" i="8"/>
  <c r="AE123" i="8"/>
  <c r="O123" i="8"/>
  <c r="AE122" i="8"/>
  <c r="O122" i="8"/>
  <c r="AE121" i="8"/>
  <c r="O121" i="8"/>
  <c r="AE120" i="8"/>
  <c r="O120" i="8"/>
  <c r="AE119" i="8"/>
  <c r="O119" i="8"/>
  <c r="AE118" i="8"/>
  <c r="O118" i="8"/>
  <c r="AE117" i="8"/>
  <c r="O117" i="8"/>
  <c r="AD111" i="8"/>
  <c r="AC111" i="8"/>
  <c r="AB111" i="8"/>
  <c r="AA111" i="8"/>
  <c r="Z111" i="8"/>
  <c r="Y111" i="8"/>
  <c r="X111" i="8"/>
  <c r="W111" i="8"/>
  <c r="V111" i="8"/>
  <c r="U111" i="8"/>
  <c r="T111" i="8"/>
  <c r="N111" i="8"/>
  <c r="M111" i="8"/>
  <c r="L111" i="8"/>
  <c r="K111" i="8"/>
  <c r="J111" i="8"/>
  <c r="I111" i="8"/>
  <c r="H111" i="8"/>
  <c r="G111" i="8"/>
  <c r="F111" i="8"/>
  <c r="E111" i="8"/>
  <c r="D111" i="8"/>
  <c r="AE110" i="8"/>
  <c r="O110" i="8"/>
  <c r="AE109" i="8"/>
  <c r="O109" i="8"/>
  <c r="AE108" i="8"/>
  <c r="O108" i="8"/>
  <c r="AE107" i="8"/>
  <c r="O107" i="8"/>
  <c r="AE106" i="8"/>
  <c r="O106" i="8"/>
  <c r="AE105" i="8"/>
  <c r="O105" i="8"/>
  <c r="AE104" i="8"/>
  <c r="O104" i="8"/>
  <c r="AE103" i="8"/>
  <c r="O103" i="8"/>
  <c r="AE102" i="8"/>
  <c r="O102" i="8"/>
  <c r="AE101" i="8"/>
  <c r="O101" i="8"/>
  <c r="AD95" i="8"/>
  <c r="AC95" i="8"/>
  <c r="AB95" i="8"/>
  <c r="AA95" i="8"/>
  <c r="Z95" i="8"/>
  <c r="Y95" i="8"/>
  <c r="X95" i="8"/>
  <c r="W95" i="8"/>
  <c r="V95" i="8"/>
  <c r="U95" i="8"/>
  <c r="T95" i="8"/>
  <c r="N95" i="8"/>
  <c r="M95" i="8"/>
  <c r="L95" i="8"/>
  <c r="K95" i="8"/>
  <c r="J95" i="8"/>
  <c r="I95" i="8"/>
  <c r="H95" i="8"/>
  <c r="G95" i="8"/>
  <c r="F95" i="8"/>
  <c r="E95" i="8"/>
  <c r="D95" i="8"/>
  <c r="AE94" i="8"/>
  <c r="O94" i="8"/>
  <c r="AE93" i="8"/>
  <c r="O93" i="8"/>
  <c r="AE92" i="8"/>
  <c r="O92" i="8"/>
  <c r="AE91" i="8"/>
  <c r="O91" i="8"/>
  <c r="AE90" i="8"/>
  <c r="O90" i="8"/>
  <c r="AE89" i="8"/>
  <c r="O89" i="8"/>
  <c r="AE88" i="8"/>
  <c r="O88" i="8"/>
  <c r="AE87" i="8"/>
  <c r="O87" i="8"/>
  <c r="AE86" i="8"/>
  <c r="O86" i="8"/>
  <c r="AE85" i="8"/>
  <c r="O85" i="8"/>
  <c r="AD79" i="8"/>
  <c r="AC79" i="8"/>
  <c r="AB79" i="8"/>
  <c r="AA79" i="8"/>
  <c r="Z79" i="8"/>
  <c r="Y79" i="8"/>
  <c r="X79" i="8"/>
  <c r="W79" i="8"/>
  <c r="V79" i="8"/>
  <c r="U79" i="8"/>
  <c r="T79" i="8"/>
  <c r="N79" i="8"/>
  <c r="M79" i="8"/>
  <c r="L79" i="8"/>
  <c r="K79" i="8"/>
  <c r="J79" i="8"/>
  <c r="I79" i="8"/>
  <c r="H79" i="8"/>
  <c r="G79" i="8"/>
  <c r="F79" i="8"/>
  <c r="E79" i="8"/>
  <c r="D79" i="8"/>
  <c r="AE78" i="8"/>
  <c r="O78" i="8"/>
  <c r="AE77" i="8"/>
  <c r="O77" i="8"/>
  <c r="AE76" i="8"/>
  <c r="O76" i="8"/>
  <c r="AE75" i="8"/>
  <c r="O75" i="8"/>
  <c r="AE74" i="8"/>
  <c r="O74" i="8"/>
  <c r="AE73" i="8"/>
  <c r="O73" i="8"/>
  <c r="AE72" i="8"/>
  <c r="O72" i="8"/>
  <c r="AE71" i="8"/>
  <c r="O71" i="8"/>
  <c r="AE70" i="8"/>
  <c r="O70" i="8"/>
  <c r="AE69" i="8"/>
  <c r="O69" i="8"/>
  <c r="AD63" i="8"/>
  <c r="AC63" i="8"/>
  <c r="AB63" i="8"/>
  <c r="AA63" i="8"/>
  <c r="Z63" i="8"/>
  <c r="Y63" i="8"/>
  <c r="X63" i="8"/>
  <c r="W63" i="8"/>
  <c r="V63" i="8"/>
  <c r="U63" i="8"/>
  <c r="T63" i="8"/>
  <c r="N63" i="8"/>
  <c r="M63" i="8"/>
  <c r="L63" i="8"/>
  <c r="K63" i="8"/>
  <c r="J63" i="8"/>
  <c r="I63" i="8"/>
  <c r="H63" i="8"/>
  <c r="G63" i="8"/>
  <c r="F63" i="8"/>
  <c r="E63" i="8"/>
  <c r="D63" i="8"/>
  <c r="AE62" i="8"/>
  <c r="O62" i="8"/>
  <c r="AE61" i="8"/>
  <c r="O61" i="8"/>
  <c r="AE60" i="8"/>
  <c r="O60" i="8"/>
  <c r="AE59" i="8"/>
  <c r="O59" i="8"/>
  <c r="AE58" i="8"/>
  <c r="O58" i="8"/>
  <c r="AE57" i="8"/>
  <c r="O57" i="8"/>
  <c r="AE56" i="8"/>
  <c r="O56" i="8"/>
  <c r="AE55" i="8"/>
  <c r="O55" i="8"/>
  <c r="AE54" i="8"/>
  <c r="O54" i="8"/>
  <c r="AE53" i="8"/>
  <c r="O53" i="8"/>
  <c r="AD47" i="8"/>
  <c r="AC47" i="8"/>
  <c r="AB47" i="8"/>
  <c r="AA47" i="8"/>
  <c r="Z47" i="8"/>
  <c r="Y47" i="8"/>
  <c r="X47" i="8"/>
  <c r="W47" i="8"/>
  <c r="V47" i="8"/>
  <c r="U47" i="8"/>
  <c r="T47" i="8"/>
  <c r="N47" i="8"/>
  <c r="M47" i="8"/>
  <c r="L47" i="8"/>
  <c r="K47" i="8"/>
  <c r="J47" i="8"/>
  <c r="I47" i="8"/>
  <c r="H47" i="8"/>
  <c r="G47" i="8"/>
  <c r="F47" i="8"/>
  <c r="E47" i="8"/>
  <c r="D47" i="8"/>
  <c r="AE46" i="8"/>
  <c r="O46" i="8"/>
  <c r="AE45" i="8"/>
  <c r="O45" i="8"/>
  <c r="AE44" i="8"/>
  <c r="O44" i="8"/>
  <c r="AE43" i="8"/>
  <c r="O43" i="8"/>
  <c r="AE42" i="8"/>
  <c r="O42" i="8"/>
  <c r="AE41" i="8"/>
  <c r="O41" i="8"/>
  <c r="AE40" i="8"/>
  <c r="O40" i="8"/>
  <c r="AE39" i="8"/>
  <c r="O39" i="8"/>
  <c r="AE38" i="8"/>
  <c r="O38" i="8"/>
  <c r="AE37" i="8"/>
  <c r="O37" i="8"/>
  <c r="AD31" i="8"/>
  <c r="AC31" i="8"/>
  <c r="AB31" i="8"/>
  <c r="AA31" i="8"/>
  <c r="Z31" i="8"/>
  <c r="Y31" i="8"/>
  <c r="X31" i="8"/>
  <c r="W31" i="8"/>
  <c r="V31" i="8"/>
  <c r="U31" i="8"/>
  <c r="T31" i="8"/>
  <c r="N31" i="8"/>
  <c r="M31" i="8"/>
  <c r="L31" i="8"/>
  <c r="K31" i="8"/>
  <c r="J31" i="8"/>
  <c r="I31" i="8"/>
  <c r="H31" i="8"/>
  <c r="G31" i="8"/>
  <c r="F31" i="8"/>
  <c r="E31" i="8"/>
  <c r="D31" i="8"/>
  <c r="AE30" i="8"/>
  <c r="O30" i="8"/>
  <c r="AE29" i="8"/>
  <c r="O29" i="8"/>
  <c r="AE28" i="8"/>
  <c r="O28" i="8"/>
  <c r="AE27" i="8"/>
  <c r="O27" i="8"/>
  <c r="AE26" i="8"/>
  <c r="O26" i="8"/>
  <c r="AE25" i="8"/>
  <c r="O25" i="8"/>
  <c r="AE24" i="8"/>
  <c r="O24" i="8"/>
  <c r="AE23" i="8"/>
  <c r="O23" i="8"/>
  <c r="AE22" i="8"/>
  <c r="O22" i="8"/>
  <c r="AE21" i="8"/>
  <c r="O21" i="8"/>
  <c r="AD15" i="8"/>
  <c r="AC15" i="8"/>
  <c r="AB15" i="8"/>
  <c r="AA15" i="8"/>
  <c r="Z15" i="8"/>
  <c r="Y15" i="8"/>
  <c r="X15" i="8"/>
  <c r="W15" i="8"/>
  <c r="V15" i="8"/>
  <c r="U15" i="8"/>
  <c r="T15" i="8"/>
  <c r="N15" i="8"/>
  <c r="M15" i="8"/>
  <c r="L15" i="8"/>
  <c r="K15" i="8"/>
  <c r="J15" i="8"/>
  <c r="I15" i="8"/>
  <c r="H15" i="8"/>
  <c r="G15" i="8"/>
  <c r="F15" i="8"/>
  <c r="E15" i="8"/>
  <c r="D15" i="8"/>
  <c r="AE14" i="8"/>
  <c r="O14" i="8"/>
  <c r="AE13" i="8"/>
  <c r="O13" i="8"/>
  <c r="AE12" i="8"/>
  <c r="O12" i="8"/>
  <c r="AE11" i="8"/>
  <c r="O11" i="8"/>
  <c r="AE10" i="8"/>
  <c r="O10" i="8"/>
  <c r="AE9" i="8"/>
  <c r="O9" i="8"/>
  <c r="AE8" i="8"/>
  <c r="O8" i="8"/>
  <c r="AE7" i="8"/>
  <c r="O7" i="8"/>
  <c r="AE6" i="8"/>
  <c r="O6" i="8"/>
  <c r="AE5" i="8"/>
  <c r="O5" i="8"/>
  <c r="AG61" i="8" l="1"/>
  <c r="AG44" i="8"/>
  <c r="AG15" i="8"/>
  <c r="AG124" i="8"/>
  <c r="AG111" i="8"/>
  <c r="AG140" i="8"/>
  <c r="AG78" i="8"/>
  <c r="AG16" i="8"/>
  <c r="AG79" i="8"/>
  <c r="O31" i="8"/>
  <c r="O79" i="8"/>
  <c r="AG94" i="8"/>
  <c r="O111" i="8"/>
  <c r="AE79" i="8"/>
  <c r="AG95" i="8"/>
  <c r="O95" i="8"/>
  <c r="O63" i="8"/>
  <c r="AE111" i="8"/>
  <c r="AE95" i="8"/>
  <c r="O15" i="8"/>
  <c r="AE15" i="8"/>
  <c r="AG31" i="8"/>
  <c r="O47" i="8"/>
  <c r="AE63" i="8"/>
  <c r="AG62" i="8"/>
  <c r="O143" i="8"/>
  <c r="AG45" i="8"/>
  <c r="O127" i="8"/>
  <c r="AE143" i="8"/>
  <c r="AG141" i="8"/>
  <c r="AE31" i="8"/>
  <c r="AE47" i="8"/>
  <c r="AG32" i="8"/>
  <c r="AG112" i="8"/>
  <c r="AE127" i="8"/>
  <c r="AG125" i="8"/>
  <c r="AD143" i="7"/>
  <c r="AC143" i="7"/>
  <c r="AB143" i="7"/>
  <c r="AA143" i="7"/>
  <c r="Z143" i="7"/>
  <c r="Y143" i="7"/>
  <c r="X143" i="7"/>
  <c r="W143" i="7"/>
  <c r="V143" i="7"/>
  <c r="U143" i="7"/>
  <c r="T143" i="7"/>
  <c r="N143" i="7"/>
  <c r="M143" i="7"/>
  <c r="L143" i="7"/>
  <c r="K143" i="7"/>
  <c r="J143" i="7"/>
  <c r="I143" i="7"/>
  <c r="H143" i="7"/>
  <c r="G143" i="7"/>
  <c r="F143" i="7"/>
  <c r="E143" i="7"/>
  <c r="D143" i="7"/>
  <c r="AE142" i="7"/>
  <c r="O142" i="7"/>
  <c r="AE141" i="7"/>
  <c r="O141" i="7"/>
  <c r="AE140" i="7"/>
  <c r="O140" i="7"/>
  <c r="AE139" i="7"/>
  <c r="O139" i="7"/>
  <c r="AE138" i="7"/>
  <c r="O138" i="7"/>
  <c r="AE137" i="7"/>
  <c r="O137" i="7"/>
  <c r="AE136" i="7"/>
  <c r="O136" i="7"/>
  <c r="AE135" i="7"/>
  <c r="O135" i="7"/>
  <c r="AE134" i="7"/>
  <c r="O134" i="7"/>
  <c r="AE133" i="7"/>
  <c r="O133" i="7"/>
  <c r="AD127" i="7"/>
  <c r="AC127" i="7"/>
  <c r="AB127" i="7"/>
  <c r="AA127" i="7"/>
  <c r="Z127" i="7"/>
  <c r="Y127" i="7"/>
  <c r="X127" i="7"/>
  <c r="W127" i="7"/>
  <c r="V127" i="7"/>
  <c r="U127" i="7"/>
  <c r="T127" i="7"/>
  <c r="N127" i="7"/>
  <c r="M127" i="7"/>
  <c r="L127" i="7"/>
  <c r="K127" i="7"/>
  <c r="J127" i="7"/>
  <c r="I127" i="7"/>
  <c r="H127" i="7"/>
  <c r="G127" i="7"/>
  <c r="F127" i="7"/>
  <c r="E127" i="7"/>
  <c r="D127" i="7"/>
  <c r="AE126" i="7"/>
  <c r="O126" i="7"/>
  <c r="AE125" i="7"/>
  <c r="O125" i="7"/>
  <c r="AE124" i="7"/>
  <c r="O124" i="7"/>
  <c r="AE123" i="7"/>
  <c r="O123" i="7"/>
  <c r="AE122" i="7"/>
  <c r="O122" i="7"/>
  <c r="AE121" i="7"/>
  <c r="O121" i="7"/>
  <c r="AE120" i="7"/>
  <c r="O120" i="7"/>
  <c r="AE119" i="7"/>
  <c r="O119" i="7"/>
  <c r="AE118" i="7"/>
  <c r="O118" i="7"/>
  <c r="AE117" i="7"/>
  <c r="O117" i="7"/>
  <c r="AD111" i="7"/>
  <c r="AC111" i="7"/>
  <c r="AB111" i="7"/>
  <c r="AA111" i="7"/>
  <c r="Z111" i="7"/>
  <c r="Y111" i="7"/>
  <c r="X111" i="7"/>
  <c r="W111" i="7"/>
  <c r="V111" i="7"/>
  <c r="U111" i="7"/>
  <c r="T111" i="7"/>
  <c r="N111" i="7"/>
  <c r="M111" i="7"/>
  <c r="L111" i="7"/>
  <c r="K111" i="7"/>
  <c r="J111" i="7"/>
  <c r="I111" i="7"/>
  <c r="H111" i="7"/>
  <c r="G111" i="7"/>
  <c r="F111" i="7"/>
  <c r="E111" i="7"/>
  <c r="D111" i="7"/>
  <c r="AE110" i="7"/>
  <c r="O110" i="7"/>
  <c r="AE109" i="7"/>
  <c r="O109" i="7"/>
  <c r="AE108" i="7"/>
  <c r="O108" i="7"/>
  <c r="AE107" i="7"/>
  <c r="O107" i="7"/>
  <c r="AE106" i="7"/>
  <c r="O106" i="7"/>
  <c r="AE105" i="7"/>
  <c r="O105" i="7"/>
  <c r="AE104" i="7"/>
  <c r="O104" i="7"/>
  <c r="AE103" i="7"/>
  <c r="O103" i="7"/>
  <c r="AE102" i="7"/>
  <c r="O102" i="7"/>
  <c r="AE101" i="7"/>
  <c r="O101" i="7"/>
  <c r="AD95" i="7"/>
  <c r="AC95" i="7"/>
  <c r="AB95" i="7"/>
  <c r="AA95" i="7"/>
  <c r="Z95" i="7"/>
  <c r="Y95" i="7"/>
  <c r="X95" i="7"/>
  <c r="W95" i="7"/>
  <c r="V95" i="7"/>
  <c r="U95" i="7"/>
  <c r="T95" i="7"/>
  <c r="N95" i="7"/>
  <c r="M95" i="7"/>
  <c r="L95" i="7"/>
  <c r="K95" i="7"/>
  <c r="J95" i="7"/>
  <c r="I95" i="7"/>
  <c r="H95" i="7"/>
  <c r="G95" i="7"/>
  <c r="F95" i="7"/>
  <c r="E95" i="7"/>
  <c r="D95" i="7"/>
  <c r="AE94" i="7"/>
  <c r="O94" i="7"/>
  <c r="AE93" i="7"/>
  <c r="O93" i="7"/>
  <c r="AE92" i="7"/>
  <c r="O92" i="7"/>
  <c r="AE91" i="7"/>
  <c r="O91" i="7"/>
  <c r="AE90" i="7"/>
  <c r="O90" i="7"/>
  <c r="AE89" i="7"/>
  <c r="O89" i="7"/>
  <c r="AE88" i="7"/>
  <c r="O88" i="7"/>
  <c r="AE87" i="7"/>
  <c r="O87" i="7"/>
  <c r="AE86" i="7"/>
  <c r="O86" i="7"/>
  <c r="AE85" i="7"/>
  <c r="O85" i="7"/>
  <c r="AD79" i="7"/>
  <c r="AC79" i="7"/>
  <c r="AB79" i="7"/>
  <c r="AA79" i="7"/>
  <c r="Z79" i="7"/>
  <c r="Y79" i="7"/>
  <c r="X79" i="7"/>
  <c r="W79" i="7"/>
  <c r="V79" i="7"/>
  <c r="U79" i="7"/>
  <c r="T79" i="7"/>
  <c r="N79" i="7"/>
  <c r="M79" i="7"/>
  <c r="L79" i="7"/>
  <c r="K79" i="7"/>
  <c r="J79" i="7"/>
  <c r="I79" i="7"/>
  <c r="H79" i="7"/>
  <c r="G79" i="7"/>
  <c r="F79" i="7"/>
  <c r="E79" i="7"/>
  <c r="D79" i="7"/>
  <c r="AE78" i="7"/>
  <c r="O78" i="7"/>
  <c r="AE77" i="7"/>
  <c r="O77" i="7"/>
  <c r="AE76" i="7"/>
  <c r="O76" i="7"/>
  <c r="AE75" i="7"/>
  <c r="O75" i="7"/>
  <c r="AE74" i="7"/>
  <c r="O74" i="7"/>
  <c r="AE73" i="7"/>
  <c r="O73" i="7"/>
  <c r="AE72" i="7"/>
  <c r="O72" i="7"/>
  <c r="AE71" i="7"/>
  <c r="O71" i="7"/>
  <c r="AE70" i="7"/>
  <c r="O70" i="7"/>
  <c r="AE69" i="7"/>
  <c r="O69" i="7"/>
  <c r="AD63" i="7"/>
  <c r="AC63" i="7"/>
  <c r="AB63" i="7"/>
  <c r="AA63" i="7"/>
  <c r="Z63" i="7"/>
  <c r="Y63" i="7"/>
  <c r="X63" i="7"/>
  <c r="W63" i="7"/>
  <c r="V63" i="7"/>
  <c r="U63" i="7"/>
  <c r="T63" i="7"/>
  <c r="N63" i="7"/>
  <c r="M63" i="7"/>
  <c r="L63" i="7"/>
  <c r="K63" i="7"/>
  <c r="J63" i="7"/>
  <c r="I63" i="7"/>
  <c r="H63" i="7"/>
  <c r="G63" i="7"/>
  <c r="F63" i="7"/>
  <c r="E63" i="7"/>
  <c r="D63" i="7"/>
  <c r="AE62" i="7"/>
  <c r="O62" i="7"/>
  <c r="AE61" i="7"/>
  <c r="O61" i="7"/>
  <c r="AE60" i="7"/>
  <c r="O60" i="7"/>
  <c r="AE59" i="7"/>
  <c r="O59" i="7"/>
  <c r="AE58" i="7"/>
  <c r="O58" i="7"/>
  <c r="AE57" i="7"/>
  <c r="O57" i="7"/>
  <c r="AE56" i="7"/>
  <c r="O56" i="7"/>
  <c r="AE55" i="7"/>
  <c r="O55" i="7"/>
  <c r="AE54" i="7"/>
  <c r="O54" i="7"/>
  <c r="AE53" i="7"/>
  <c r="O53" i="7"/>
  <c r="AD47" i="7"/>
  <c r="AC47" i="7"/>
  <c r="AB47" i="7"/>
  <c r="AA47" i="7"/>
  <c r="Z47" i="7"/>
  <c r="Y47" i="7"/>
  <c r="X47" i="7"/>
  <c r="W47" i="7"/>
  <c r="V47" i="7"/>
  <c r="U47" i="7"/>
  <c r="T47" i="7"/>
  <c r="N47" i="7"/>
  <c r="M47" i="7"/>
  <c r="L47" i="7"/>
  <c r="K47" i="7"/>
  <c r="J47" i="7"/>
  <c r="I47" i="7"/>
  <c r="H47" i="7"/>
  <c r="G47" i="7"/>
  <c r="F47" i="7"/>
  <c r="E47" i="7"/>
  <c r="D47" i="7"/>
  <c r="AE46" i="7"/>
  <c r="O46" i="7"/>
  <c r="AE45" i="7"/>
  <c r="O45" i="7"/>
  <c r="AE44" i="7"/>
  <c r="O44" i="7"/>
  <c r="AE43" i="7"/>
  <c r="O43" i="7"/>
  <c r="AE42" i="7"/>
  <c r="O42" i="7"/>
  <c r="AE41" i="7"/>
  <c r="O41" i="7"/>
  <c r="AE40" i="7"/>
  <c r="O40" i="7"/>
  <c r="AE39" i="7"/>
  <c r="O39" i="7"/>
  <c r="AE38" i="7"/>
  <c r="O38" i="7"/>
  <c r="AE37" i="7"/>
  <c r="O37" i="7"/>
  <c r="AD31" i="7"/>
  <c r="AC31" i="7"/>
  <c r="AB31" i="7"/>
  <c r="AA31" i="7"/>
  <c r="Z31" i="7"/>
  <c r="Y31" i="7"/>
  <c r="X31" i="7"/>
  <c r="W31" i="7"/>
  <c r="V31" i="7"/>
  <c r="U31" i="7"/>
  <c r="T31" i="7"/>
  <c r="N31" i="7"/>
  <c r="M31" i="7"/>
  <c r="L31" i="7"/>
  <c r="K31" i="7"/>
  <c r="J31" i="7"/>
  <c r="I31" i="7"/>
  <c r="H31" i="7"/>
  <c r="G31" i="7"/>
  <c r="F31" i="7"/>
  <c r="E31" i="7"/>
  <c r="D31" i="7"/>
  <c r="AE30" i="7"/>
  <c r="O30" i="7"/>
  <c r="AE29" i="7"/>
  <c r="O29" i="7"/>
  <c r="AE28" i="7"/>
  <c r="O28" i="7"/>
  <c r="AE27" i="7"/>
  <c r="O27" i="7"/>
  <c r="AE26" i="7"/>
  <c r="O26" i="7"/>
  <c r="AE25" i="7"/>
  <c r="O25" i="7"/>
  <c r="AE24" i="7"/>
  <c r="O24" i="7"/>
  <c r="AE23" i="7"/>
  <c r="O23" i="7"/>
  <c r="AE22" i="7"/>
  <c r="O22" i="7"/>
  <c r="AE21" i="7"/>
  <c r="O21" i="7"/>
  <c r="AD15" i="7"/>
  <c r="AC15" i="7"/>
  <c r="AB15" i="7"/>
  <c r="AA15" i="7"/>
  <c r="Z15" i="7"/>
  <c r="Y15" i="7"/>
  <c r="X15" i="7"/>
  <c r="W15" i="7"/>
  <c r="V15" i="7"/>
  <c r="U15" i="7"/>
  <c r="T15" i="7"/>
  <c r="N15" i="7"/>
  <c r="M15" i="7"/>
  <c r="L15" i="7"/>
  <c r="K15" i="7"/>
  <c r="J15" i="7"/>
  <c r="I15" i="7"/>
  <c r="H15" i="7"/>
  <c r="G15" i="7"/>
  <c r="F15" i="7"/>
  <c r="E15" i="7"/>
  <c r="D15" i="7"/>
  <c r="AE14" i="7"/>
  <c r="O14" i="7"/>
  <c r="AE13" i="7"/>
  <c r="O13" i="7"/>
  <c r="AE12" i="7"/>
  <c r="O12" i="7"/>
  <c r="AE11" i="7"/>
  <c r="O11" i="7"/>
  <c r="AE10" i="7"/>
  <c r="O10" i="7"/>
  <c r="AE9" i="7"/>
  <c r="O9" i="7"/>
  <c r="AE8" i="7"/>
  <c r="O8" i="7"/>
  <c r="AE7" i="7"/>
  <c r="O7" i="7"/>
  <c r="AE6" i="7"/>
  <c r="O6" i="7"/>
  <c r="AE5" i="7"/>
  <c r="O5" i="7"/>
  <c r="AG15" i="7" l="1"/>
  <c r="AG44" i="7"/>
  <c r="AG140" i="7"/>
  <c r="AG124" i="7"/>
  <c r="AG94" i="7"/>
  <c r="AE63" i="7"/>
  <c r="AG16" i="7"/>
  <c r="AG31" i="7"/>
  <c r="AG61" i="7"/>
  <c r="AG62" i="7"/>
  <c r="AE143" i="7"/>
  <c r="O15" i="7"/>
  <c r="AE79" i="7"/>
  <c r="AG78" i="7"/>
  <c r="O63" i="7"/>
  <c r="AG111" i="7"/>
  <c r="AE15" i="7"/>
  <c r="AE31" i="7"/>
  <c r="O127" i="7"/>
  <c r="AE95" i="7"/>
  <c r="O31" i="7"/>
  <c r="AG32" i="7"/>
  <c r="AE47" i="7"/>
  <c r="AG45" i="7"/>
  <c r="O79" i="7"/>
  <c r="O95" i="7"/>
  <c r="O111" i="7"/>
  <c r="AG112" i="7"/>
  <c r="AG79" i="7"/>
  <c r="AG95" i="7"/>
  <c r="AE111" i="7"/>
  <c r="O143" i="7"/>
  <c r="AG141" i="7"/>
  <c r="O47" i="7"/>
  <c r="AE127" i="7"/>
  <c r="AG125" i="7"/>
  <c r="O5" i="6"/>
  <c r="O6" i="6"/>
  <c r="O7" i="6"/>
  <c r="O8" i="6"/>
  <c r="O9" i="6"/>
  <c r="O10" i="6"/>
  <c r="O11" i="6"/>
  <c r="O12" i="6"/>
  <c r="O13" i="6"/>
  <c r="O14" i="6"/>
  <c r="AE5" i="6"/>
  <c r="AE6" i="6"/>
  <c r="AE7" i="6"/>
  <c r="AE8" i="6"/>
  <c r="AE9" i="6"/>
  <c r="AE10" i="6"/>
  <c r="AE11" i="6"/>
  <c r="AE12" i="6"/>
  <c r="AE13" i="6"/>
  <c r="AE14" i="6"/>
  <c r="D15" i="6"/>
  <c r="E15" i="6"/>
  <c r="F15" i="6"/>
  <c r="G15" i="6"/>
  <c r="H15" i="6"/>
  <c r="I15" i="6"/>
  <c r="J15" i="6"/>
  <c r="K15" i="6"/>
  <c r="L15" i="6"/>
  <c r="M15" i="6"/>
  <c r="N15" i="6"/>
  <c r="T15" i="6"/>
  <c r="U15" i="6"/>
  <c r="V15" i="6"/>
  <c r="W15" i="6"/>
  <c r="X15" i="6"/>
  <c r="Y15" i="6"/>
  <c r="Z15" i="6"/>
  <c r="AA15" i="6"/>
  <c r="AB15" i="6"/>
  <c r="AC15" i="6"/>
  <c r="AD15" i="6"/>
  <c r="O21" i="6"/>
  <c r="AE21" i="6"/>
  <c r="O22" i="6"/>
  <c r="AE22" i="6"/>
  <c r="O23" i="6"/>
  <c r="AE23" i="6"/>
  <c r="O24" i="6"/>
  <c r="AE24" i="6"/>
  <c r="O25" i="6"/>
  <c r="AE25" i="6"/>
  <c r="O26" i="6"/>
  <c r="AE26" i="6"/>
  <c r="O27" i="6"/>
  <c r="AE27" i="6"/>
  <c r="O28" i="6"/>
  <c r="AE28" i="6"/>
  <c r="O29" i="6"/>
  <c r="AE29" i="6"/>
  <c r="O30" i="6"/>
  <c r="AE30" i="6"/>
  <c r="D31" i="6"/>
  <c r="E31" i="6"/>
  <c r="F31" i="6"/>
  <c r="G31" i="6"/>
  <c r="H31" i="6"/>
  <c r="I31" i="6"/>
  <c r="J31" i="6"/>
  <c r="K31" i="6"/>
  <c r="L31" i="6"/>
  <c r="M31" i="6"/>
  <c r="N31" i="6"/>
  <c r="T31" i="6"/>
  <c r="U31" i="6"/>
  <c r="V31" i="6"/>
  <c r="W31" i="6"/>
  <c r="X31" i="6"/>
  <c r="Y31" i="6"/>
  <c r="Z31" i="6"/>
  <c r="AA31" i="6"/>
  <c r="AB31" i="6"/>
  <c r="AC31" i="6"/>
  <c r="AD31" i="6"/>
  <c r="O37" i="6"/>
  <c r="AE37" i="6"/>
  <c r="O38" i="6"/>
  <c r="AE38" i="6"/>
  <c r="O39" i="6"/>
  <c r="AE39" i="6"/>
  <c r="O40" i="6"/>
  <c r="AE40" i="6"/>
  <c r="O41" i="6"/>
  <c r="AE41" i="6"/>
  <c r="O42" i="6"/>
  <c r="AE42" i="6"/>
  <c r="O43" i="6"/>
  <c r="AE43" i="6"/>
  <c r="O44" i="6"/>
  <c r="AE44" i="6"/>
  <c r="O45" i="6"/>
  <c r="AE45" i="6"/>
  <c r="O46" i="6"/>
  <c r="AE46" i="6"/>
  <c r="D47" i="6"/>
  <c r="E47" i="6"/>
  <c r="F47" i="6"/>
  <c r="G47" i="6"/>
  <c r="H47" i="6"/>
  <c r="I47" i="6"/>
  <c r="J47" i="6"/>
  <c r="K47" i="6"/>
  <c r="L47" i="6"/>
  <c r="M47" i="6"/>
  <c r="N47" i="6"/>
  <c r="T47" i="6"/>
  <c r="U47" i="6"/>
  <c r="V47" i="6"/>
  <c r="W47" i="6"/>
  <c r="X47" i="6"/>
  <c r="Y47" i="6"/>
  <c r="Z47" i="6"/>
  <c r="AA47" i="6"/>
  <c r="AB47" i="6"/>
  <c r="AC47" i="6"/>
  <c r="AD47" i="6"/>
  <c r="O53" i="6"/>
  <c r="AE53" i="6"/>
  <c r="O54" i="6"/>
  <c r="AE54" i="6"/>
  <c r="O55" i="6"/>
  <c r="AE55" i="6"/>
  <c r="O56" i="6"/>
  <c r="AE56" i="6"/>
  <c r="O57" i="6"/>
  <c r="AE57" i="6"/>
  <c r="O58" i="6"/>
  <c r="AE58" i="6"/>
  <c r="O59" i="6"/>
  <c r="AE59" i="6"/>
  <c r="O60" i="6"/>
  <c r="AE60" i="6"/>
  <c r="O61" i="6"/>
  <c r="AE61" i="6"/>
  <c r="O62" i="6"/>
  <c r="AE62" i="6"/>
  <c r="D63" i="6"/>
  <c r="E63" i="6"/>
  <c r="F63" i="6"/>
  <c r="G63" i="6"/>
  <c r="H63" i="6"/>
  <c r="I63" i="6"/>
  <c r="J63" i="6"/>
  <c r="K63" i="6"/>
  <c r="L63" i="6"/>
  <c r="M63" i="6"/>
  <c r="N63" i="6"/>
  <c r="T63" i="6"/>
  <c r="U63" i="6"/>
  <c r="V63" i="6"/>
  <c r="W63" i="6"/>
  <c r="X63" i="6"/>
  <c r="Y63" i="6"/>
  <c r="Z63" i="6"/>
  <c r="AA63" i="6"/>
  <c r="AB63" i="6"/>
  <c r="AC63" i="6"/>
  <c r="AD63" i="6"/>
  <c r="O69" i="6"/>
  <c r="AE69" i="6"/>
  <c r="O70" i="6"/>
  <c r="AE70" i="6"/>
  <c r="O71" i="6"/>
  <c r="AE71" i="6"/>
  <c r="O72" i="6"/>
  <c r="AE72" i="6"/>
  <c r="O73" i="6"/>
  <c r="AE73" i="6"/>
  <c r="O74" i="6"/>
  <c r="AE74" i="6"/>
  <c r="O75" i="6"/>
  <c r="AE75" i="6"/>
  <c r="O76" i="6"/>
  <c r="AE76" i="6"/>
  <c r="O77" i="6"/>
  <c r="AE77" i="6"/>
  <c r="O78" i="6"/>
  <c r="AE78" i="6"/>
  <c r="D79" i="6"/>
  <c r="E79" i="6"/>
  <c r="F79" i="6"/>
  <c r="G79" i="6"/>
  <c r="H79" i="6"/>
  <c r="I79" i="6"/>
  <c r="J79" i="6"/>
  <c r="K79" i="6"/>
  <c r="L79" i="6"/>
  <c r="M79" i="6"/>
  <c r="N79" i="6"/>
  <c r="T79" i="6"/>
  <c r="U79" i="6"/>
  <c r="V79" i="6"/>
  <c r="W79" i="6"/>
  <c r="X79" i="6"/>
  <c r="Y79" i="6"/>
  <c r="Z79" i="6"/>
  <c r="AA79" i="6"/>
  <c r="AB79" i="6"/>
  <c r="AC79" i="6"/>
  <c r="AD79" i="6"/>
  <c r="O85" i="6"/>
  <c r="AE85" i="6"/>
  <c r="O86" i="6"/>
  <c r="AE86" i="6"/>
  <c r="O87" i="6"/>
  <c r="AE87" i="6"/>
  <c r="O88" i="6"/>
  <c r="AE88" i="6"/>
  <c r="O89" i="6"/>
  <c r="AE89" i="6"/>
  <c r="O90" i="6"/>
  <c r="AE90" i="6"/>
  <c r="O91" i="6"/>
  <c r="AE91" i="6"/>
  <c r="O92" i="6"/>
  <c r="AE92" i="6"/>
  <c r="O93" i="6"/>
  <c r="AE93" i="6"/>
  <c r="O94" i="6"/>
  <c r="AE94" i="6"/>
  <c r="D95" i="6"/>
  <c r="E95" i="6"/>
  <c r="F95" i="6"/>
  <c r="G95" i="6"/>
  <c r="H95" i="6"/>
  <c r="I95" i="6"/>
  <c r="J95" i="6"/>
  <c r="K95" i="6"/>
  <c r="L95" i="6"/>
  <c r="M95" i="6"/>
  <c r="N95" i="6"/>
  <c r="T95" i="6"/>
  <c r="U95" i="6"/>
  <c r="V95" i="6"/>
  <c r="W95" i="6"/>
  <c r="X95" i="6"/>
  <c r="Y95" i="6"/>
  <c r="Z95" i="6"/>
  <c r="AA95" i="6"/>
  <c r="AB95" i="6"/>
  <c r="AC95" i="6"/>
  <c r="AD95" i="6"/>
  <c r="O101" i="6"/>
  <c r="AE101" i="6"/>
  <c r="O102" i="6"/>
  <c r="AE102" i="6"/>
  <c r="O103" i="6"/>
  <c r="AE103" i="6"/>
  <c r="O104" i="6"/>
  <c r="AE104" i="6"/>
  <c r="O105" i="6"/>
  <c r="AE105" i="6"/>
  <c r="O106" i="6"/>
  <c r="AE106" i="6"/>
  <c r="O107" i="6"/>
  <c r="AE107" i="6"/>
  <c r="O108" i="6"/>
  <c r="AE108" i="6"/>
  <c r="O109" i="6"/>
  <c r="AE109" i="6"/>
  <c r="O110" i="6"/>
  <c r="AE110" i="6"/>
  <c r="D111" i="6"/>
  <c r="E111" i="6"/>
  <c r="F111" i="6"/>
  <c r="G111" i="6"/>
  <c r="H111" i="6"/>
  <c r="I111" i="6"/>
  <c r="J111" i="6"/>
  <c r="K111" i="6"/>
  <c r="L111" i="6"/>
  <c r="M111" i="6"/>
  <c r="N111" i="6"/>
  <c r="T111" i="6"/>
  <c r="U111" i="6"/>
  <c r="V111" i="6"/>
  <c r="W111" i="6"/>
  <c r="X111" i="6"/>
  <c r="Y111" i="6"/>
  <c r="Z111" i="6"/>
  <c r="AA111" i="6"/>
  <c r="AB111" i="6"/>
  <c r="AC111" i="6"/>
  <c r="AD111" i="6"/>
  <c r="O117" i="6"/>
  <c r="AE117" i="6"/>
  <c r="O118" i="6"/>
  <c r="AE118" i="6"/>
  <c r="O119" i="6"/>
  <c r="AE119" i="6"/>
  <c r="O120" i="6"/>
  <c r="AE120" i="6"/>
  <c r="O121" i="6"/>
  <c r="AE121" i="6"/>
  <c r="O122" i="6"/>
  <c r="AE122" i="6"/>
  <c r="O123" i="6"/>
  <c r="AE123" i="6"/>
  <c r="O124" i="6"/>
  <c r="AE124" i="6"/>
  <c r="O125" i="6"/>
  <c r="AE125" i="6"/>
  <c r="O126" i="6"/>
  <c r="AE126" i="6"/>
  <c r="D127" i="6"/>
  <c r="E127" i="6"/>
  <c r="F127" i="6"/>
  <c r="G127" i="6"/>
  <c r="H127" i="6"/>
  <c r="I127" i="6"/>
  <c r="J127" i="6"/>
  <c r="K127" i="6"/>
  <c r="L127" i="6"/>
  <c r="M127" i="6"/>
  <c r="N127" i="6"/>
  <c r="T127" i="6"/>
  <c r="U127" i="6"/>
  <c r="V127" i="6"/>
  <c r="W127" i="6"/>
  <c r="X127" i="6"/>
  <c r="Y127" i="6"/>
  <c r="Z127" i="6"/>
  <c r="AA127" i="6"/>
  <c r="AB127" i="6"/>
  <c r="AC127" i="6"/>
  <c r="AD127" i="6"/>
  <c r="O133" i="6"/>
  <c r="AE133" i="6"/>
  <c r="O134" i="6"/>
  <c r="AE134" i="6"/>
  <c r="O135" i="6"/>
  <c r="AE135" i="6"/>
  <c r="O136" i="6"/>
  <c r="AE136" i="6"/>
  <c r="O137" i="6"/>
  <c r="AE137" i="6"/>
  <c r="O138" i="6"/>
  <c r="AE138" i="6"/>
  <c r="O139" i="6"/>
  <c r="AE139" i="6"/>
  <c r="O140" i="6"/>
  <c r="AE140" i="6"/>
  <c r="O141" i="6"/>
  <c r="AE141" i="6"/>
  <c r="O142" i="6"/>
  <c r="AE142" i="6"/>
  <c r="D143" i="6"/>
  <c r="E143" i="6"/>
  <c r="F143" i="6"/>
  <c r="G143" i="6"/>
  <c r="H143" i="6"/>
  <c r="I143" i="6"/>
  <c r="J143" i="6"/>
  <c r="K143" i="6"/>
  <c r="L143" i="6"/>
  <c r="M143" i="6"/>
  <c r="N143" i="6"/>
  <c r="T143" i="6"/>
  <c r="U143" i="6"/>
  <c r="V143" i="6"/>
  <c r="W143" i="6"/>
  <c r="X143" i="6"/>
  <c r="Y143" i="6"/>
  <c r="Z143" i="6"/>
  <c r="AA143" i="6"/>
  <c r="AB143" i="6"/>
  <c r="AC143" i="6"/>
  <c r="AD143" i="6"/>
  <c r="AE143" i="6" l="1"/>
  <c r="O143" i="6"/>
  <c r="AE111" i="6"/>
  <c r="O111" i="6"/>
  <c r="AE79" i="6"/>
  <c r="O79" i="6"/>
  <c r="AE47" i="6"/>
  <c r="O47" i="6"/>
  <c r="AE15" i="6"/>
  <c r="AE127" i="6"/>
  <c r="O127" i="6"/>
  <c r="AE95" i="6"/>
  <c r="O95" i="6"/>
  <c r="O63" i="6"/>
  <c r="AE31" i="6"/>
  <c r="O31" i="6"/>
  <c r="AE63" i="6"/>
  <c r="O15" i="6"/>
  <c r="AG140" i="6"/>
  <c r="AG124" i="6"/>
  <c r="AG111" i="6"/>
  <c r="AG112" i="6"/>
  <c r="AG94" i="6"/>
  <c r="AG78" i="6"/>
  <c r="AG61" i="6"/>
  <c r="AG44" i="6"/>
  <c r="AG31" i="6"/>
  <c r="AG15" i="6"/>
  <c r="AG16" i="6"/>
  <c r="AG95" i="6" l="1"/>
  <c r="AG32" i="6"/>
  <c r="AG45" i="6"/>
  <c r="AG62" i="6"/>
  <c r="AG79" i="6"/>
  <c r="AG141" i="6"/>
  <c r="AG125" i="6"/>
  <c r="AD143" i="3"/>
  <c r="AC143" i="3"/>
  <c r="AB143" i="3"/>
  <c r="AA143" i="3"/>
  <c r="Z143" i="3"/>
  <c r="Y143" i="3"/>
  <c r="X143" i="3"/>
  <c r="W143" i="3"/>
  <c r="V143" i="3"/>
  <c r="U143" i="3"/>
  <c r="T143" i="3"/>
  <c r="N143" i="3"/>
  <c r="M143" i="3"/>
  <c r="L143" i="3"/>
  <c r="K143" i="3"/>
  <c r="J143" i="3"/>
  <c r="I143" i="3"/>
  <c r="H143" i="3"/>
  <c r="G143" i="3"/>
  <c r="F143" i="3"/>
  <c r="E143" i="3"/>
  <c r="D143" i="3"/>
  <c r="AE142" i="3"/>
  <c r="O142" i="3"/>
  <c r="AE141" i="3"/>
  <c r="O141" i="3"/>
  <c r="AE140" i="3"/>
  <c r="O140" i="3"/>
  <c r="AE139" i="3"/>
  <c r="O139" i="3"/>
  <c r="AE138" i="3"/>
  <c r="O138" i="3"/>
  <c r="AE137" i="3"/>
  <c r="O137" i="3"/>
  <c r="AE136" i="3"/>
  <c r="O136" i="3"/>
  <c r="AE135" i="3"/>
  <c r="O135" i="3"/>
  <c r="AE134" i="3"/>
  <c r="O134" i="3"/>
  <c r="AE133" i="3"/>
  <c r="O133" i="3"/>
  <c r="AD127" i="3"/>
  <c r="AC127" i="3"/>
  <c r="AB127" i="3"/>
  <c r="AA127" i="3"/>
  <c r="Z127" i="3"/>
  <c r="Y127" i="3"/>
  <c r="X127" i="3"/>
  <c r="W127" i="3"/>
  <c r="V127" i="3"/>
  <c r="U127" i="3"/>
  <c r="T127" i="3"/>
  <c r="N127" i="3"/>
  <c r="M127" i="3"/>
  <c r="L127" i="3"/>
  <c r="K127" i="3"/>
  <c r="J127" i="3"/>
  <c r="I127" i="3"/>
  <c r="H127" i="3"/>
  <c r="G127" i="3"/>
  <c r="F127" i="3"/>
  <c r="E127" i="3"/>
  <c r="D127" i="3"/>
  <c r="AE126" i="3"/>
  <c r="O126" i="3"/>
  <c r="AE125" i="3"/>
  <c r="O125" i="3"/>
  <c r="AE124" i="3"/>
  <c r="O124" i="3"/>
  <c r="AE123" i="3"/>
  <c r="O123" i="3"/>
  <c r="AE122" i="3"/>
  <c r="O122" i="3"/>
  <c r="AE121" i="3"/>
  <c r="O121" i="3"/>
  <c r="AE120" i="3"/>
  <c r="O120" i="3"/>
  <c r="AE119" i="3"/>
  <c r="O119" i="3"/>
  <c r="AE118" i="3"/>
  <c r="O118" i="3"/>
  <c r="AE117" i="3"/>
  <c r="O117" i="3"/>
  <c r="AD111" i="3"/>
  <c r="AC111" i="3"/>
  <c r="AB111" i="3"/>
  <c r="AA111" i="3"/>
  <c r="Z111" i="3"/>
  <c r="Y111" i="3"/>
  <c r="X111" i="3"/>
  <c r="W111" i="3"/>
  <c r="V111" i="3"/>
  <c r="U111" i="3"/>
  <c r="T111" i="3"/>
  <c r="N111" i="3"/>
  <c r="M111" i="3"/>
  <c r="L111" i="3"/>
  <c r="K111" i="3"/>
  <c r="J111" i="3"/>
  <c r="I111" i="3"/>
  <c r="H111" i="3"/>
  <c r="G111" i="3"/>
  <c r="F111" i="3"/>
  <c r="E111" i="3"/>
  <c r="D111" i="3"/>
  <c r="AE110" i="3"/>
  <c r="O110" i="3"/>
  <c r="AE109" i="3"/>
  <c r="O109" i="3"/>
  <c r="AE108" i="3"/>
  <c r="O108" i="3"/>
  <c r="AE107" i="3"/>
  <c r="O107" i="3"/>
  <c r="AE106" i="3"/>
  <c r="O106" i="3"/>
  <c r="AE105" i="3"/>
  <c r="O105" i="3"/>
  <c r="AE104" i="3"/>
  <c r="O104" i="3"/>
  <c r="AE103" i="3"/>
  <c r="O103" i="3"/>
  <c r="AE102" i="3"/>
  <c r="O102" i="3"/>
  <c r="AE101" i="3"/>
  <c r="O101" i="3"/>
  <c r="AD95" i="3"/>
  <c r="AC95" i="3"/>
  <c r="AB95" i="3"/>
  <c r="AA95" i="3"/>
  <c r="Z95" i="3"/>
  <c r="Y95" i="3"/>
  <c r="X95" i="3"/>
  <c r="W95" i="3"/>
  <c r="V95" i="3"/>
  <c r="U95" i="3"/>
  <c r="T95" i="3"/>
  <c r="N95" i="3"/>
  <c r="M95" i="3"/>
  <c r="L95" i="3"/>
  <c r="K95" i="3"/>
  <c r="J95" i="3"/>
  <c r="I95" i="3"/>
  <c r="H95" i="3"/>
  <c r="G95" i="3"/>
  <c r="F95" i="3"/>
  <c r="E95" i="3"/>
  <c r="D95" i="3"/>
  <c r="AE94" i="3"/>
  <c r="O94" i="3"/>
  <c r="AE93" i="3"/>
  <c r="O93" i="3"/>
  <c r="AE92" i="3"/>
  <c r="O92" i="3"/>
  <c r="AE91" i="3"/>
  <c r="O91" i="3"/>
  <c r="AE90" i="3"/>
  <c r="O90" i="3"/>
  <c r="AE89" i="3"/>
  <c r="O89" i="3"/>
  <c r="AE88" i="3"/>
  <c r="O88" i="3"/>
  <c r="AE87" i="3"/>
  <c r="O87" i="3"/>
  <c r="AE86" i="3"/>
  <c r="O86" i="3"/>
  <c r="AE85" i="3"/>
  <c r="O85" i="3"/>
  <c r="AD79" i="3"/>
  <c r="AC79" i="3"/>
  <c r="AB79" i="3"/>
  <c r="AA79" i="3"/>
  <c r="Z79" i="3"/>
  <c r="Y79" i="3"/>
  <c r="X79" i="3"/>
  <c r="W79" i="3"/>
  <c r="V79" i="3"/>
  <c r="U79" i="3"/>
  <c r="T79" i="3"/>
  <c r="N79" i="3"/>
  <c r="M79" i="3"/>
  <c r="L79" i="3"/>
  <c r="K79" i="3"/>
  <c r="J79" i="3"/>
  <c r="I79" i="3"/>
  <c r="H79" i="3"/>
  <c r="G79" i="3"/>
  <c r="F79" i="3"/>
  <c r="E79" i="3"/>
  <c r="D79" i="3"/>
  <c r="AE78" i="3"/>
  <c r="O78" i="3"/>
  <c r="AE77" i="3"/>
  <c r="O77" i="3"/>
  <c r="AE76" i="3"/>
  <c r="O76" i="3"/>
  <c r="AE75" i="3"/>
  <c r="O75" i="3"/>
  <c r="AE74" i="3"/>
  <c r="O74" i="3"/>
  <c r="AE73" i="3"/>
  <c r="O73" i="3"/>
  <c r="AE72" i="3"/>
  <c r="O72" i="3"/>
  <c r="AE71" i="3"/>
  <c r="O71" i="3"/>
  <c r="AE70" i="3"/>
  <c r="O70" i="3"/>
  <c r="AE69" i="3"/>
  <c r="O69" i="3"/>
  <c r="AD63" i="3"/>
  <c r="AC63" i="3"/>
  <c r="AB63" i="3"/>
  <c r="AA63" i="3"/>
  <c r="Z63" i="3"/>
  <c r="Y63" i="3"/>
  <c r="X63" i="3"/>
  <c r="W63" i="3"/>
  <c r="V63" i="3"/>
  <c r="U63" i="3"/>
  <c r="T63" i="3"/>
  <c r="N63" i="3"/>
  <c r="M63" i="3"/>
  <c r="L63" i="3"/>
  <c r="K63" i="3"/>
  <c r="J63" i="3"/>
  <c r="I63" i="3"/>
  <c r="H63" i="3"/>
  <c r="G63" i="3"/>
  <c r="F63" i="3"/>
  <c r="E63" i="3"/>
  <c r="D63" i="3"/>
  <c r="AE62" i="3"/>
  <c r="O62" i="3"/>
  <c r="AE61" i="3"/>
  <c r="O61" i="3"/>
  <c r="AE60" i="3"/>
  <c r="O60" i="3"/>
  <c r="AE59" i="3"/>
  <c r="O59" i="3"/>
  <c r="AE58" i="3"/>
  <c r="O58" i="3"/>
  <c r="AE57" i="3"/>
  <c r="O57" i="3"/>
  <c r="AE56" i="3"/>
  <c r="O56" i="3"/>
  <c r="AE55" i="3"/>
  <c r="O55" i="3"/>
  <c r="AE54" i="3"/>
  <c r="O54" i="3"/>
  <c r="AE53" i="3"/>
  <c r="O53" i="3"/>
  <c r="AD47" i="3"/>
  <c r="AC47" i="3"/>
  <c r="AB47" i="3"/>
  <c r="AA47" i="3"/>
  <c r="Z47" i="3"/>
  <c r="Y47" i="3"/>
  <c r="X47" i="3"/>
  <c r="W47" i="3"/>
  <c r="V47" i="3"/>
  <c r="U47" i="3"/>
  <c r="T47" i="3"/>
  <c r="N47" i="3"/>
  <c r="M47" i="3"/>
  <c r="L47" i="3"/>
  <c r="K47" i="3"/>
  <c r="J47" i="3"/>
  <c r="I47" i="3"/>
  <c r="H47" i="3"/>
  <c r="G47" i="3"/>
  <c r="F47" i="3"/>
  <c r="E47" i="3"/>
  <c r="D47" i="3"/>
  <c r="AE46" i="3"/>
  <c r="O46" i="3"/>
  <c r="AE45" i="3"/>
  <c r="O45" i="3"/>
  <c r="AE44" i="3"/>
  <c r="O44" i="3"/>
  <c r="AE43" i="3"/>
  <c r="O43" i="3"/>
  <c r="AE42" i="3"/>
  <c r="O42" i="3"/>
  <c r="AE41" i="3"/>
  <c r="O41" i="3"/>
  <c r="AE40" i="3"/>
  <c r="O40" i="3"/>
  <c r="AE39" i="3"/>
  <c r="O39" i="3"/>
  <c r="AE38" i="3"/>
  <c r="O38" i="3"/>
  <c r="AE37" i="3"/>
  <c r="O37" i="3"/>
  <c r="AD31" i="3"/>
  <c r="AC31" i="3"/>
  <c r="AB31" i="3"/>
  <c r="AA31" i="3"/>
  <c r="Z31" i="3"/>
  <c r="Y31" i="3"/>
  <c r="X31" i="3"/>
  <c r="W31" i="3"/>
  <c r="V31" i="3"/>
  <c r="U31" i="3"/>
  <c r="T31" i="3"/>
  <c r="N31" i="3"/>
  <c r="M31" i="3"/>
  <c r="L31" i="3"/>
  <c r="K31" i="3"/>
  <c r="J31" i="3"/>
  <c r="I31" i="3"/>
  <c r="H31" i="3"/>
  <c r="G31" i="3"/>
  <c r="F31" i="3"/>
  <c r="E31" i="3"/>
  <c r="D31" i="3"/>
  <c r="AE30" i="3"/>
  <c r="O30" i="3"/>
  <c r="AE29" i="3"/>
  <c r="O29" i="3"/>
  <c r="AE28" i="3"/>
  <c r="O28" i="3"/>
  <c r="AE27" i="3"/>
  <c r="O27" i="3"/>
  <c r="AE26" i="3"/>
  <c r="O26" i="3"/>
  <c r="AE25" i="3"/>
  <c r="O25" i="3"/>
  <c r="AE24" i="3"/>
  <c r="O24" i="3"/>
  <c r="AE23" i="3"/>
  <c r="O23" i="3"/>
  <c r="AE22" i="3"/>
  <c r="O22" i="3"/>
  <c r="AE21" i="3"/>
  <c r="O21" i="3"/>
  <c r="AD15" i="3"/>
  <c r="AC15" i="3"/>
  <c r="AB15" i="3"/>
  <c r="AA15" i="3"/>
  <c r="Z15" i="3"/>
  <c r="Y15" i="3"/>
  <c r="X15" i="3"/>
  <c r="W15" i="3"/>
  <c r="V15" i="3"/>
  <c r="U15" i="3"/>
  <c r="T15" i="3"/>
  <c r="N15" i="3"/>
  <c r="M15" i="3"/>
  <c r="L15" i="3"/>
  <c r="K15" i="3"/>
  <c r="J15" i="3"/>
  <c r="I15" i="3"/>
  <c r="H15" i="3"/>
  <c r="G15" i="3"/>
  <c r="F15" i="3"/>
  <c r="E15" i="3"/>
  <c r="D15" i="3"/>
  <c r="AE14" i="3"/>
  <c r="O14" i="3"/>
  <c r="AE13" i="3"/>
  <c r="O13" i="3"/>
  <c r="AE12" i="3"/>
  <c r="O12" i="3"/>
  <c r="AE11" i="3"/>
  <c r="O11" i="3"/>
  <c r="AE10" i="3"/>
  <c r="O10" i="3"/>
  <c r="AE9" i="3"/>
  <c r="O9" i="3"/>
  <c r="AE8" i="3"/>
  <c r="O8" i="3"/>
  <c r="AE7" i="3"/>
  <c r="O7" i="3"/>
  <c r="AE6" i="3"/>
  <c r="O6" i="3"/>
  <c r="AE5" i="3"/>
  <c r="O5" i="3"/>
  <c r="AG124" i="3" l="1"/>
  <c r="AG78" i="3"/>
  <c r="AG111" i="3"/>
  <c r="AG140" i="3"/>
  <c r="AG15" i="3"/>
  <c r="O31" i="3"/>
  <c r="AG44" i="3"/>
  <c r="AE95" i="3"/>
  <c r="AE111" i="3"/>
  <c r="O111" i="3"/>
  <c r="O15" i="3"/>
  <c r="O127" i="3"/>
  <c r="O47" i="3"/>
  <c r="AE47" i="3"/>
  <c r="AE79" i="3"/>
  <c r="AG94" i="3"/>
  <c r="O79" i="3"/>
  <c r="AG141" i="3"/>
  <c r="AG95" i="3"/>
  <c r="O63" i="3"/>
  <c r="AG31" i="3"/>
  <c r="AG61" i="3"/>
  <c r="AE15" i="3"/>
  <c r="AG62" i="3"/>
  <c r="O143" i="3"/>
  <c r="AG16" i="3"/>
  <c r="AE127" i="3"/>
  <c r="AG125" i="3"/>
  <c r="AE143" i="3"/>
  <c r="AE63" i="3"/>
  <c r="O95" i="3"/>
  <c r="AE31" i="3"/>
  <c r="AG45" i="3"/>
  <c r="AG79" i="3"/>
  <c r="AG112" i="3"/>
  <c r="AG32" i="3"/>
  <c r="AD143" i="2"/>
  <c r="AC143" i="2"/>
  <c r="AB143" i="2"/>
  <c r="AA143" i="2"/>
  <c r="Z143" i="2"/>
  <c r="Y143" i="2"/>
  <c r="X143" i="2"/>
  <c r="W143" i="2"/>
  <c r="V143" i="2"/>
  <c r="U143" i="2"/>
  <c r="T143" i="2"/>
  <c r="N143" i="2"/>
  <c r="M143" i="2"/>
  <c r="L143" i="2"/>
  <c r="K143" i="2"/>
  <c r="J143" i="2"/>
  <c r="I143" i="2"/>
  <c r="H143" i="2"/>
  <c r="G143" i="2"/>
  <c r="F143" i="2"/>
  <c r="E143" i="2"/>
  <c r="D143" i="2"/>
  <c r="AE142" i="2"/>
  <c r="O142" i="2"/>
  <c r="AE141" i="2"/>
  <c r="O141" i="2"/>
  <c r="AE140" i="2"/>
  <c r="O140" i="2"/>
  <c r="AE139" i="2"/>
  <c r="O139" i="2"/>
  <c r="AE138" i="2"/>
  <c r="O138" i="2"/>
  <c r="AE137" i="2"/>
  <c r="O137" i="2"/>
  <c r="AE136" i="2"/>
  <c r="O136" i="2"/>
  <c r="AE135" i="2"/>
  <c r="O135" i="2"/>
  <c r="AE134" i="2"/>
  <c r="O134" i="2"/>
  <c r="AE133" i="2"/>
  <c r="O133" i="2"/>
  <c r="AD127" i="2"/>
  <c r="AC127" i="2"/>
  <c r="AB127" i="2"/>
  <c r="AA127" i="2"/>
  <c r="Z127" i="2"/>
  <c r="Y127" i="2"/>
  <c r="X127" i="2"/>
  <c r="W127" i="2"/>
  <c r="V127" i="2"/>
  <c r="U127" i="2"/>
  <c r="T127" i="2"/>
  <c r="N127" i="2"/>
  <c r="M127" i="2"/>
  <c r="L127" i="2"/>
  <c r="K127" i="2"/>
  <c r="J127" i="2"/>
  <c r="I127" i="2"/>
  <c r="H127" i="2"/>
  <c r="G127" i="2"/>
  <c r="F127" i="2"/>
  <c r="E127" i="2"/>
  <c r="D127" i="2"/>
  <c r="AE126" i="2"/>
  <c r="O126" i="2"/>
  <c r="AE125" i="2"/>
  <c r="O125" i="2"/>
  <c r="AE124" i="2"/>
  <c r="O124" i="2"/>
  <c r="AE123" i="2"/>
  <c r="O123" i="2"/>
  <c r="AE122" i="2"/>
  <c r="O122" i="2"/>
  <c r="AE121" i="2"/>
  <c r="O121" i="2"/>
  <c r="AE120" i="2"/>
  <c r="O120" i="2"/>
  <c r="AE119" i="2"/>
  <c r="O119" i="2"/>
  <c r="AE118" i="2"/>
  <c r="O118" i="2"/>
  <c r="AE117" i="2"/>
  <c r="O117" i="2"/>
  <c r="AD111" i="2"/>
  <c r="AC111" i="2"/>
  <c r="AB111" i="2"/>
  <c r="AA111" i="2"/>
  <c r="Z111" i="2"/>
  <c r="Y111" i="2"/>
  <c r="X111" i="2"/>
  <c r="W111" i="2"/>
  <c r="V111" i="2"/>
  <c r="U111" i="2"/>
  <c r="T111" i="2"/>
  <c r="N111" i="2"/>
  <c r="M111" i="2"/>
  <c r="L111" i="2"/>
  <c r="K111" i="2"/>
  <c r="J111" i="2"/>
  <c r="I111" i="2"/>
  <c r="H111" i="2"/>
  <c r="G111" i="2"/>
  <c r="F111" i="2"/>
  <c r="E111" i="2"/>
  <c r="D111" i="2"/>
  <c r="AE110" i="2"/>
  <c r="O110" i="2"/>
  <c r="AE109" i="2"/>
  <c r="O109" i="2"/>
  <c r="AE108" i="2"/>
  <c r="O108" i="2"/>
  <c r="AE107" i="2"/>
  <c r="O107" i="2"/>
  <c r="AE106" i="2"/>
  <c r="O106" i="2"/>
  <c r="AE105" i="2"/>
  <c r="O105" i="2"/>
  <c r="AE104" i="2"/>
  <c r="O104" i="2"/>
  <c r="AE103" i="2"/>
  <c r="O103" i="2"/>
  <c r="AE102" i="2"/>
  <c r="O102" i="2"/>
  <c r="AE101" i="2"/>
  <c r="O101" i="2"/>
  <c r="AD95" i="2"/>
  <c r="AC95" i="2"/>
  <c r="AB95" i="2"/>
  <c r="AA95" i="2"/>
  <c r="Z95" i="2"/>
  <c r="Y95" i="2"/>
  <c r="X95" i="2"/>
  <c r="W95" i="2"/>
  <c r="V95" i="2"/>
  <c r="U95" i="2"/>
  <c r="T95" i="2"/>
  <c r="N95" i="2"/>
  <c r="M95" i="2"/>
  <c r="L95" i="2"/>
  <c r="K95" i="2"/>
  <c r="J95" i="2"/>
  <c r="I95" i="2"/>
  <c r="H95" i="2"/>
  <c r="G95" i="2"/>
  <c r="F95" i="2"/>
  <c r="E95" i="2"/>
  <c r="D95" i="2"/>
  <c r="AE94" i="2"/>
  <c r="O94" i="2"/>
  <c r="AE93" i="2"/>
  <c r="O93" i="2"/>
  <c r="AE92" i="2"/>
  <c r="O92" i="2"/>
  <c r="AE91" i="2"/>
  <c r="O91" i="2"/>
  <c r="AE90" i="2"/>
  <c r="O90" i="2"/>
  <c r="AE89" i="2"/>
  <c r="O89" i="2"/>
  <c r="AE88" i="2"/>
  <c r="O88" i="2"/>
  <c r="AE87" i="2"/>
  <c r="O87" i="2"/>
  <c r="AE86" i="2"/>
  <c r="O86" i="2"/>
  <c r="AE85" i="2"/>
  <c r="O85" i="2"/>
  <c r="AD79" i="2"/>
  <c r="AC79" i="2"/>
  <c r="AB79" i="2"/>
  <c r="AA79" i="2"/>
  <c r="Z79" i="2"/>
  <c r="Y79" i="2"/>
  <c r="X79" i="2"/>
  <c r="W79" i="2"/>
  <c r="V79" i="2"/>
  <c r="U79" i="2"/>
  <c r="T79" i="2"/>
  <c r="N79" i="2"/>
  <c r="M79" i="2"/>
  <c r="L79" i="2"/>
  <c r="K79" i="2"/>
  <c r="J79" i="2"/>
  <c r="I79" i="2"/>
  <c r="H79" i="2"/>
  <c r="G79" i="2"/>
  <c r="F79" i="2"/>
  <c r="E79" i="2"/>
  <c r="D79" i="2"/>
  <c r="AE78" i="2"/>
  <c r="O78" i="2"/>
  <c r="AE77" i="2"/>
  <c r="O77" i="2"/>
  <c r="AE76" i="2"/>
  <c r="O76" i="2"/>
  <c r="AE75" i="2"/>
  <c r="O75" i="2"/>
  <c r="AE74" i="2"/>
  <c r="O74" i="2"/>
  <c r="AE73" i="2"/>
  <c r="O73" i="2"/>
  <c r="AE72" i="2"/>
  <c r="O72" i="2"/>
  <c r="AE71" i="2"/>
  <c r="O71" i="2"/>
  <c r="AE70" i="2"/>
  <c r="O70" i="2"/>
  <c r="AE69" i="2"/>
  <c r="O69" i="2"/>
  <c r="AD63" i="2"/>
  <c r="AC63" i="2"/>
  <c r="AB63" i="2"/>
  <c r="AA63" i="2"/>
  <c r="Z63" i="2"/>
  <c r="Y63" i="2"/>
  <c r="X63" i="2"/>
  <c r="W63" i="2"/>
  <c r="V63" i="2"/>
  <c r="U63" i="2"/>
  <c r="T63" i="2"/>
  <c r="N63" i="2"/>
  <c r="M63" i="2"/>
  <c r="L63" i="2"/>
  <c r="K63" i="2"/>
  <c r="J63" i="2"/>
  <c r="I63" i="2"/>
  <c r="H63" i="2"/>
  <c r="G63" i="2"/>
  <c r="F63" i="2"/>
  <c r="E63" i="2"/>
  <c r="D63" i="2"/>
  <c r="AE62" i="2"/>
  <c r="O62" i="2"/>
  <c r="AE61" i="2"/>
  <c r="O61" i="2"/>
  <c r="AE60" i="2"/>
  <c r="O60" i="2"/>
  <c r="AE59" i="2"/>
  <c r="O59" i="2"/>
  <c r="AE58" i="2"/>
  <c r="O58" i="2"/>
  <c r="AE57" i="2"/>
  <c r="O57" i="2"/>
  <c r="AE56" i="2"/>
  <c r="O56" i="2"/>
  <c r="AE55" i="2"/>
  <c r="O55" i="2"/>
  <c r="AE54" i="2"/>
  <c r="O54" i="2"/>
  <c r="AE53" i="2"/>
  <c r="O53" i="2"/>
  <c r="AD47" i="2"/>
  <c r="AC47" i="2"/>
  <c r="AB47" i="2"/>
  <c r="AA47" i="2"/>
  <c r="Z47" i="2"/>
  <c r="Y47" i="2"/>
  <c r="X47" i="2"/>
  <c r="W47" i="2"/>
  <c r="V47" i="2"/>
  <c r="U47" i="2"/>
  <c r="T47" i="2"/>
  <c r="N47" i="2"/>
  <c r="M47" i="2"/>
  <c r="L47" i="2"/>
  <c r="K47" i="2"/>
  <c r="J47" i="2"/>
  <c r="I47" i="2"/>
  <c r="H47" i="2"/>
  <c r="G47" i="2"/>
  <c r="F47" i="2"/>
  <c r="E47" i="2"/>
  <c r="D47" i="2"/>
  <c r="AE46" i="2"/>
  <c r="O46" i="2"/>
  <c r="AE45" i="2"/>
  <c r="O45" i="2"/>
  <c r="AE44" i="2"/>
  <c r="O44" i="2"/>
  <c r="AE43" i="2"/>
  <c r="O43" i="2"/>
  <c r="AE42" i="2"/>
  <c r="O42" i="2"/>
  <c r="AE41" i="2"/>
  <c r="O41" i="2"/>
  <c r="AE40" i="2"/>
  <c r="O40" i="2"/>
  <c r="AE39" i="2"/>
  <c r="O39" i="2"/>
  <c r="AE38" i="2"/>
  <c r="O38" i="2"/>
  <c r="AE37" i="2"/>
  <c r="O37" i="2"/>
  <c r="AD31" i="2"/>
  <c r="AC31" i="2"/>
  <c r="AB31" i="2"/>
  <c r="AA31" i="2"/>
  <c r="Z31" i="2"/>
  <c r="Y31" i="2"/>
  <c r="X31" i="2"/>
  <c r="W31" i="2"/>
  <c r="V31" i="2"/>
  <c r="U31" i="2"/>
  <c r="T31" i="2"/>
  <c r="N31" i="2"/>
  <c r="M31" i="2"/>
  <c r="L31" i="2"/>
  <c r="K31" i="2"/>
  <c r="J31" i="2"/>
  <c r="I31" i="2"/>
  <c r="H31" i="2"/>
  <c r="G31" i="2"/>
  <c r="F31" i="2"/>
  <c r="E31" i="2"/>
  <c r="D31" i="2"/>
  <c r="AE30" i="2"/>
  <c r="O30" i="2"/>
  <c r="AE29" i="2"/>
  <c r="O29" i="2"/>
  <c r="AE28" i="2"/>
  <c r="O28" i="2"/>
  <c r="AE27" i="2"/>
  <c r="O27" i="2"/>
  <c r="AE26" i="2"/>
  <c r="O26" i="2"/>
  <c r="AE25" i="2"/>
  <c r="O25" i="2"/>
  <c r="AE24" i="2"/>
  <c r="O24" i="2"/>
  <c r="AE23" i="2"/>
  <c r="O23" i="2"/>
  <c r="AE22" i="2"/>
  <c r="O22" i="2"/>
  <c r="AE21" i="2"/>
  <c r="O21" i="2"/>
  <c r="AD15" i="2"/>
  <c r="AC15" i="2"/>
  <c r="AB15" i="2"/>
  <c r="AA15" i="2"/>
  <c r="Z15" i="2"/>
  <c r="Y15" i="2"/>
  <c r="X15" i="2"/>
  <c r="W15" i="2"/>
  <c r="V15" i="2"/>
  <c r="U15" i="2"/>
  <c r="T15" i="2"/>
  <c r="N15" i="2"/>
  <c r="M15" i="2"/>
  <c r="L15" i="2"/>
  <c r="K15" i="2"/>
  <c r="J15" i="2"/>
  <c r="I15" i="2"/>
  <c r="H15" i="2"/>
  <c r="G15" i="2"/>
  <c r="F15" i="2"/>
  <c r="E15" i="2"/>
  <c r="D15" i="2"/>
  <c r="AE14" i="2"/>
  <c r="O14" i="2"/>
  <c r="AE13" i="2"/>
  <c r="O13" i="2"/>
  <c r="AE12" i="2"/>
  <c r="O12" i="2"/>
  <c r="AE11" i="2"/>
  <c r="O11" i="2"/>
  <c r="AE10" i="2"/>
  <c r="O10" i="2"/>
  <c r="AE9" i="2"/>
  <c r="O9" i="2"/>
  <c r="AE8" i="2"/>
  <c r="O8" i="2"/>
  <c r="AE7" i="2"/>
  <c r="O7" i="2"/>
  <c r="AE6" i="2"/>
  <c r="O6" i="2"/>
  <c r="AE5" i="2"/>
  <c r="O5" i="2"/>
  <c r="AD143" i="1"/>
  <c r="AC143" i="1"/>
  <c r="AB143" i="1"/>
  <c r="AA143" i="1"/>
  <c r="Z143" i="1"/>
  <c r="Y143" i="1"/>
  <c r="X143" i="1"/>
  <c r="W143" i="1"/>
  <c r="V143" i="1"/>
  <c r="U143" i="1"/>
  <c r="T143" i="1"/>
  <c r="N143" i="1"/>
  <c r="M143" i="1"/>
  <c r="L143" i="1"/>
  <c r="K143" i="1"/>
  <c r="J143" i="1"/>
  <c r="I143" i="1"/>
  <c r="H143" i="1"/>
  <c r="G143" i="1"/>
  <c r="F143" i="1"/>
  <c r="E143" i="1"/>
  <c r="D143" i="1"/>
  <c r="AE142" i="1"/>
  <c r="O142" i="1"/>
  <c r="AE141" i="1"/>
  <c r="O141" i="1"/>
  <c r="AE140" i="1"/>
  <c r="O140" i="1"/>
  <c r="AE139" i="1"/>
  <c r="O139" i="1"/>
  <c r="AE138" i="1"/>
  <c r="O138" i="1"/>
  <c r="AE137" i="1"/>
  <c r="O137" i="1"/>
  <c r="AE136" i="1"/>
  <c r="O136" i="1"/>
  <c r="AE135" i="1"/>
  <c r="O135" i="1"/>
  <c r="AE134" i="1"/>
  <c r="O134" i="1"/>
  <c r="AE133" i="1"/>
  <c r="O133" i="1"/>
  <c r="AD127" i="1"/>
  <c r="AC127" i="1"/>
  <c r="AB127" i="1"/>
  <c r="AA127" i="1"/>
  <c r="Z127" i="1"/>
  <c r="Y127" i="1"/>
  <c r="X127" i="1"/>
  <c r="W127" i="1"/>
  <c r="V127" i="1"/>
  <c r="U127" i="1"/>
  <c r="T127" i="1"/>
  <c r="N127" i="1"/>
  <c r="M127" i="1"/>
  <c r="L127" i="1"/>
  <c r="K127" i="1"/>
  <c r="J127" i="1"/>
  <c r="I127" i="1"/>
  <c r="H127" i="1"/>
  <c r="G127" i="1"/>
  <c r="F127" i="1"/>
  <c r="E127" i="1"/>
  <c r="D127" i="1"/>
  <c r="AE126" i="1"/>
  <c r="O126" i="1"/>
  <c r="AE125" i="1"/>
  <c r="O125" i="1"/>
  <c r="AE124" i="1"/>
  <c r="O124" i="1"/>
  <c r="AE123" i="1"/>
  <c r="O123" i="1"/>
  <c r="AE122" i="1"/>
  <c r="O122" i="1"/>
  <c r="AE121" i="1"/>
  <c r="O121" i="1"/>
  <c r="AE120" i="1"/>
  <c r="O120" i="1"/>
  <c r="AE119" i="1"/>
  <c r="O119" i="1"/>
  <c r="AE118" i="1"/>
  <c r="O118" i="1"/>
  <c r="AE117" i="1"/>
  <c r="O117" i="1"/>
  <c r="AD111" i="1"/>
  <c r="AC111" i="1"/>
  <c r="AB111" i="1"/>
  <c r="AA111" i="1"/>
  <c r="Z111" i="1"/>
  <c r="Y111" i="1"/>
  <c r="X111" i="1"/>
  <c r="W111" i="1"/>
  <c r="V111" i="1"/>
  <c r="U111" i="1"/>
  <c r="T111" i="1"/>
  <c r="N111" i="1"/>
  <c r="M111" i="1"/>
  <c r="L111" i="1"/>
  <c r="K111" i="1"/>
  <c r="J111" i="1"/>
  <c r="I111" i="1"/>
  <c r="H111" i="1"/>
  <c r="G111" i="1"/>
  <c r="F111" i="1"/>
  <c r="E111" i="1"/>
  <c r="D111" i="1"/>
  <c r="AE110" i="1"/>
  <c r="O110" i="1"/>
  <c r="AE109" i="1"/>
  <c r="O109" i="1"/>
  <c r="AE108" i="1"/>
  <c r="O108" i="1"/>
  <c r="AE107" i="1"/>
  <c r="O107" i="1"/>
  <c r="AE106" i="1"/>
  <c r="O106" i="1"/>
  <c r="AE105" i="1"/>
  <c r="O105" i="1"/>
  <c r="AE104" i="1"/>
  <c r="O104" i="1"/>
  <c r="AE103" i="1"/>
  <c r="O103" i="1"/>
  <c r="AE102" i="1"/>
  <c r="O102" i="1"/>
  <c r="AE101" i="1"/>
  <c r="O101" i="1"/>
  <c r="AD95" i="1"/>
  <c r="AC95" i="1"/>
  <c r="AB95" i="1"/>
  <c r="AA95" i="1"/>
  <c r="Z95" i="1"/>
  <c r="Y95" i="1"/>
  <c r="X95" i="1"/>
  <c r="W95" i="1"/>
  <c r="V95" i="1"/>
  <c r="U95" i="1"/>
  <c r="T95" i="1"/>
  <c r="N95" i="1"/>
  <c r="M95" i="1"/>
  <c r="L95" i="1"/>
  <c r="K95" i="1"/>
  <c r="J95" i="1"/>
  <c r="I95" i="1"/>
  <c r="H95" i="1"/>
  <c r="G95" i="1"/>
  <c r="F95" i="1"/>
  <c r="E95" i="1"/>
  <c r="D95" i="1"/>
  <c r="AE94" i="1"/>
  <c r="O94" i="1"/>
  <c r="AE93" i="1"/>
  <c r="O93" i="1"/>
  <c r="AE92" i="1"/>
  <c r="O92" i="1"/>
  <c r="AE91" i="1"/>
  <c r="O91" i="1"/>
  <c r="AE90" i="1"/>
  <c r="O90" i="1"/>
  <c r="AE89" i="1"/>
  <c r="O89" i="1"/>
  <c r="AE88" i="1"/>
  <c r="O88" i="1"/>
  <c r="AE87" i="1"/>
  <c r="O87" i="1"/>
  <c r="AE86" i="1"/>
  <c r="O86" i="1"/>
  <c r="AE85" i="1"/>
  <c r="O85" i="1"/>
  <c r="AD79" i="1"/>
  <c r="AC79" i="1"/>
  <c r="AB79" i="1"/>
  <c r="AA79" i="1"/>
  <c r="Z79" i="1"/>
  <c r="Y79" i="1"/>
  <c r="X79" i="1"/>
  <c r="W79" i="1"/>
  <c r="V79" i="1"/>
  <c r="U79" i="1"/>
  <c r="T79" i="1"/>
  <c r="N79" i="1"/>
  <c r="M79" i="1"/>
  <c r="L79" i="1"/>
  <c r="K79" i="1"/>
  <c r="J79" i="1"/>
  <c r="I79" i="1"/>
  <c r="H79" i="1"/>
  <c r="G79" i="1"/>
  <c r="F79" i="1"/>
  <c r="E79" i="1"/>
  <c r="D79" i="1"/>
  <c r="AE78" i="1"/>
  <c r="O78" i="1"/>
  <c r="AE77" i="1"/>
  <c r="O77" i="1"/>
  <c r="AE76" i="1"/>
  <c r="O76" i="1"/>
  <c r="AE75" i="1"/>
  <c r="O75" i="1"/>
  <c r="AE74" i="1"/>
  <c r="O74" i="1"/>
  <c r="AE73" i="1"/>
  <c r="O73" i="1"/>
  <c r="AE72" i="1"/>
  <c r="O72" i="1"/>
  <c r="AE71" i="1"/>
  <c r="O71" i="1"/>
  <c r="AE70" i="1"/>
  <c r="O70" i="1"/>
  <c r="AE69" i="1"/>
  <c r="O69" i="1"/>
  <c r="AD63" i="1"/>
  <c r="AC63" i="1"/>
  <c r="AB63" i="1"/>
  <c r="AA63" i="1"/>
  <c r="Z63" i="1"/>
  <c r="Y63" i="1"/>
  <c r="X63" i="1"/>
  <c r="W63" i="1"/>
  <c r="V63" i="1"/>
  <c r="U63" i="1"/>
  <c r="T63" i="1"/>
  <c r="N63" i="1"/>
  <c r="M63" i="1"/>
  <c r="L63" i="1"/>
  <c r="K63" i="1"/>
  <c r="J63" i="1"/>
  <c r="I63" i="1"/>
  <c r="H63" i="1"/>
  <c r="G63" i="1"/>
  <c r="F63" i="1"/>
  <c r="E63" i="1"/>
  <c r="D63" i="1"/>
  <c r="AE62" i="1"/>
  <c r="O62" i="1"/>
  <c r="AE61" i="1"/>
  <c r="O61" i="1"/>
  <c r="AE60" i="1"/>
  <c r="O60" i="1"/>
  <c r="AE59" i="1"/>
  <c r="O59" i="1"/>
  <c r="AE58" i="1"/>
  <c r="O58" i="1"/>
  <c r="AE57" i="1"/>
  <c r="O57" i="1"/>
  <c r="AE56" i="1"/>
  <c r="O56" i="1"/>
  <c r="AE55" i="1"/>
  <c r="O55" i="1"/>
  <c r="AE54" i="1"/>
  <c r="O54" i="1"/>
  <c r="AE53" i="1"/>
  <c r="O53" i="1"/>
  <c r="AD47" i="1"/>
  <c r="AC47" i="1"/>
  <c r="AB47" i="1"/>
  <c r="AA47" i="1"/>
  <c r="Z47" i="1"/>
  <c r="Y47" i="1"/>
  <c r="X47" i="1"/>
  <c r="W47" i="1"/>
  <c r="V47" i="1"/>
  <c r="U47" i="1"/>
  <c r="T47" i="1"/>
  <c r="N47" i="1"/>
  <c r="M47" i="1"/>
  <c r="L47" i="1"/>
  <c r="K47" i="1"/>
  <c r="J47" i="1"/>
  <c r="I47" i="1"/>
  <c r="H47" i="1"/>
  <c r="G47" i="1"/>
  <c r="F47" i="1"/>
  <c r="E47" i="1"/>
  <c r="D47" i="1"/>
  <c r="AE46" i="1"/>
  <c r="O46" i="1"/>
  <c r="AE45" i="1"/>
  <c r="O45" i="1"/>
  <c r="AE44" i="1"/>
  <c r="O44" i="1"/>
  <c r="AE43" i="1"/>
  <c r="O43" i="1"/>
  <c r="AE42" i="1"/>
  <c r="O42" i="1"/>
  <c r="AE41" i="1"/>
  <c r="O41" i="1"/>
  <c r="AE40" i="1"/>
  <c r="O40" i="1"/>
  <c r="AE39" i="1"/>
  <c r="O39" i="1"/>
  <c r="AE38" i="1"/>
  <c r="O38" i="1"/>
  <c r="AE37" i="1"/>
  <c r="O37" i="1"/>
  <c r="AD31" i="1"/>
  <c r="AC31" i="1"/>
  <c r="AB31" i="1"/>
  <c r="AA31" i="1"/>
  <c r="Z31" i="1"/>
  <c r="Y31" i="1"/>
  <c r="X31" i="1"/>
  <c r="W31" i="1"/>
  <c r="V31" i="1"/>
  <c r="U31" i="1"/>
  <c r="T31" i="1"/>
  <c r="N31" i="1"/>
  <c r="M31" i="1"/>
  <c r="L31" i="1"/>
  <c r="K31" i="1"/>
  <c r="J31" i="1"/>
  <c r="I31" i="1"/>
  <c r="H31" i="1"/>
  <c r="G31" i="1"/>
  <c r="F31" i="1"/>
  <c r="E31" i="1"/>
  <c r="D31" i="1"/>
  <c r="AE30" i="1"/>
  <c r="O30" i="1"/>
  <c r="AE29" i="1"/>
  <c r="O29" i="1"/>
  <c r="AE28" i="1"/>
  <c r="O28" i="1"/>
  <c r="AE27" i="1"/>
  <c r="O27" i="1"/>
  <c r="AE26" i="1"/>
  <c r="O26" i="1"/>
  <c r="AE25" i="1"/>
  <c r="O25" i="1"/>
  <c r="AE24" i="1"/>
  <c r="O24" i="1"/>
  <c r="AE23" i="1"/>
  <c r="O23" i="1"/>
  <c r="AE22" i="1"/>
  <c r="O22" i="1"/>
  <c r="AE21" i="1"/>
  <c r="O21" i="1"/>
  <c r="AD15" i="1"/>
  <c r="AC15" i="1"/>
  <c r="AB15" i="1"/>
  <c r="AA15" i="1"/>
  <c r="Z15" i="1"/>
  <c r="Y15" i="1"/>
  <c r="X15" i="1"/>
  <c r="W15" i="1"/>
  <c r="V15" i="1"/>
  <c r="U15" i="1"/>
  <c r="T15" i="1"/>
  <c r="N15" i="1"/>
  <c r="M15" i="1"/>
  <c r="L15" i="1"/>
  <c r="K15" i="1"/>
  <c r="J15" i="1"/>
  <c r="I15" i="1"/>
  <c r="H15" i="1"/>
  <c r="G15" i="1"/>
  <c r="F15" i="1"/>
  <c r="E15" i="1"/>
  <c r="D15" i="1"/>
  <c r="AE14" i="1"/>
  <c r="O14" i="1"/>
  <c r="AE13" i="1"/>
  <c r="O13" i="1"/>
  <c r="AE12" i="1"/>
  <c r="O12" i="1"/>
  <c r="AE11" i="1"/>
  <c r="O11" i="1"/>
  <c r="AE10" i="1"/>
  <c r="O10" i="1"/>
  <c r="AE9" i="1"/>
  <c r="O9" i="1"/>
  <c r="AE8" i="1"/>
  <c r="O8" i="1"/>
  <c r="AE7" i="1"/>
  <c r="O7" i="1"/>
  <c r="AE6" i="1"/>
  <c r="O6" i="1"/>
  <c r="AE5" i="1"/>
  <c r="O5" i="1"/>
  <c r="O127" i="2" l="1"/>
  <c r="AG61" i="1"/>
  <c r="AG94" i="1"/>
  <c r="AG31" i="1"/>
  <c r="AG124" i="1"/>
  <c r="AG15" i="1"/>
  <c r="AG124" i="2"/>
  <c r="O111" i="1"/>
  <c r="AG111" i="2"/>
  <c r="O15" i="1"/>
  <c r="AE127" i="2"/>
  <c r="AG125" i="2"/>
  <c r="O143" i="1"/>
  <c r="AG15" i="2"/>
  <c r="O31" i="2"/>
  <c r="AG44" i="2"/>
  <c r="AG78" i="2"/>
  <c r="O95" i="2"/>
  <c r="AE63" i="2"/>
  <c r="AG62" i="1"/>
  <c r="AG111" i="1"/>
  <c r="AG31" i="2"/>
  <c r="AG61" i="2"/>
  <c r="AG94" i="2"/>
  <c r="O111" i="2"/>
  <c r="O127" i="1"/>
  <c r="AG78" i="1"/>
  <c r="O15" i="2"/>
  <c r="O47" i="2"/>
  <c r="AG62" i="2"/>
  <c r="AG32" i="2"/>
  <c r="AE79" i="2"/>
  <c r="AG140" i="2"/>
  <c r="AE15" i="1"/>
  <c r="O31" i="1"/>
  <c r="AG44" i="1"/>
  <c r="AE127" i="1"/>
  <c r="AG125" i="1"/>
  <c r="AE143" i="1"/>
  <c r="AE15" i="2"/>
  <c r="AE63" i="1"/>
  <c r="O95" i="1"/>
  <c r="AG16" i="2"/>
  <c r="AG95" i="2"/>
  <c r="AG141" i="2"/>
  <c r="AG16" i="1"/>
  <c r="O63" i="1"/>
  <c r="AE95" i="1"/>
  <c r="AE111" i="1"/>
  <c r="AE31" i="1"/>
  <c r="AG45" i="1"/>
  <c r="AG79" i="1"/>
  <c r="AG112" i="1"/>
  <c r="O143" i="2"/>
  <c r="AG140" i="1"/>
  <c r="AE47" i="2"/>
  <c r="AG45" i="2"/>
  <c r="O63" i="2"/>
  <c r="AE95" i="2"/>
  <c r="AE143" i="2"/>
  <c r="O47" i="1"/>
  <c r="O79" i="1"/>
  <c r="AG79" i="2"/>
  <c r="AE111" i="2"/>
  <c r="AE47" i="1"/>
  <c r="AE79" i="1"/>
  <c r="AG112" i="2"/>
  <c r="AG141" i="1"/>
  <c r="AE31" i="2"/>
  <c r="AG32" i="1"/>
  <c r="AG95" i="1"/>
  <c r="O79" i="2"/>
  <c r="AD143" i="5"/>
  <c r="AC143" i="5"/>
  <c r="AB143" i="5"/>
  <c r="AA143" i="5"/>
  <c r="Z143" i="5"/>
  <c r="Y143" i="5"/>
  <c r="X143" i="5"/>
  <c r="W143" i="5"/>
  <c r="V143" i="5"/>
  <c r="U143" i="5"/>
  <c r="T143" i="5"/>
  <c r="N143" i="5"/>
  <c r="M143" i="5"/>
  <c r="L143" i="5"/>
  <c r="K143" i="5"/>
  <c r="J143" i="5"/>
  <c r="I143" i="5"/>
  <c r="H143" i="5"/>
  <c r="G143" i="5"/>
  <c r="F143" i="5"/>
  <c r="E143" i="5"/>
  <c r="D143" i="5"/>
  <c r="AE142" i="5"/>
  <c r="O142" i="5"/>
  <c r="AE141" i="5"/>
  <c r="O141" i="5"/>
  <c r="AE140" i="5"/>
  <c r="O140" i="5"/>
  <c r="AE139" i="5"/>
  <c r="O139" i="5"/>
  <c r="AE138" i="5"/>
  <c r="O138" i="5"/>
  <c r="AE137" i="5"/>
  <c r="O137" i="5"/>
  <c r="AE136" i="5"/>
  <c r="O136" i="5"/>
  <c r="AE135" i="5"/>
  <c r="O135" i="5"/>
  <c r="AE134" i="5"/>
  <c r="O134" i="5"/>
  <c r="AE133" i="5"/>
  <c r="O133" i="5"/>
  <c r="AD143" i="4"/>
  <c r="AC143" i="4"/>
  <c r="AB143" i="4"/>
  <c r="AA143" i="4"/>
  <c r="Z143" i="4"/>
  <c r="Y143" i="4"/>
  <c r="X143" i="4"/>
  <c r="W143" i="4"/>
  <c r="V143" i="4"/>
  <c r="U143" i="4"/>
  <c r="T143" i="4"/>
  <c r="N143" i="4"/>
  <c r="M143" i="4"/>
  <c r="L143" i="4"/>
  <c r="K143" i="4"/>
  <c r="J143" i="4"/>
  <c r="I143" i="4"/>
  <c r="H143" i="4"/>
  <c r="G143" i="4"/>
  <c r="F143" i="4"/>
  <c r="E143" i="4"/>
  <c r="D143" i="4"/>
  <c r="AE142" i="4"/>
  <c r="O142" i="4"/>
  <c r="AE141" i="4"/>
  <c r="O141" i="4"/>
  <c r="AE140" i="4"/>
  <c r="O140" i="4"/>
  <c r="AE139" i="4"/>
  <c r="O139" i="4"/>
  <c r="AE138" i="4"/>
  <c r="O138" i="4"/>
  <c r="AE137" i="4"/>
  <c r="O137" i="4"/>
  <c r="AE136" i="4"/>
  <c r="O136" i="4"/>
  <c r="AE135" i="4"/>
  <c r="O135" i="4"/>
  <c r="AE134" i="4"/>
  <c r="O134" i="4"/>
  <c r="AE133" i="4"/>
  <c r="O133" i="4"/>
  <c r="AG140" i="5" l="1"/>
  <c r="AE143" i="4"/>
  <c r="O143" i="5"/>
  <c r="AE143" i="5"/>
  <c r="AG141" i="5"/>
  <c r="AG140" i="4"/>
  <c r="O143" i="4"/>
  <c r="AG141" i="4"/>
  <c r="AD127" i="5"/>
  <c r="AC127" i="5"/>
  <c r="AB127" i="5"/>
  <c r="AA127" i="5"/>
  <c r="Z127" i="5"/>
  <c r="Y127" i="5"/>
  <c r="X127" i="5"/>
  <c r="W127" i="5"/>
  <c r="V127" i="5"/>
  <c r="U127" i="5"/>
  <c r="T127" i="5"/>
  <c r="N127" i="5"/>
  <c r="M127" i="5"/>
  <c r="L127" i="5"/>
  <c r="K127" i="5"/>
  <c r="J127" i="5"/>
  <c r="I127" i="5"/>
  <c r="H127" i="5"/>
  <c r="G127" i="5"/>
  <c r="F127" i="5"/>
  <c r="E127" i="5"/>
  <c r="D127" i="5"/>
  <c r="AE126" i="5"/>
  <c r="O126" i="5"/>
  <c r="AE125" i="5"/>
  <c r="O125" i="5"/>
  <c r="AE124" i="5"/>
  <c r="O124" i="5"/>
  <c r="AE123" i="5"/>
  <c r="O123" i="5"/>
  <c r="AE122" i="5"/>
  <c r="O122" i="5"/>
  <c r="AE121" i="5"/>
  <c r="O121" i="5"/>
  <c r="AE120" i="5"/>
  <c r="O120" i="5"/>
  <c r="AE119" i="5"/>
  <c r="O119" i="5"/>
  <c r="AE118" i="5"/>
  <c r="O118" i="5"/>
  <c r="AE117" i="5"/>
  <c r="O117" i="5"/>
  <c r="AD111" i="5"/>
  <c r="AC111" i="5"/>
  <c r="AB111" i="5"/>
  <c r="AA111" i="5"/>
  <c r="Z111" i="5"/>
  <c r="Y111" i="5"/>
  <c r="X111" i="5"/>
  <c r="W111" i="5"/>
  <c r="V111" i="5"/>
  <c r="U111" i="5"/>
  <c r="T111" i="5"/>
  <c r="N111" i="5"/>
  <c r="M111" i="5"/>
  <c r="L111" i="5"/>
  <c r="K111" i="5"/>
  <c r="J111" i="5"/>
  <c r="I111" i="5"/>
  <c r="H111" i="5"/>
  <c r="G111" i="5"/>
  <c r="F111" i="5"/>
  <c r="E111" i="5"/>
  <c r="D111" i="5"/>
  <c r="AE110" i="5"/>
  <c r="O110" i="5"/>
  <c r="AE109" i="5"/>
  <c r="O109" i="5"/>
  <c r="AE108" i="5"/>
  <c r="O108" i="5"/>
  <c r="AE107" i="5"/>
  <c r="O107" i="5"/>
  <c r="AE106" i="5"/>
  <c r="O106" i="5"/>
  <c r="AE105" i="5"/>
  <c r="O105" i="5"/>
  <c r="AE104" i="5"/>
  <c r="O104" i="5"/>
  <c r="AE103" i="5"/>
  <c r="O103" i="5"/>
  <c r="AE102" i="5"/>
  <c r="O102" i="5"/>
  <c r="AE101" i="5"/>
  <c r="O101" i="5"/>
  <c r="AD95" i="5"/>
  <c r="AC95" i="5"/>
  <c r="AB95" i="5"/>
  <c r="AA95" i="5"/>
  <c r="Z95" i="5"/>
  <c r="Y95" i="5"/>
  <c r="X95" i="5"/>
  <c r="W95" i="5"/>
  <c r="V95" i="5"/>
  <c r="U95" i="5"/>
  <c r="T95" i="5"/>
  <c r="N95" i="5"/>
  <c r="M95" i="5"/>
  <c r="L95" i="5"/>
  <c r="K95" i="5"/>
  <c r="J95" i="5"/>
  <c r="I95" i="5"/>
  <c r="H95" i="5"/>
  <c r="G95" i="5"/>
  <c r="F95" i="5"/>
  <c r="E95" i="5"/>
  <c r="D95" i="5"/>
  <c r="AE94" i="5"/>
  <c r="O94" i="5"/>
  <c r="AE93" i="5"/>
  <c r="O93" i="5"/>
  <c r="AE92" i="5"/>
  <c r="O92" i="5"/>
  <c r="AE91" i="5"/>
  <c r="O91" i="5"/>
  <c r="AE90" i="5"/>
  <c r="O90" i="5"/>
  <c r="AE89" i="5"/>
  <c r="O89" i="5"/>
  <c r="AE88" i="5"/>
  <c r="O88" i="5"/>
  <c r="AE87" i="5"/>
  <c r="O87" i="5"/>
  <c r="AE86" i="5"/>
  <c r="O86" i="5"/>
  <c r="AE85" i="5"/>
  <c r="O85" i="5"/>
  <c r="AD79" i="5"/>
  <c r="AC79" i="5"/>
  <c r="AB79" i="5"/>
  <c r="AA79" i="5"/>
  <c r="Z79" i="5"/>
  <c r="Y79" i="5"/>
  <c r="X79" i="5"/>
  <c r="W79" i="5"/>
  <c r="V79" i="5"/>
  <c r="U79" i="5"/>
  <c r="T79" i="5"/>
  <c r="N79" i="5"/>
  <c r="M79" i="5"/>
  <c r="L79" i="5"/>
  <c r="K79" i="5"/>
  <c r="J79" i="5"/>
  <c r="I79" i="5"/>
  <c r="H79" i="5"/>
  <c r="G79" i="5"/>
  <c r="F79" i="5"/>
  <c r="E79" i="5"/>
  <c r="D79" i="5"/>
  <c r="AE78" i="5"/>
  <c r="O78" i="5"/>
  <c r="AE77" i="5"/>
  <c r="O77" i="5"/>
  <c r="AE76" i="5"/>
  <c r="O76" i="5"/>
  <c r="AE75" i="5"/>
  <c r="O75" i="5"/>
  <c r="AE74" i="5"/>
  <c r="O74" i="5"/>
  <c r="AE73" i="5"/>
  <c r="O73" i="5"/>
  <c r="AE72" i="5"/>
  <c r="O72" i="5"/>
  <c r="AE71" i="5"/>
  <c r="O71" i="5"/>
  <c r="AE70" i="5"/>
  <c r="O70" i="5"/>
  <c r="AE69" i="5"/>
  <c r="O69" i="5"/>
  <c r="AD63" i="5"/>
  <c r="AC63" i="5"/>
  <c r="AB63" i="5"/>
  <c r="AA63" i="5"/>
  <c r="Z63" i="5"/>
  <c r="Y63" i="5"/>
  <c r="X63" i="5"/>
  <c r="W63" i="5"/>
  <c r="V63" i="5"/>
  <c r="U63" i="5"/>
  <c r="T63" i="5"/>
  <c r="N63" i="5"/>
  <c r="M63" i="5"/>
  <c r="L63" i="5"/>
  <c r="K63" i="5"/>
  <c r="J63" i="5"/>
  <c r="I63" i="5"/>
  <c r="H63" i="5"/>
  <c r="G63" i="5"/>
  <c r="F63" i="5"/>
  <c r="E63" i="5"/>
  <c r="D63" i="5"/>
  <c r="AE62" i="5"/>
  <c r="O62" i="5"/>
  <c r="AE61" i="5"/>
  <c r="O61" i="5"/>
  <c r="AE60" i="5"/>
  <c r="O60" i="5"/>
  <c r="AE59" i="5"/>
  <c r="O59" i="5"/>
  <c r="AE58" i="5"/>
  <c r="O58" i="5"/>
  <c r="AE57" i="5"/>
  <c r="O57" i="5"/>
  <c r="AE56" i="5"/>
  <c r="O56" i="5"/>
  <c r="AE55" i="5"/>
  <c r="O55" i="5"/>
  <c r="AE54" i="5"/>
  <c r="O54" i="5"/>
  <c r="AE53" i="5"/>
  <c r="O53" i="5"/>
  <c r="AD47" i="5"/>
  <c r="AC47" i="5"/>
  <c r="AB47" i="5"/>
  <c r="AA47" i="5"/>
  <c r="Z47" i="5"/>
  <c r="Y47" i="5"/>
  <c r="X47" i="5"/>
  <c r="W47" i="5"/>
  <c r="V47" i="5"/>
  <c r="U47" i="5"/>
  <c r="T47" i="5"/>
  <c r="N47" i="5"/>
  <c r="M47" i="5"/>
  <c r="L47" i="5"/>
  <c r="K47" i="5"/>
  <c r="J47" i="5"/>
  <c r="I47" i="5"/>
  <c r="H47" i="5"/>
  <c r="G47" i="5"/>
  <c r="F47" i="5"/>
  <c r="E47" i="5"/>
  <c r="D47" i="5"/>
  <c r="AE46" i="5"/>
  <c r="O46" i="5"/>
  <c r="AE45" i="5"/>
  <c r="O45" i="5"/>
  <c r="AE44" i="5"/>
  <c r="O44" i="5"/>
  <c r="AE43" i="5"/>
  <c r="O43" i="5"/>
  <c r="AE42" i="5"/>
  <c r="O42" i="5"/>
  <c r="AE41" i="5"/>
  <c r="O41" i="5"/>
  <c r="AE40" i="5"/>
  <c r="O40" i="5"/>
  <c r="AE39" i="5"/>
  <c r="O39" i="5"/>
  <c r="AE38" i="5"/>
  <c r="O38" i="5"/>
  <c r="AE37" i="5"/>
  <c r="O37" i="5"/>
  <c r="AD31" i="5"/>
  <c r="AC31" i="5"/>
  <c r="AB31" i="5"/>
  <c r="AA31" i="5"/>
  <c r="Z31" i="5"/>
  <c r="Y31" i="5"/>
  <c r="X31" i="5"/>
  <c r="W31" i="5"/>
  <c r="V31" i="5"/>
  <c r="U31" i="5"/>
  <c r="T31" i="5"/>
  <c r="N31" i="5"/>
  <c r="M31" i="5"/>
  <c r="L31" i="5"/>
  <c r="K31" i="5"/>
  <c r="J31" i="5"/>
  <c r="I31" i="5"/>
  <c r="H31" i="5"/>
  <c r="G31" i="5"/>
  <c r="F31" i="5"/>
  <c r="E31" i="5"/>
  <c r="D31" i="5"/>
  <c r="AE30" i="5"/>
  <c r="O30" i="5"/>
  <c r="AE29" i="5"/>
  <c r="O29" i="5"/>
  <c r="AE28" i="5"/>
  <c r="O28" i="5"/>
  <c r="AE27" i="5"/>
  <c r="O27" i="5"/>
  <c r="AE26" i="5"/>
  <c r="O26" i="5"/>
  <c r="AE25" i="5"/>
  <c r="O25" i="5"/>
  <c r="AE24" i="5"/>
  <c r="O24" i="5"/>
  <c r="AE23" i="5"/>
  <c r="O23" i="5"/>
  <c r="AE22" i="5"/>
  <c r="O22" i="5"/>
  <c r="AE21" i="5"/>
  <c r="O21" i="5"/>
  <c r="AD15" i="5"/>
  <c r="AC15" i="5"/>
  <c r="AB15" i="5"/>
  <c r="AA15" i="5"/>
  <c r="Z15" i="5"/>
  <c r="Y15" i="5"/>
  <c r="X15" i="5"/>
  <c r="W15" i="5"/>
  <c r="V15" i="5"/>
  <c r="U15" i="5"/>
  <c r="T15" i="5"/>
  <c r="N15" i="5"/>
  <c r="M15" i="5"/>
  <c r="L15" i="5"/>
  <c r="K15" i="5"/>
  <c r="J15" i="5"/>
  <c r="I15" i="5"/>
  <c r="H15" i="5"/>
  <c r="G15" i="5"/>
  <c r="F15" i="5"/>
  <c r="E15" i="5"/>
  <c r="D15" i="5"/>
  <c r="AE14" i="5"/>
  <c r="O14" i="5"/>
  <c r="AE13" i="5"/>
  <c r="O13" i="5"/>
  <c r="AE12" i="5"/>
  <c r="O12" i="5"/>
  <c r="AE11" i="5"/>
  <c r="O11" i="5"/>
  <c r="AE10" i="5"/>
  <c r="O10" i="5"/>
  <c r="AE9" i="5"/>
  <c r="O9" i="5"/>
  <c r="AE8" i="5"/>
  <c r="O8" i="5"/>
  <c r="AE7" i="5"/>
  <c r="O7" i="5"/>
  <c r="AE6" i="5"/>
  <c r="O6" i="5"/>
  <c r="AE5" i="5"/>
  <c r="O5" i="5"/>
  <c r="AG94" i="5" l="1"/>
  <c r="AG31" i="5"/>
  <c r="AG16" i="5"/>
  <c r="AG112" i="5"/>
  <c r="AG124" i="5"/>
  <c r="AG44" i="5"/>
  <c r="O63" i="5"/>
  <c r="AG78" i="5"/>
  <c r="O95" i="5"/>
  <c r="AE63" i="5"/>
  <c r="AE95" i="5"/>
  <c r="AG15" i="5"/>
  <c r="O31" i="5"/>
  <c r="AG32" i="5"/>
  <c r="AE47" i="5"/>
  <c r="AG45" i="5"/>
  <c r="AG62" i="5"/>
  <c r="AG61" i="5"/>
  <c r="O79" i="5"/>
  <c r="AG79" i="5"/>
  <c r="O111" i="5"/>
  <c r="AG111" i="5"/>
  <c r="O127" i="5"/>
  <c r="O47" i="5"/>
  <c r="AG95" i="5"/>
  <c r="AG125" i="5"/>
  <c r="O15" i="5"/>
  <c r="AE15" i="5"/>
  <c r="AE31" i="5"/>
  <c r="AE79" i="5"/>
  <c r="AE111" i="5"/>
  <c r="AE127" i="5"/>
  <c r="AD127" i="4"/>
  <c r="AC127" i="4"/>
  <c r="AB127" i="4"/>
  <c r="AA127" i="4"/>
  <c r="Z127" i="4"/>
  <c r="Y127" i="4"/>
  <c r="X127" i="4"/>
  <c r="W127" i="4"/>
  <c r="V127" i="4"/>
  <c r="U127" i="4"/>
  <c r="T127" i="4"/>
  <c r="N127" i="4"/>
  <c r="M127" i="4"/>
  <c r="L127" i="4"/>
  <c r="K127" i="4"/>
  <c r="J127" i="4"/>
  <c r="I127" i="4"/>
  <c r="H127" i="4"/>
  <c r="G127" i="4"/>
  <c r="F127" i="4"/>
  <c r="E127" i="4"/>
  <c r="D127" i="4"/>
  <c r="AE126" i="4"/>
  <c r="O126" i="4"/>
  <c r="AE125" i="4"/>
  <c r="O125" i="4"/>
  <c r="AE124" i="4"/>
  <c r="O124" i="4"/>
  <c r="AE123" i="4"/>
  <c r="O123" i="4"/>
  <c r="AE122" i="4"/>
  <c r="O122" i="4"/>
  <c r="AE121" i="4"/>
  <c r="O121" i="4"/>
  <c r="AE120" i="4"/>
  <c r="O120" i="4"/>
  <c r="AE119" i="4"/>
  <c r="O119" i="4"/>
  <c r="AE118" i="4"/>
  <c r="O118" i="4"/>
  <c r="AE117" i="4"/>
  <c r="O117" i="4"/>
  <c r="AD111" i="4"/>
  <c r="AC111" i="4"/>
  <c r="AB111" i="4"/>
  <c r="AA111" i="4"/>
  <c r="Z111" i="4"/>
  <c r="Y111" i="4"/>
  <c r="X111" i="4"/>
  <c r="W111" i="4"/>
  <c r="V111" i="4"/>
  <c r="U111" i="4"/>
  <c r="T111" i="4"/>
  <c r="N111" i="4"/>
  <c r="M111" i="4"/>
  <c r="L111" i="4"/>
  <c r="K111" i="4"/>
  <c r="J111" i="4"/>
  <c r="I111" i="4"/>
  <c r="H111" i="4"/>
  <c r="G111" i="4"/>
  <c r="F111" i="4"/>
  <c r="E111" i="4"/>
  <c r="D111" i="4"/>
  <c r="AE110" i="4"/>
  <c r="O110" i="4"/>
  <c r="AE109" i="4"/>
  <c r="O109" i="4"/>
  <c r="AE108" i="4"/>
  <c r="O108" i="4"/>
  <c r="AE107" i="4"/>
  <c r="O107" i="4"/>
  <c r="AE106" i="4"/>
  <c r="O106" i="4"/>
  <c r="AE105" i="4"/>
  <c r="O105" i="4"/>
  <c r="AE104" i="4"/>
  <c r="O104" i="4"/>
  <c r="AE103" i="4"/>
  <c r="O103" i="4"/>
  <c r="AE102" i="4"/>
  <c r="O102" i="4"/>
  <c r="AE101" i="4"/>
  <c r="O101" i="4"/>
  <c r="AD95" i="4"/>
  <c r="AC95" i="4"/>
  <c r="AB95" i="4"/>
  <c r="AA95" i="4"/>
  <c r="Z95" i="4"/>
  <c r="Y95" i="4"/>
  <c r="X95" i="4"/>
  <c r="W95" i="4"/>
  <c r="V95" i="4"/>
  <c r="U95" i="4"/>
  <c r="T95" i="4"/>
  <c r="N95" i="4"/>
  <c r="M95" i="4"/>
  <c r="L95" i="4"/>
  <c r="K95" i="4"/>
  <c r="J95" i="4"/>
  <c r="I95" i="4"/>
  <c r="H95" i="4"/>
  <c r="G95" i="4"/>
  <c r="F95" i="4"/>
  <c r="E95" i="4"/>
  <c r="D95" i="4"/>
  <c r="AE94" i="4"/>
  <c r="O94" i="4"/>
  <c r="AE93" i="4"/>
  <c r="O93" i="4"/>
  <c r="AE92" i="4"/>
  <c r="O92" i="4"/>
  <c r="AE91" i="4"/>
  <c r="O91" i="4"/>
  <c r="AE90" i="4"/>
  <c r="O90" i="4"/>
  <c r="AE89" i="4"/>
  <c r="O89" i="4"/>
  <c r="AE88" i="4"/>
  <c r="O88" i="4"/>
  <c r="AE87" i="4"/>
  <c r="O87" i="4"/>
  <c r="AE86" i="4"/>
  <c r="O86" i="4"/>
  <c r="AE85" i="4"/>
  <c r="O85" i="4"/>
  <c r="AD79" i="4"/>
  <c r="AC79" i="4"/>
  <c r="AB79" i="4"/>
  <c r="AA79" i="4"/>
  <c r="Z79" i="4"/>
  <c r="Y79" i="4"/>
  <c r="X79" i="4"/>
  <c r="W79" i="4"/>
  <c r="V79" i="4"/>
  <c r="U79" i="4"/>
  <c r="T79" i="4"/>
  <c r="N79" i="4"/>
  <c r="M79" i="4"/>
  <c r="L79" i="4"/>
  <c r="K79" i="4"/>
  <c r="J79" i="4"/>
  <c r="I79" i="4"/>
  <c r="H79" i="4"/>
  <c r="G79" i="4"/>
  <c r="F79" i="4"/>
  <c r="E79" i="4"/>
  <c r="D79" i="4"/>
  <c r="AE78" i="4"/>
  <c r="O78" i="4"/>
  <c r="AE77" i="4"/>
  <c r="O77" i="4"/>
  <c r="AE76" i="4"/>
  <c r="O76" i="4"/>
  <c r="AE75" i="4"/>
  <c r="O75" i="4"/>
  <c r="AE74" i="4"/>
  <c r="O74" i="4"/>
  <c r="AE73" i="4"/>
  <c r="O73" i="4"/>
  <c r="AE72" i="4"/>
  <c r="O72" i="4"/>
  <c r="AE71" i="4"/>
  <c r="O71" i="4"/>
  <c r="AE70" i="4"/>
  <c r="O70" i="4"/>
  <c r="AE69" i="4"/>
  <c r="O69" i="4"/>
  <c r="AD63" i="4"/>
  <c r="AC63" i="4"/>
  <c r="AB63" i="4"/>
  <c r="AA63" i="4"/>
  <c r="Z63" i="4"/>
  <c r="Y63" i="4"/>
  <c r="X63" i="4"/>
  <c r="W63" i="4"/>
  <c r="V63" i="4"/>
  <c r="U63" i="4"/>
  <c r="T63" i="4"/>
  <c r="N63" i="4"/>
  <c r="M63" i="4"/>
  <c r="L63" i="4"/>
  <c r="K63" i="4"/>
  <c r="J63" i="4"/>
  <c r="I63" i="4"/>
  <c r="H63" i="4"/>
  <c r="G63" i="4"/>
  <c r="F63" i="4"/>
  <c r="E63" i="4"/>
  <c r="D63" i="4"/>
  <c r="AE62" i="4"/>
  <c r="O62" i="4"/>
  <c r="AE61" i="4"/>
  <c r="O61" i="4"/>
  <c r="AE60" i="4"/>
  <c r="O60" i="4"/>
  <c r="AE59" i="4"/>
  <c r="O59" i="4"/>
  <c r="AE58" i="4"/>
  <c r="O58" i="4"/>
  <c r="AE57" i="4"/>
  <c r="O57" i="4"/>
  <c r="AE56" i="4"/>
  <c r="O56" i="4"/>
  <c r="AE55" i="4"/>
  <c r="O55" i="4"/>
  <c r="AE54" i="4"/>
  <c r="O54" i="4"/>
  <c r="AE53" i="4"/>
  <c r="O53" i="4"/>
  <c r="AD47" i="4"/>
  <c r="AC47" i="4"/>
  <c r="AB47" i="4"/>
  <c r="AA47" i="4"/>
  <c r="Z47" i="4"/>
  <c r="Y47" i="4"/>
  <c r="X47" i="4"/>
  <c r="W47" i="4"/>
  <c r="V47" i="4"/>
  <c r="U47" i="4"/>
  <c r="T47" i="4"/>
  <c r="N47" i="4"/>
  <c r="M47" i="4"/>
  <c r="L47" i="4"/>
  <c r="K47" i="4"/>
  <c r="J47" i="4"/>
  <c r="I47" i="4"/>
  <c r="H47" i="4"/>
  <c r="G47" i="4"/>
  <c r="F47" i="4"/>
  <c r="E47" i="4"/>
  <c r="D47" i="4"/>
  <c r="AE46" i="4"/>
  <c r="O46" i="4"/>
  <c r="AE45" i="4"/>
  <c r="O45" i="4"/>
  <c r="AE44" i="4"/>
  <c r="O44" i="4"/>
  <c r="AE43" i="4"/>
  <c r="O43" i="4"/>
  <c r="AE42" i="4"/>
  <c r="O42" i="4"/>
  <c r="AE41" i="4"/>
  <c r="O41" i="4"/>
  <c r="AE40" i="4"/>
  <c r="O40" i="4"/>
  <c r="AE39" i="4"/>
  <c r="O39" i="4"/>
  <c r="AE38" i="4"/>
  <c r="O38" i="4"/>
  <c r="AE37" i="4"/>
  <c r="O37" i="4"/>
  <c r="AD31" i="4"/>
  <c r="AC31" i="4"/>
  <c r="AB31" i="4"/>
  <c r="AA31" i="4"/>
  <c r="Z31" i="4"/>
  <c r="Y31" i="4"/>
  <c r="X31" i="4"/>
  <c r="W31" i="4"/>
  <c r="V31" i="4"/>
  <c r="U31" i="4"/>
  <c r="T31" i="4"/>
  <c r="N31" i="4"/>
  <c r="M31" i="4"/>
  <c r="L31" i="4"/>
  <c r="K31" i="4"/>
  <c r="J31" i="4"/>
  <c r="I31" i="4"/>
  <c r="H31" i="4"/>
  <c r="G31" i="4"/>
  <c r="F31" i="4"/>
  <c r="E31" i="4"/>
  <c r="D31" i="4"/>
  <c r="AE30" i="4"/>
  <c r="O30" i="4"/>
  <c r="AE29" i="4"/>
  <c r="O29" i="4"/>
  <c r="AE28" i="4"/>
  <c r="O28" i="4"/>
  <c r="AE27" i="4"/>
  <c r="O27" i="4"/>
  <c r="AE26" i="4"/>
  <c r="O26" i="4"/>
  <c r="AE25" i="4"/>
  <c r="O25" i="4"/>
  <c r="AE24" i="4"/>
  <c r="O24" i="4"/>
  <c r="AE23" i="4"/>
  <c r="O23" i="4"/>
  <c r="AE22" i="4"/>
  <c r="O22" i="4"/>
  <c r="AE21" i="4"/>
  <c r="O21" i="4"/>
  <c r="AD15" i="4"/>
  <c r="AC15" i="4"/>
  <c r="AB15" i="4"/>
  <c r="AA15" i="4"/>
  <c r="Z15" i="4"/>
  <c r="Y15" i="4"/>
  <c r="X15" i="4"/>
  <c r="W15" i="4"/>
  <c r="V15" i="4"/>
  <c r="U15" i="4"/>
  <c r="T15" i="4"/>
  <c r="N15" i="4"/>
  <c r="M15" i="4"/>
  <c r="L15" i="4"/>
  <c r="K15" i="4"/>
  <c r="J15" i="4"/>
  <c r="I15" i="4"/>
  <c r="H15" i="4"/>
  <c r="G15" i="4"/>
  <c r="F15" i="4"/>
  <c r="E15" i="4"/>
  <c r="D15" i="4"/>
  <c r="AE14" i="4"/>
  <c r="O14" i="4"/>
  <c r="AE13" i="4"/>
  <c r="O13" i="4"/>
  <c r="AE12" i="4"/>
  <c r="O12" i="4"/>
  <c r="AE11" i="4"/>
  <c r="O11" i="4"/>
  <c r="AE10" i="4"/>
  <c r="O10" i="4"/>
  <c r="AE9" i="4"/>
  <c r="O9" i="4"/>
  <c r="AE8" i="4"/>
  <c r="O8" i="4"/>
  <c r="AE7" i="4"/>
  <c r="O7" i="4"/>
  <c r="AE6" i="4"/>
  <c r="O6" i="4"/>
  <c r="AE5" i="4"/>
  <c r="O5" i="4"/>
  <c r="O15" i="4" l="1"/>
  <c r="AG31" i="4"/>
  <c r="AG61" i="4"/>
  <c r="AG124" i="4"/>
  <c r="AG62" i="4"/>
  <c r="O79" i="4"/>
  <c r="AG125" i="4"/>
  <c r="AE47" i="4"/>
  <c r="AG44" i="4"/>
  <c r="AG15" i="4"/>
  <c r="AE15" i="4"/>
  <c r="AG45" i="4"/>
  <c r="O63" i="4"/>
  <c r="AG78" i="4"/>
  <c r="AG95" i="4"/>
  <c r="O111" i="4"/>
  <c r="AG111" i="4"/>
  <c r="O47" i="4"/>
  <c r="AE95" i="4"/>
  <c r="AG94" i="4"/>
  <c r="AE111" i="4"/>
  <c r="AG16" i="4"/>
  <c r="O31" i="4"/>
  <c r="AE79" i="4"/>
  <c r="AG112" i="4"/>
  <c r="AE127" i="4"/>
  <c r="O127" i="4"/>
  <c r="AE63" i="4"/>
  <c r="AG79" i="4"/>
  <c r="AE31" i="4"/>
  <c r="AG32" i="4"/>
  <c r="O95" i="4"/>
</calcChain>
</file>

<file path=xl/sharedStrings.xml><?xml version="1.0" encoding="utf-8"?>
<sst xmlns="http://schemas.openxmlformats.org/spreadsheetml/2006/main" count="12625" uniqueCount="520">
  <si>
    <t>Game Finish</t>
  </si>
  <si>
    <t>Description</t>
  </si>
  <si>
    <t>7:00pm</t>
  </si>
  <si>
    <t>Spartans</t>
  </si>
  <si>
    <t>#</t>
  </si>
  <si>
    <t>Surname</t>
  </si>
  <si>
    <t>Name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</si>
  <si>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</si>
  <si>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</si>
  <si>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</si>
  <si>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</si>
  <si>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</si>
  <si>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</si>
  <si>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</si>
  <si>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</si>
  <si>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</si>
  <si>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</si>
  <si>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MVP</t>
  </si>
  <si>
    <t>PTS</t>
  </si>
  <si>
    <t>VS</t>
  </si>
  <si>
    <t>Turner</t>
  </si>
  <si>
    <t>Jason</t>
  </si>
  <si>
    <t>Brown</t>
  </si>
  <si>
    <t>McMillan</t>
  </si>
  <si>
    <t>Aaron</t>
  </si>
  <si>
    <t>Wilkins</t>
  </si>
  <si>
    <t>Sean</t>
  </si>
  <si>
    <t>Sankey</t>
  </si>
  <si>
    <t>Dave</t>
  </si>
  <si>
    <t>Richardson</t>
  </si>
  <si>
    <t>McDonald</t>
  </si>
  <si>
    <t>Justin</t>
  </si>
  <si>
    <t>Ryan</t>
  </si>
  <si>
    <t>Totals</t>
  </si>
  <si>
    <t>REG</t>
  </si>
  <si>
    <t>Duty Team:</t>
  </si>
  <si>
    <t>Hornets</t>
  </si>
  <si>
    <t>Officials:</t>
  </si>
  <si>
    <t>Regulation</t>
  </si>
  <si>
    <t>HBW Cannons</t>
  </si>
  <si>
    <t>Hawks</t>
  </si>
  <si>
    <t>OT1</t>
  </si>
  <si>
    <t>Overtime 1</t>
  </si>
  <si>
    <t>OT2</t>
  </si>
  <si>
    <t>Overtime 2</t>
  </si>
  <si>
    <t>OT3</t>
  </si>
  <si>
    <t>Overtime 3</t>
  </si>
  <si>
    <t>Southwell</t>
  </si>
  <si>
    <t>John</t>
  </si>
  <si>
    <t>Haynes</t>
  </si>
  <si>
    <t>Gabe</t>
  </si>
  <si>
    <t>Papp</t>
  </si>
  <si>
    <t>Tim</t>
  </si>
  <si>
    <t>Abbott</t>
  </si>
  <si>
    <t>Dean</t>
  </si>
  <si>
    <t>Ashton</t>
  </si>
  <si>
    <t>Michael</t>
  </si>
  <si>
    <t>Phil</t>
  </si>
  <si>
    <t>Rob</t>
  </si>
  <si>
    <t>Duncan</t>
  </si>
  <si>
    <t>Stu</t>
  </si>
  <si>
    <t>Coddington</t>
  </si>
  <si>
    <t>Josh</t>
  </si>
  <si>
    <t>Diablos</t>
  </si>
  <si>
    <t>Nguyen</t>
  </si>
  <si>
    <t>Goodchild</t>
  </si>
  <si>
    <t>Loz</t>
  </si>
  <si>
    <t>Shane</t>
  </si>
  <si>
    <t>Gregory</t>
  </si>
  <si>
    <t>Todd</t>
  </si>
  <si>
    <t>Tremaine</t>
  </si>
  <si>
    <t>Hampton</t>
  </si>
  <si>
    <t>Jarrod</t>
  </si>
  <si>
    <t>AKOM</t>
  </si>
  <si>
    <t>8:00pm</t>
  </si>
  <si>
    <t>Fraser</t>
  </si>
  <si>
    <t>Kalokerinos</t>
  </si>
  <si>
    <t>Matthew</t>
  </si>
  <si>
    <t>Thomson</t>
  </si>
  <si>
    <t>Kris</t>
  </si>
  <si>
    <t>Maddocks</t>
  </si>
  <si>
    <t>Pete</t>
  </si>
  <si>
    <t>Kuhn</t>
  </si>
  <si>
    <t>Chris</t>
  </si>
  <si>
    <t>Edwards</t>
  </si>
  <si>
    <t>Paul</t>
  </si>
  <si>
    <t>Ash</t>
  </si>
  <si>
    <t>Stanton</t>
  </si>
  <si>
    <t>Andrew</t>
  </si>
  <si>
    <t>Pork Swords</t>
  </si>
  <si>
    <t>Peter</t>
  </si>
  <si>
    <t>Deady</t>
  </si>
  <si>
    <t>Adam</t>
  </si>
  <si>
    <t>Tandy</t>
  </si>
  <si>
    <t>Aidan</t>
  </si>
  <si>
    <t>David</t>
  </si>
  <si>
    <t>Alex</t>
  </si>
  <si>
    <t>Pye</t>
  </si>
  <si>
    <t>King</t>
  </si>
  <si>
    <t>9:00pm</t>
  </si>
  <si>
    <t>Baitong Ballers</t>
  </si>
  <si>
    <t>Breen</t>
  </si>
  <si>
    <t>Lovett</t>
  </si>
  <si>
    <t>Bell-Rowe</t>
  </si>
  <si>
    <t>Comensoli</t>
  </si>
  <si>
    <t>William</t>
  </si>
  <si>
    <t>Merchant</t>
  </si>
  <si>
    <t>Jorgensen</t>
  </si>
  <si>
    <t>Kurt</t>
  </si>
  <si>
    <t>Ben</t>
  </si>
  <si>
    <t>Daniel</t>
  </si>
  <si>
    <t>Tsarpalias</t>
  </si>
  <si>
    <t>Luke</t>
  </si>
  <si>
    <t>Vines</t>
  </si>
  <si>
    <t>Beavers</t>
  </si>
  <si>
    <t>Barclay</t>
  </si>
  <si>
    <t>Steven</t>
  </si>
  <si>
    <t>Jones</t>
  </si>
  <si>
    <t>Steve</t>
  </si>
  <si>
    <t>Favell</t>
  </si>
  <si>
    <t>Nilsson</t>
  </si>
  <si>
    <t>Leif</t>
  </si>
  <si>
    <t>Brouwer</t>
  </si>
  <si>
    <t>Glen</t>
  </si>
  <si>
    <t>Peters</t>
  </si>
  <si>
    <t>Leonard</t>
  </si>
  <si>
    <t>Strays</t>
  </si>
  <si>
    <t>Jackson</t>
  </si>
  <si>
    <t>Mooch</t>
  </si>
  <si>
    <t>Mesman</t>
  </si>
  <si>
    <t>Heaton</t>
  </si>
  <si>
    <t>Jimmy</t>
  </si>
  <si>
    <t>Holley</t>
  </si>
  <si>
    <t>Ian</t>
  </si>
  <si>
    <t>Goran</t>
  </si>
  <si>
    <t>Brendan</t>
  </si>
  <si>
    <t>Palmer</t>
  </si>
  <si>
    <t>All4Show</t>
  </si>
  <si>
    <t>Heaney</t>
  </si>
  <si>
    <t>Joel</t>
  </si>
  <si>
    <t>Meagher</t>
  </si>
  <si>
    <t>McMahon</t>
  </si>
  <si>
    <t>Matt</t>
  </si>
  <si>
    <t>Dickson</t>
  </si>
  <si>
    <t>Graeme</t>
  </si>
  <si>
    <t>Baird</t>
  </si>
  <si>
    <t>Connolly</t>
  </si>
  <si>
    <t>Mitch</t>
  </si>
  <si>
    <t>Rowcliffe</t>
  </si>
  <si>
    <t>Lankester</t>
  </si>
  <si>
    <t>Brill-Luck</t>
  </si>
  <si>
    <t>Zac</t>
  </si>
  <si>
    <t>Denning</t>
  </si>
  <si>
    <t>James</t>
  </si>
  <si>
    <t>Williams</t>
  </si>
  <si>
    <t>Team Rocket</t>
  </si>
  <si>
    <t>Dat</t>
  </si>
  <si>
    <t>Baynham</t>
  </si>
  <si>
    <t>Montaos</t>
  </si>
  <si>
    <t>Gian-Carlo</t>
  </si>
  <si>
    <t>Huntley</t>
  </si>
  <si>
    <t>Withers</t>
  </si>
  <si>
    <t>Perkov</t>
  </si>
  <si>
    <t>Lees</t>
  </si>
  <si>
    <t>Allan</t>
  </si>
  <si>
    <t>Crossman</t>
  </si>
  <si>
    <t>Liam</t>
  </si>
  <si>
    <t>Phantoms</t>
  </si>
  <si>
    <t>Richards</t>
  </si>
  <si>
    <t>Blake</t>
  </si>
  <si>
    <t>Kashyap</t>
  </si>
  <si>
    <t>Abhi</t>
  </si>
  <si>
    <t>Brownies</t>
  </si>
  <si>
    <t>Artuso</t>
  </si>
  <si>
    <t>Hladenki</t>
  </si>
  <si>
    <t>Dino</t>
  </si>
  <si>
    <t>Dymowski</t>
  </si>
  <si>
    <t>Goodwin</t>
  </si>
  <si>
    <t>Hathaway</t>
  </si>
  <si>
    <t>Weir</t>
  </si>
  <si>
    <t>Crowe</t>
  </si>
  <si>
    <t>Nick</t>
  </si>
  <si>
    <t>Brettell</t>
  </si>
  <si>
    <t>Shaun</t>
  </si>
  <si>
    <t>Beau</t>
  </si>
  <si>
    <t>Lloyd</t>
  </si>
  <si>
    <t>Jono</t>
  </si>
  <si>
    <t>Cooper</t>
  </si>
  <si>
    <t>Jac</t>
  </si>
  <si>
    <t>Jon</t>
  </si>
  <si>
    <t>Harris</t>
  </si>
  <si>
    <t>Aiden</t>
  </si>
  <si>
    <t>Adrian</t>
  </si>
  <si>
    <t>Tjahjana</t>
  </si>
  <si>
    <t>Jack</t>
  </si>
  <si>
    <t>Marc</t>
  </si>
  <si>
    <t>Richard</t>
  </si>
  <si>
    <t>Tom</t>
  </si>
  <si>
    <t>Hart</t>
  </si>
  <si>
    <t>Grill Masters</t>
  </si>
  <si>
    <t>The Pickles</t>
  </si>
  <si>
    <t>Silver Foxes</t>
  </si>
  <si>
    <t>Doris Burke FC</t>
  </si>
  <si>
    <t>Rachel Nichols FC</t>
  </si>
  <si>
    <t>Hunger Tamers</t>
  </si>
  <si>
    <t>Brynn</t>
  </si>
  <si>
    <t>Damon</t>
  </si>
  <si>
    <t>Reynolds</t>
  </si>
  <si>
    <t>Errol</t>
  </si>
  <si>
    <t>Gracias</t>
  </si>
  <si>
    <t>Lewis</t>
  </si>
  <si>
    <t>Miller</t>
  </si>
  <si>
    <t>Finn</t>
  </si>
  <si>
    <t>Sleigh</t>
  </si>
  <si>
    <t>Max</t>
  </si>
  <si>
    <t>Rhys</t>
  </si>
  <si>
    <t>Willis</t>
  </si>
  <si>
    <t>Connor</t>
  </si>
  <si>
    <t>Wroe</t>
  </si>
  <si>
    <t>Hawkins</t>
  </si>
  <si>
    <t>Kyle</t>
  </si>
  <si>
    <t>Munro</t>
  </si>
  <si>
    <t>Miles</t>
  </si>
  <si>
    <t>Muston</t>
  </si>
  <si>
    <t>Eric</t>
  </si>
  <si>
    <t>Malcolm</t>
  </si>
  <si>
    <t>Watson</t>
  </si>
  <si>
    <t>Thornton</t>
  </si>
  <si>
    <t>Grady</t>
  </si>
  <si>
    <t>Harland</t>
  </si>
  <si>
    <t>Smith</t>
  </si>
  <si>
    <t>Mills</t>
  </si>
  <si>
    <t>Reece</t>
  </si>
  <si>
    <t>Kaye</t>
  </si>
  <si>
    <t>Hartsuyker</t>
  </si>
  <si>
    <t>Hugo</t>
  </si>
  <si>
    <t>Heanly</t>
  </si>
  <si>
    <t>Arachi</t>
  </si>
  <si>
    <t>Lachie</t>
  </si>
  <si>
    <t>Myers</t>
  </si>
  <si>
    <t>Harvey</t>
  </si>
  <si>
    <t>Mitchell</t>
  </si>
  <si>
    <t>Rodgers</t>
  </si>
  <si>
    <t>Taunton-Stelzner</t>
  </si>
  <si>
    <t>Caden</t>
  </si>
  <si>
    <t>Spinks</t>
  </si>
  <si>
    <t>Lee</t>
  </si>
  <si>
    <t>Jeffery</t>
  </si>
  <si>
    <t>Dowdell</t>
  </si>
  <si>
    <t>Ball</t>
  </si>
  <si>
    <t>Du</t>
  </si>
  <si>
    <t>McMaster</t>
  </si>
  <si>
    <t>Lachlan</t>
  </si>
  <si>
    <t>Tan</t>
  </si>
  <si>
    <t>Kikeary</t>
  </si>
  <si>
    <t>Schepisi</t>
  </si>
  <si>
    <t>Solomon</t>
  </si>
  <si>
    <t>Inyang</t>
  </si>
  <si>
    <t>Welsh</t>
  </si>
  <si>
    <t>Stephens</t>
  </si>
  <si>
    <t>Hamish</t>
  </si>
  <si>
    <t>Hudson</t>
  </si>
  <si>
    <t>Ragic</t>
  </si>
  <si>
    <t>McLean</t>
  </si>
  <si>
    <t>Milton</t>
  </si>
  <si>
    <t>Jake</t>
  </si>
  <si>
    <t>Whatman</t>
  </si>
  <si>
    <t>Ramesh</t>
  </si>
  <si>
    <t>Izzy</t>
  </si>
  <si>
    <t>Seyz</t>
  </si>
  <si>
    <t>Beames</t>
  </si>
  <si>
    <t>Little</t>
  </si>
  <si>
    <t>Fergus</t>
  </si>
  <si>
    <t>Cotton</t>
  </si>
  <si>
    <t>Llewelyn</t>
  </si>
  <si>
    <t>Pogson</t>
  </si>
  <si>
    <t>Youngberry</t>
  </si>
  <si>
    <t>Armstrong</t>
  </si>
  <si>
    <t>Rudic</t>
  </si>
  <si>
    <t>Taner</t>
  </si>
  <si>
    <t>Yatmaz</t>
  </si>
  <si>
    <t>Shannan</t>
  </si>
  <si>
    <t>Khin Maung</t>
  </si>
  <si>
    <t>Benjamin</t>
  </si>
  <si>
    <t>Jared</t>
  </si>
  <si>
    <t>Calnan</t>
  </si>
  <si>
    <t>Fred N /Ash K</t>
  </si>
  <si>
    <t>Grace P / Maegen L</t>
  </si>
  <si>
    <t>Olan</t>
  </si>
  <si>
    <t>Scott</t>
  </si>
  <si>
    <t>Danny</t>
  </si>
  <si>
    <t>Las</t>
  </si>
  <si>
    <t>Wijayatilake</t>
  </si>
  <si>
    <t>Loz G / Ethan T</t>
  </si>
  <si>
    <t>Ash K / Dave M</t>
  </si>
  <si>
    <t>Sainbury</t>
  </si>
  <si>
    <t>Kevin P / Maegen L</t>
  </si>
  <si>
    <t>IA</t>
  </si>
  <si>
    <t>Murphy</t>
  </si>
  <si>
    <t>Roberts</t>
  </si>
  <si>
    <t>Anderson</t>
  </si>
  <si>
    <t>Hayden</t>
  </si>
  <si>
    <t>Galbraith</t>
  </si>
  <si>
    <t>Bradley</t>
  </si>
  <si>
    <t>Nixon</t>
  </si>
  <si>
    <t>Kirsten L / Liam C</t>
  </si>
  <si>
    <t>Ash K / Grace P</t>
  </si>
  <si>
    <t>Maegan L / Josh B</t>
  </si>
  <si>
    <t>Grace P / Kirsten L</t>
  </si>
  <si>
    <t>Nik</t>
  </si>
  <si>
    <t>Liam C / Ben H</t>
  </si>
  <si>
    <t>Seb</t>
  </si>
  <si>
    <t>Ash K / Maegan L</t>
  </si>
  <si>
    <t>Liam C / Paul B</t>
  </si>
  <si>
    <t>Declan</t>
  </si>
  <si>
    <t>Pratt</t>
  </si>
  <si>
    <t>Grace P / Ash K</t>
  </si>
  <si>
    <t>Russell</t>
  </si>
  <si>
    <t>Koehne</t>
  </si>
  <si>
    <t>Loz G / Maegan L</t>
  </si>
  <si>
    <t>Sebastian</t>
  </si>
  <si>
    <t>Smitka</t>
  </si>
  <si>
    <t>Harley</t>
  </si>
  <si>
    <t>Pupuke</t>
  </si>
  <si>
    <t>Geoff</t>
  </si>
  <si>
    <t>Parkins</t>
  </si>
  <si>
    <t>Ash K / Fred N</t>
  </si>
  <si>
    <t>Henderson</t>
  </si>
  <si>
    <t>McEwen</t>
  </si>
  <si>
    <t>Vlado</t>
  </si>
  <si>
    <t>Taseski</t>
  </si>
  <si>
    <t>Ethan</t>
  </si>
  <si>
    <t>Sharp</t>
  </si>
  <si>
    <t>Lazaro</t>
  </si>
  <si>
    <t>Dane</t>
  </si>
  <si>
    <t>Lyons</t>
  </si>
  <si>
    <t>Jonathan</t>
  </si>
  <si>
    <t>Peake</t>
  </si>
  <si>
    <t>Grace P / Maegan L</t>
  </si>
  <si>
    <t>Stevens</t>
  </si>
  <si>
    <t>Clear</t>
  </si>
  <si>
    <t>Dennis</t>
  </si>
  <si>
    <t>Khanthavivone</t>
  </si>
  <si>
    <t>Pirnke</t>
  </si>
  <si>
    <t>Casey</t>
  </si>
  <si>
    <t>Baines</t>
  </si>
  <si>
    <t>Michael P / Ash K</t>
  </si>
  <si>
    <t>Will</t>
  </si>
  <si>
    <t>Mayfield</t>
  </si>
  <si>
    <t>Simon</t>
  </si>
  <si>
    <t>Bourke</t>
  </si>
  <si>
    <t>Matty K / Ash K</t>
  </si>
  <si>
    <t>Littleton</t>
  </si>
  <si>
    <t>Harry</t>
  </si>
  <si>
    <t>Lidbetter</t>
  </si>
  <si>
    <t>Liam C / Maegan L</t>
  </si>
  <si>
    <t>Herak</t>
  </si>
  <si>
    <t>Alexander</t>
  </si>
  <si>
    <t>Mathews</t>
  </si>
  <si>
    <t>Maunder</t>
  </si>
  <si>
    <t>Grace P / Adam J</t>
  </si>
  <si>
    <t>Hill</t>
  </si>
  <si>
    <t>Muttukumaru</t>
  </si>
  <si>
    <t>Gladwin</t>
  </si>
  <si>
    <t>Ash K / Ashton T</t>
  </si>
  <si>
    <t>Paul B / Grace P</t>
  </si>
  <si>
    <t>Liam C / Matt B</t>
  </si>
  <si>
    <t>Marcus M / Jordan R</t>
  </si>
  <si>
    <t xml:space="preserve"> 2020 Box Scores - 21 July 2020</t>
  </si>
  <si>
    <t xml:space="preserve"> 2020 Box Scores - 28 July 2020</t>
  </si>
  <si>
    <t xml:space="preserve"> 2020 Box Scores - 4 August 2020</t>
  </si>
  <si>
    <t xml:space="preserve"> 2020 Box Scores - 11 August 2020</t>
  </si>
  <si>
    <t xml:space="preserve"> 2020 Box Scores - 18 August 2020</t>
  </si>
  <si>
    <t xml:space="preserve"> 2020 Box Scores - 25 August 2020</t>
  </si>
  <si>
    <t>Morison</t>
  </si>
  <si>
    <t xml:space="preserve"> </t>
  </si>
  <si>
    <t>Myles</t>
  </si>
  <si>
    <t>Terry</t>
  </si>
  <si>
    <t>Verzosa</t>
  </si>
  <si>
    <t>Radulovich</t>
  </si>
  <si>
    <t>Maegan L / Ash K</t>
  </si>
  <si>
    <t>Dan</t>
  </si>
  <si>
    <t>White</t>
  </si>
  <si>
    <t>Jules</t>
  </si>
  <si>
    <t>Grace P / Ashton T</t>
  </si>
  <si>
    <t>Jordan R / Marcus M</t>
  </si>
  <si>
    <t>Yewdall</t>
  </si>
  <si>
    <t>Nebauer</t>
  </si>
  <si>
    <t>Meadows</t>
  </si>
  <si>
    <t>Brandon</t>
  </si>
  <si>
    <t>Leslie</t>
  </si>
  <si>
    <t>Kouw</t>
  </si>
  <si>
    <t xml:space="preserve"> 2020 Box Scores - 1 September 2020</t>
  </si>
  <si>
    <t>Grace P / Dat N</t>
  </si>
  <si>
    <t>Grace P / Matthew K</t>
  </si>
  <si>
    <t>Grace P / Errol G</t>
  </si>
  <si>
    <t>Jayson</t>
  </si>
  <si>
    <t>McFarlane</t>
  </si>
  <si>
    <t>Plunket</t>
  </si>
  <si>
    <t>Patterson</t>
  </si>
  <si>
    <t xml:space="preserve"> 2020 Box Scores - 8 September 2020</t>
  </si>
  <si>
    <t>Leigh</t>
  </si>
  <si>
    <t>Stephenson</t>
  </si>
  <si>
    <t>Isaac</t>
  </si>
  <si>
    <t>Maher</t>
  </si>
  <si>
    <t>Longley</t>
  </si>
  <si>
    <t>Dion</t>
  </si>
  <si>
    <t>Torlak</t>
  </si>
  <si>
    <t>Connell</t>
  </si>
  <si>
    <t>Irvine</t>
  </si>
  <si>
    <t>Kalie</t>
  </si>
  <si>
    <t>Kamara</t>
  </si>
  <si>
    <t>Ashton T / Marcus M</t>
  </si>
  <si>
    <t>Triston</t>
  </si>
  <si>
    <t xml:space="preserve"> 2020 Box Scores - 15 September 2020</t>
  </si>
  <si>
    <t>Fitzpatrick</t>
  </si>
  <si>
    <t>Zander</t>
  </si>
  <si>
    <t>Rezek</t>
  </si>
  <si>
    <t>Plunkett</t>
  </si>
  <si>
    <t>Herring</t>
  </si>
  <si>
    <t>Maegan L / Ashton T</t>
  </si>
  <si>
    <t xml:space="preserve"> 2020 Box Scores - 22 September 2020</t>
  </si>
  <si>
    <t>Ash K / Paul B</t>
  </si>
  <si>
    <t>Ashton T / Jordan R</t>
  </si>
  <si>
    <t>Ted</t>
  </si>
  <si>
    <t>Ferguson</t>
  </si>
  <si>
    <t>Maegan L / Grace P</t>
  </si>
  <si>
    <t xml:space="preserve"> 2020 Box Scores - 29 September 2020</t>
  </si>
  <si>
    <t>Doris Burke Fan Club</t>
  </si>
  <si>
    <t>Troy</t>
  </si>
  <si>
    <t>Thomas H / Josh V</t>
  </si>
  <si>
    <t>Uniform</t>
  </si>
  <si>
    <t>Penalty</t>
  </si>
  <si>
    <t>Dat N / Paul B</t>
  </si>
  <si>
    <t>Grace P / Jack S</t>
  </si>
  <si>
    <t xml:space="preserve"> 2020 Box Scores - 6 October 2020</t>
  </si>
  <si>
    <t>Jordan R / Jadon S</t>
  </si>
  <si>
    <t>Carrol</t>
  </si>
  <si>
    <t>Jayson M / Ash K</t>
  </si>
  <si>
    <t>Grace P / Loz G</t>
  </si>
  <si>
    <t>Anthony</t>
  </si>
  <si>
    <t>Pronin</t>
  </si>
  <si>
    <t>Sam</t>
  </si>
  <si>
    <t>Burton</t>
  </si>
  <si>
    <t>Fry</t>
  </si>
  <si>
    <t>Ash K / Jayson M</t>
  </si>
  <si>
    <t xml:space="preserve">Matthew </t>
  </si>
  <si>
    <t>Ash K / Loz G</t>
  </si>
  <si>
    <t>Wilson</t>
  </si>
  <si>
    <t>Glenn</t>
  </si>
  <si>
    <t xml:space="preserve"> 2020 Box Scores - 13 October 2020</t>
  </si>
  <si>
    <t>Paul B / Dat N</t>
  </si>
  <si>
    <t>Ash K / Errol G</t>
  </si>
  <si>
    <t>Matty K / Loz G</t>
  </si>
  <si>
    <t>LeCerf</t>
  </si>
  <si>
    <t>Finlay</t>
  </si>
  <si>
    <t>Dennison</t>
  </si>
  <si>
    <t>Bakkum</t>
  </si>
  <si>
    <t xml:space="preserve"> 2020 Box Scores - 20 October 2020</t>
  </si>
  <si>
    <t>Ashton T / Grace P</t>
  </si>
  <si>
    <t>Jordan R / Jack S</t>
  </si>
  <si>
    <t>Matty K / Ashton T</t>
  </si>
  <si>
    <t>Dion T / Grace P</t>
  </si>
  <si>
    <t>Carroll</t>
  </si>
  <si>
    <t>Robert</t>
  </si>
  <si>
    <t>Travis</t>
  </si>
  <si>
    <t>Naden</t>
  </si>
  <si>
    <t>Cregan</t>
  </si>
  <si>
    <t>Donnelly</t>
  </si>
  <si>
    <t xml:space="preserve"> 2020 Box Scores - 27 October 2020</t>
  </si>
  <si>
    <t>Paul B / Ashton T</t>
  </si>
  <si>
    <t>Errol G / Ashton T</t>
  </si>
  <si>
    <t>McIntosh</t>
  </si>
  <si>
    <t>Carr</t>
  </si>
  <si>
    <t>Hernandez</t>
  </si>
  <si>
    <t xml:space="preserve">Andrew </t>
  </si>
  <si>
    <t>Jay</t>
  </si>
  <si>
    <t xml:space="preserve"> 2020 Box Scores - 3 November 2020</t>
  </si>
  <si>
    <t>Rhys W  / Geoff P</t>
  </si>
  <si>
    <t>Ben H / Loz G</t>
  </si>
  <si>
    <t>Ash K / Matty K</t>
  </si>
  <si>
    <t>Seb S / Izzy S</t>
  </si>
  <si>
    <t>Jacob</t>
  </si>
  <si>
    <t xml:space="preserve"> 2020 Box Scores - 10 November 2020</t>
  </si>
  <si>
    <t>Fin</t>
  </si>
  <si>
    <t>Fernandez</t>
  </si>
  <si>
    <t>Maegan L / Ben H</t>
  </si>
  <si>
    <t xml:space="preserve"> 2020 Box Scores - 17 November 2020</t>
  </si>
  <si>
    <t>Grace P / Paul B</t>
  </si>
  <si>
    <t>Grace P / Matty K</t>
  </si>
  <si>
    <t>Winston</t>
  </si>
  <si>
    <t>Allen</t>
  </si>
  <si>
    <t>Brendan A / Loz G</t>
  </si>
  <si>
    <t>Brendan A / Matty K</t>
  </si>
  <si>
    <t>Synaphet</t>
  </si>
  <si>
    <t>HBW Cannons (4)</t>
  </si>
  <si>
    <t>Hawks (1)</t>
  </si>
  <si>
    <t>Pork Swords (2)</t>
  </si>
  <si>
    <t>Grill Masters (3)</t>
  </si>
  <si>
    <t xml:space="preserve"> 2020 Box Scores - 24 November 2020</t>
  </si>
  <si>
    <t>Alan</t>
  </si>
  <si>
    <t>Ho</t>
  </si>
  <si>
    <t xml:space="preserve"> 2020 Box Scores - 1 December 2020</t>
  </si>
  <si>
    <t>Jadon S / Ashton T</t>
  </si>
  <si>
    <t>Dat N / Matt B</t>
  </si>
  <si>
    <t>Division 1 - Grand Final</t>
  </si>
  <si>
    <t>Aljo</t>
  </si>
  <si>
    <t>Basilio</t>
  </si>
  <si>
    <t xml:space="preserve"> 2020 Box Scores - 8 December 2020</t>
  </si>
  <si>
    <t xml:space="preserve">Division 1 - Grand Final </t>
  </si>
  <si>
    <t>AKOM (2)</t>
  </si>
  <si>
    <t>Hornets (3)</t>
  </si>
  <si>
    <t>Division 2 - Semi Final</t>
  </si>
  <si>
    <t>Beavers (4)</t>
  </si>
  <si>
    <t>Phantoms (1)</t>
  </si>
  <si>
    <t>Jadon S / Ash K</t>
  </si>
  <si>
    <t>Loz G / Kirsten G</t>
  </si>
  <si>
    <t>Kirsten G / Ash K</t>
  </si>
  <si>
    <t>CPL</t>
  </si>
  <si>
    <t>Division 2 - Grand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</si>
</sst>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sz val="10"/>
      <color rgb="FFFF1D1D"/>
      <name val="Arial"/>
      <family val="2"/>
    </font>
    <font>
      <b/>
      <sz val="10"/>
      <color rgb="FF0000CC"/>
      <name val="Arial"/>
      <family val="2"/>
    </font>
    <font>
      <sz val="10"/>
      <color rgb="FFFF0000"/>
      <name val="Arial"/>
      <family val="2"/>
    </font>
    <font>
      <b/>
      <sz val="10"/>
      <color rgb="FFFF3399"/>
      <name val="Arial"/>
      <family val="2"/>
    </font>
    <font>
      <b/>
      <sz val="10"/>
      <color rgb="FFB4413E"/>
      <name val="Arial"/>
      <family val="2"/>
    </font>
    <font>
      <b/>
      <sz val="10"/>
      <color rgb="FF006600"/>
      <name val="Arial"/>
      <family val="2"/>
    </font>
    <font>
      <b/>
      <sz val="10"/>
      <color theme="0" tint="-0.249977111117893"/>
      <name val="Arial"/>
      <family val="2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auto="1"/>
      </patternFill>
    </fill>
    <fill>
      <patternFill patternType="solid">
        <fgColor rgb="FF00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4F3E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1" fontId="15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20" borderId="4" xfId="0" applyFont="1" applyFill="1" applyBorder="1" applyAlignment="1">
      <alignment horizontal="center" vertical="center"/>
    </xf>
    <xf numFmtId="0" fontId="13" fillId="20" borderId="5" xfId="0" applyFont="1" applyFill="1" applyBorder="1" applyAlignment="1">
      <alignment horizontal="center" vertical="center"/>
    </xf>
    <xf numFmtId="0" fontId="13" fillId="20" borderId="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/>
    </xf>
    <xf numFmtId="0" fontId="17" fillId="19" borderId="4" xfId="0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/>
    </xf>
    <xf numFmtId="0" fontId="17" fillId="19" borderId="6" xfId="0" applyFont="1" applyFill="1" applyBorder="1" applyAlignment="1">
      <alignment horizontal="center" vertical="center"/>
    </xf>
    <xf numFmtId="0" fontId="16" fillId="18" borderId="4" xfId="0" applyFont="1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/>
    </xf>
    <xf numFmtId="0" fontId="16" fillId="18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13" borderId="6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1" fillId="15" borderId="5" xfId="0" applyFont="1" applyFill="1" applyBorder="1" applyAlignment="1">
      <alignment horizontal="center" vertical="center"/>
    </xf>
    <xf numFmtId="0" fontId="11" fillId="15" borderId="6" xfId="0" applyFont="1" applyFill="1" applyBorder="1" applyAlignment="1">
      <alignment horizontal="center" vertical="center"/>
    </xf>
    <xf numFmtId="0" fontId="13" fillId="17" borderId="4" xfId="0" applyFont="1" applyFill="1" applyBorder="1" applyAlignment="1">
      <alignment horizontal="center" vertical="center"/>
    </xf>
    <xf numFmtId="0" fontId="13" fillId="17" borderId="5" xfId="0" applyFont="1" applyFill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19" fillId="20" borderId="4" xfId="0" applyFont="1" applyFill="1" applyBorder="1" applyAlignment="1">
      <alignment horizontal="center" vertical="center"/>
    </xf>
    <xf numFmtId="0" fontId="19" fillId="20" borderId="5" xfId="0" applyFont="1" applyFill="1" applyBorder="1" applyAlignment="1">
      <alignment horizontal="center" vertical="center"/>
    </xf>
    <xf numFmtId="0" fontId="19" fillId="20" borderId="6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4" fillId="16" borderId="4" xfId="0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  <xf numFmtId="0" fontId="14" fillId="16" borderId="6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8" fillId="21" borderId="4" xfId="0" applyFont="1" applyFill="1" applyBorder="1" applyAlignment="1">
      <alignment horizontal="center" vertical="center"/>
    </xf>
    <xf numFmtId="0" fontId="18" fillId="21" borderId="5" xfId="0" applyFont="1" applyFill="1" applyBorder="1" applyAlignment="1">
      <alignment horizontal="center" vertical="center"/>
    </xf>
    <xf numFmtId="0" fontId="18" fillId="21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806"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006600"/>
      <color rgb="FFF4F3EC"/>
      <color rgb="FFFF1D1D"/>
      <color rgb="FFB4413E"/>
      <color rgb="FFFF3399"/>
      <color rgb="FF15C2FF"/>
      <color rgb="FFFF00FF"/>
      <color rgb="FFFF33CC"/>
      <color rgb="FF0033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46"/>
  <sheetViews>
    <sheetView topLeftCell="E67" zoomScale="90" zoomScaleNormal="90" workbookViewId="0">
      <selection sqref="A1:AE1"/>
    </sheetView>
  </sheetViews>
  <sheetFormatPr defaultColWidth="8.5703125" defaultRowHeight="14.25" x14ac:dyDescent="0.25"/>
  <cols>
    <col min="1" max="1" width="3.42578125" style="25" bestFit="1" customWidth="1"/>
    <col min="2" max="2" width="10.5703125" style="25" customWidth="1"/>
    <col min="3" max="3" width="14" style="25" customWidth="1"/>
    <col min="4" max="6" width="3.42578125" style="25" bestFit="1" customWidth="1"/>
    <col min="7" max="11" width="4.5703125" style="25" bestFit="1" customWidth="1"/>
    <col min="12" max="12" width="4.42578125" style="25" bestFit="1" customWidth="1"/>
    <col min="13" max="13" width="4.5703125" style="25" bestFit="1" customWidth="1"/>
    <col min="14" max="14" width="5.42578125" style="25" customWidth="1"/>
    <col min="15" max="15" width="4.5703125" style="25" bestFit="1" customWidth="1"/>
    <col min="16" max="16" width="7.5703125" style="37" bestFit="1" customWidth="1"/>
    <col min="17" max="17" width="3.42578125" style="25" bestFit="1" customWidth="1"/>
    <col min="18" max="18" width="10.5703125" style="25" customWidth="1"/>
    <col min="19" max="19" width="14.5703125" style="25" customWidth="1"/>
    <col min="20" max="22" width="3.42578125" style="25" bestFit="1" customWidth="1"/>
    <col min="23" max="27" width="4.5703125" style="25" bestFit="1" customWidth="1"/>
    <col min="28" max="28" width="4.42578125" style="25" bestFit="1" customWidth="1"/>
    <col min="29" max="29" width="4.5703125" style="25" bestFit="1" customWidth="1"/>
    <col min="30" max="30" width="5.42578125" style="25" customWidth="1"/>
    <col min="31" max="31" width="4.5703125" style="25" bestFit="1" customWidth="1"/>
    <col min="32" max="32" width="6.42578125" style="25" customWidth="1"/>
    <col min="33" max="33" width="35.42578125" style="26" hidden="1" customWidth="1"/>
    <col min="34" max="34" width="0" style="25" hidden="1" customWidth="1"/>
    <col min="35" max="35" width="14.5703125" style="25" hidden="1" customWidth="1"/>
    <col min="36" max="36" width="14" style="25" hidden="1" customWidth="1"/>
    <col min="37" max="39" width="0" style="25" hidden="1" customWidth="1"/>
    <col min="40" max="40" width="12.42578125" style="25" hidden="1" customWidth="1"/>
    <col min="41" max="41" width="11.42578125" style="25" hidden="1" customWidth="1"/>
    <col min="42" max="16384" width="8.5703125" style="25"/>
  </cols>
  <sheetData>
    <row r="1" spans="1:41" ht="26.25" x14ac:dyDescent="0.25">
      <c r="A1" s="389" t="s">
        <v>368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N1" s="27" t="s">
        <v>0</v>
      </c>
      <c r="AO1" s="27" t="s">
        <v>1</v>
      </c>
    </row>
    <row r="2" spans="1:41" s="28" customFormat="1" ht="15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G2" s="29"/>
    </row>
    <row r="3" spans="1:41" s="28" customFormat="1" ht="15" x14ac:dyDescent="0.25">
      <c r="A3" s="450" t="s">
        <v>100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2"/>
      <c r="P3" s="6" t="s">
        <v>2</v>
      </c>
      <c r="Q3" s="453" t="s">
        <v>73</v>
      </c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5"/>
      <c r="AG3" s="29"/>
    </row>
    <row r="4" spans="1:41" s="28" customFormat="1" ht="15" x14ac:dyDescent="0.25">
      <c r="A4" s="30" t="s">
        <v>4</v>
      </c>
      <c r="B4" s="30" t="s">
        <v>6</v>
      </c>
      <c r="C4" s="30" t="s">
        <v>5</v>
      </c>
      <c r="D4" s="30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30" t="s">
        <v>12</v>
      </c>
      <c r="J4" s="30" t="s">
        <v>13</v>
      </c>
      <c r="K4" s="30" t="s">
        <v>14</v>
      </c>
      <c r="L4" s="30" t="s">
        <v>15</v>
      </c>
      <c r="M4" s="30" t="s">
        <v>16</v>
      </c>
      <c r="N4" s="30" t="s">
        <v>17</v>
      </c>
      <c r="O4" s="30" t="s">
        <v>18</v>
      </c>
      <c r="P4" s="8" t="s">
        <v>19</v>
      </c>
      <c r="Q4" s="30" t="s">
        <v>4</v>
      </c>
      <c r="R4" s="30" t="s">
        <v>6</v>
      </c>
      <c r="S4" s="30" t="s">
        <v>5</v>
      </c>
      <c r="T4" s="30" t="s">
        <v>7</v>
      </c>
      <c r="U4" s="30" t="s">
        <v>8</v>
      </c>
      <c r="V4" s="30" t="s">
        <v>9</v>
      </c>
      <c r="W4" s="30" t="s">
        <v>10</v>
      </c>
      <c r="X4" s="30" t="s">
        <v>11</v>
      </c>
      <c r="Y4" s="30" t="s">
        <v>12</v>
      </c>
      <c r="Z4" s="30" t="s">
        <v>13</v>
      </c>
      <c r="AA4" s="30" t="s">
        <v>14</v>
      </c>
      <c r="AB4" s="30" t="s">
        <v>15</v>
      </c>
      <c r="AC4" s="30" t="s">
        <v>16</v>
      </c>
      <c r="AD4" s="30" t="s">
        <v>17</v>
      </c>
      <c r="AE4" s="30" t="s">
        <v>18</v>
      </c>
      <c r="AG4" s="29"/>
    </row>
    <row r="5" spans="1:41" s="28" customFormat="1" ht="15" x14ac:dyDescent="0.25">
      <c r="A5" s="31">
        <v>6</v>
      </c>
      <c r="B5" s="24" t="s">
        <v>77</v>
      </c>
      <c r="C5" s="24" t="s">
        <v>102</v>
      </c>
      <c r="D5" s="32"/>
      <c r="E5" s="32"/>
      <c r="F5" s="32"/>
      <c r="G5" s="32">
        <v>4</v>
      </c>
      <c r="H5" s="32">
        <v>1</v>
      </c>
      <c r="I5" s="32">
        <v>2</v>
      </c>
      <c r="J5" s="32"/>
      <c r="K5" s="32">
        <v>5</v>
      </c>
      <c r="L5" s="32"/>
      <c r="M5" s="32"/>
      <c r="N5" s="32"/>
      <c r="O5" s="32">
        <f t="shared" ref="O5:O14" si="0">IF(C5="","",(D5*2)+(E5*3)+F5*1)</f>
        <v>0</v>
      </c>
      <c r="P5" s="10"/>
      <c r="Q5" s="31">
        <v>5</v>
      </c>
      <c r="R5" s="24" t="s">
        <v>133</v>
      </c>
      <c r="S5" s="24" t="s">
        <v>132</v>
      </c>
      <c r="T5" s="32"/>
      <c r="U5" s="32"/>
      <c r="V5" s="32"/>
      <c r="W5" s="32">
        <v>1</v>
      </c>
      <c r="X5" s="32"/>
      <c r="Y5" s="32"/>
      <c r="Z5" s="32"/>
      <c r="AA5" s="32"/>
      <c r="AB5" s="32"/>
      <c r="AC5" s="32"/>
      <c r="AD5" s="32"/>
      <c r="AE5" s="32">
        <f t="shared" ref="AE5:AE14" si="1">IF(S5="","",(T5*2)+(U5*3)+V5*1)</f>
        <v>0</v>
      </c>
      <c r="AG5" s="29"/>
    </row>
    <row r="6" spans="1:41" s="28" customFormat="1" ht="15" x14ac:dyDescent="0.25">
      <c r="A6" s="31"/>
      <c r="B6" s="24"/>
      <c r="C6" s="24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 t="str">
        <f t="shared" si="0"/>
        <v/>
      </c>
      <c r="P6" s="10"/>
      <c r="Q6" s="31">
        <v>6</v>
      </c>
      <c r="R6" s="24" t="s">
        <v>260</v>
      </c>
      <c r="S6" s="24" t="s">
        <v>261</v>
      </c>
      <c r="T6" s="32"/>
      <c r="U6" s="32"/>
      <c r="V6" s="32">
        <v>2</v>
      </c>
      <c r="W6" s="32">
        <v>1</v>
      </c>
      <c r="X6" s="32">
        <v>1</v>
      </c>
      <c r="Y6" s="32">
        <v>2</v>
      </c>
      <c r="Z6" s="32"/>
      <c r="AA6" s="32"/>
      <c r="AB6" s="32"/>
      <c r="AC6" s="32"/>
      <c r="AD6" s="32"/>
      <c r="AE6" s="32">
        <f t="shared" si="1"/>
        <v>2</v>
      </c>
      <c r="AG6" s="29"/>
    </row>
    <row r="7" spans="1:41" s="28" customFormat="1" ht="15" x14ac:dyDescent="0.25">
      <c r="A7" s="31"/>
      <c r="B7" s="24"/>
      <c r="C7" s="24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 t="str">
        <f t="shared" si="0"/>
        <v/>
      </c>
      <c r="P7" s="10"/>
      <c r="Q7" s="23"/>
      <c r="R7" s="24"/>
      <c r="S7" s="24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 t="str">
        <f t="shared" si="1"/>
        <v/>
      </c>
      <c r="AG7" s="29"/>
    </row>
    <row r="8" spans="1:41" s="28" customFormat="1" ht="15" x14ac:dyDescent="0.25">
      <c r="A8" s="31"/>
      <c r="B8" s="24"/>
      <c r="C8" s="24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 t="str">
        <f t="shared" si="0"/>
        <v/>
      </c>
      <c r="P8" s="10"/>
      <c r="Q8" s="23">
        <v>11</v>
      </c>
      <c r="R8" s="24" t="s">
        <v>79</v>
      </c>
      <c r="S8" s="24" t="s">
        <v>78</v>
      </c>
      <c r="T8" s="32">
        <v>1</v>
      </c>
      <c r="U8" s="32"/>
      <c r="V8" s="32">
        <v>1</v>
      </c>
      <c r="W8" s="32">
        <v>4</v>
      </c>
      <c r="X8" s="32">
        <v>4</v>
      </c>
      <c r="Y8" s="32"/>
      <c r="Z8" s="32"/>
      <c r="AA8" s="32"/>
      <c r="AB8" s="32"/>
      <c r="AC8" s="32"/>
      <c r="AD8" s="32"/>
      <c r="AE8" s="32">
        <f t="shared" si="1"/>
        <v>3</v>
      </c>
      <c r="AG8" s="29"/>
    </row>
    <row r="9" spans="1:41" s="28" customFormat="1" ht="15" x14ac:dyDescent="0.25">
      <c r="A9" s="31">
        <v>5</v>
      </c>
      <c r="B9" s="24" t="s">
        <v>268</v>
      </c>
      <c r="C9" s="24" t="s">
        <v>269</v>
      </c>
      <c r="D9" s="32">
        <v>3</v>
      </c>
      <c r="E9" s="32">
        <v>1</v>
      </c>
      <c r="F9" s="32"/>
      <c r="G9" s="32">
        <v>6</v>
      </c>
      <c r="H9" s="32">
        <v>4</v>
      </c>
      <c r="I9" s="32"/>
      <c r="J9" s="32">
        <v>1</v>
      </c>
      <c r="K9" s="32">
        <v>4</v>
      </c>
      <c r="L9" s="32"/>
      <c r="M9" s="32"/>
      <c r="N9" s="32"/>
      <c r="O9" s="32">
        <f t="shared" si="0"/>
        <v>9</v>
      </c>
      <c r="P9" s="10"/>
      <c r="Q9" s="31"/>
      <c r="R9" s="24"/>
      <c r="S9" s="24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 t="str">
        <f t="shared" si="1"/>
        <v/>
      </c>
      <c r="AG9" s="29"/>
    </row>
    <row r="10" spans="1:41" s="28" customFormat="1" ht="15" x14ac:dyDescent="0.25">
      <c r="A10" s="23">
        <v>4</v>
      </c>
      <c r="B10" s="24" t="s">
        <v>56</v>
      </c>
      <c r="C10" s="24" t="s">
        <v>163</v>
      </c>
      <c r="D10" s="32"/>
      <c r="E10" s="32"/>
      <c r="F10" s="32"/>
      <c r="G10" s="32">
        <v>7</v>
      </c>
      <c r="H10" s="32">
        <v>2</v>
      </c>
      <c r="I10" s="32">
        <v>2</v>
      </c>
      <c r="J10" s="32"/>
      <c r="K10" s="32">
        <v>1</v>
      </c>
      <c r="L10" s="32"/>
      <c r="M10" s="32"/>
      <c r="N10" s="32"/>
      <c r="O10" s="32">
        <f t="shared" si="0"/>
        <v>0</v>
      </c>
      <c r="P10" s="10"/>
      <c r="Q10" s="31">
        <v>21</v>
      </c>
      <c r="R10" s="24" t="s">
        <v>134</v>
      </c>
      <c r="S10" s="24" t="s">
        <v>262</v>
      </c>
      <c r="T10" s="32">
        <v>1</v>
      </c>
      <c r="U10" s="32"/>
      <c r="V10" s="32"/>
      <c r="W10" s="32">
        <v>9</v>
      </c>
      <c r="X10" s="32">
        <v>1</v>
      </c>
      <c r="Y10" s="32">
        <v>1</v>
      </c>
      <c r="Z10" s="32"/>
      <c r="AA10" s="32"/>
      <c r="AB10" s="32"/>
      <c r="AC10" s="32"/>
      <c r="AD10" s="32"/>
      <c r="AE10" s="32">
        <f t="shared" si="1"/>
        <v>2</v>
      </c>
      <c r="AG10" s="29"/>
    </row>
    <row r="11" spans="1:41" s="28" customFormat="1" ht="15" x14ac:dyDescent="0.25">
      <c r="A11" s="31">
        <v>3</v>
      </c>
      <c r="B11" s="24" t="s">
        <v>110</v>
      </c>
      <c r="C11" s="24" t="s">
        <v>270</v>
      </c>
      <c r="D11" s="32">
        <v>2</v>
      </c>
      <c r="E11" s="32">
        <v>1</v>
      </c>
      <c r="F11" s="32">
        <v>4</v>
      </c>
      <c r="G11" s="32">
        <v>3</v>
      </c>
      <c r="H11" s="32">
        <v>1</v>
      </c>
      <c r="I11" s="32"/>
      <c r="J11" s="32"/>
      <c r="K11" s="32">
        <v>3</v>
      </c>
      <c r="L11" s="32"/>
      <c r="M11" s="32"/>
      <c r="N11" s="32">
        <v>1</v>
      </c>
      <c r="O11" s="32">
        <f t="shared" si="0"/>
        <v>11</v>
      </c>
      <c r="P11" s="10"/>
      <c r="Q11" s="23">
        <v>24</v>
      </c>
      <c r="R11" s="24" t="s">
        <v>83</v>
      </c>
      <c r="S11" s="24" t="s">
        <v>82</v>
      </c>
      <c r="T11" s="32"/>
      <c r="U11" s="32"/>
      <c r="V11" s="32">
        <v>1</v>
      </c>
      <c r="W11" s="32">
        <v>7</v>
      </c>
      <c r="X11" s="32">
        <v>1</v>
      </c>
      <c r="Y11" s="32"/>
      <c r="Z11" s="32"/>
      <c r="AA11" s="32">
        <v>3</v>
      </c>
      <c r="AB11" s="32"/>
      <c r="AC11" s="32"/>
      <c r="AD11" s="32"/>
      <c r="AE11" s="32">
        <f t="shared" si="1"/>
        <v>1</v>
      </c>
      <c r="AG11" s="29"/>
    </row>
    <row r="12" spans="1:41" s="28" customFormat="1" ht="15" x14ac:dyDescent="0.25">
      <c r="A12" s="23">
        <v>33</v>
      </c>
      <c r="B12" s="24" t="s">
        <v>105</v>
      </c>
      <c r="C12" s="24" t="s">
        <v>104</v>
      </c>
      <c r="D12" s="32">
        <v>5</v>
      </c>
      <c r="E12" s="32">
        <v>1</v>
      </c>
      <c r="F12" s="32"/>
      <c r="G12" s="32">
        <v>7</v>
      </c>
      <c r="H12" s="32">
        <v>1</v>
      </c>
      <c r="I12" s="32">
        <v>2</v>
      </c>
      <c r="J12" s="32">
        <v>1</v>
      </c>
      <c r="K12" s="32">
        <v>1</v>
      </c>
      <c r="L12" s="32"/>
      <c r="M12" s="32"/>
      <c r="N12" s="32">
        <v>1</v>
      </c>
      <c r="O12" s="32">
        <f t="shared" si="0"/>
        <v>13</v>
      </c>
      <c r="P12" s="10"/>
      <c r="Q12" s="23">
        <v>32</v>
      </c>
      <c r="R12" s="24" t="s">
        <v>85</v>
      </c>
      <c r="S12" s="24" t="s">
        <v>84</v>
      </c>
      <c r="T12" s="32">
        <v>6</v>
      </c>
      <c r="U12" s="32">
        <v>1</v>
      </c>
      <c r="V12" s="32">
        <v>3</v>
      </c>
      <c r="W12" s="32">
        <v>6</v>
      </c>
      <c r="X12" s="32">
        <v>1</v>
      </c>
      <c r="Y12" s="32">
        <v>1</v>
      </c>
      <c r="Z12" s="32"/>
      <c r="AA12" s="32"/>
      <c r="AB12" s="32"/>
      <c r="AC12" s="32"/>
      <c r="AD12" s="32">
        <v>2</v>
      </c>
      <c r="AE12" s="32">
        <f t="shared" si="1"/>
        <v>18</v>
      </c>
      <c r="AG12" s="29"/>
    </row>
    <row r="13" spans="1:41" s="28" customFormat="1" ht="15" x14ac:dyDescent="0.25">
      <c r="A13" s="23">
        <v>2</v>
      </c>
      <c r="B13" s="24" t="s">
        <v>142</v>
      </c>
      <c r="C13" s="24" t="s">
        <v>101</v>
      </c>
      <c r="D13" s="32">
        <v>2</v>
      </c>
      <c r="E13" s="32"/>
      <c r="F13" s="32"/>
      <c r="G13" s="32">
        <v>1</v>
      </c>
      <c r="H13" s="32">
        <v>1</v>
      </c>
      <c r="I13" s="32">
        <v>1</v>
      </c>
      <c r="J13" s="32"/>
      <c r="K13" s="32">
        <v>3</v>
      </c>
      <c r="L13" s="32"/>
      <c r="M13" s="32"/>
      <c r="N13" s="32"/>
      <c r="O13" s="32">
        <f t="shared" si="0"/>
        <v>4</v>
      </c>
      <c r="P13" s="10"/>
      <c r="Q13" s="23">
        <v>40</v>
      </c>
      <c r="R13" s="24" t="s">
        <v>88</v>
      </c>
      <c r="S13" s="24" t="s">
        <v>87</v>
      </c>
      <c r="T13" s="32">
        <v>6</v>
      </c>
      <c r="U13" s="32"/>
      <c r="V13" s="32">
        <v>4</v>
      </c>
      <c r="W13" s="32">
        <v>6</v>
      </c>
      <c r="X13" s="32"/>
      <c r="Y13" s="32">
        <v>3</v>
      </c>
      <c r="Z13" s="32"/>
      <c r="AA13" s="32">
        <v>2</v>
      </c>
      <c r="AB13" s="32"/>
      <c r="AC13" s="32"/>
      <c r="AD13" s="32">
        <v>1</v>
      </c>
      <c r="AE13" s="32">
        <f t="shared" si="1"/>
        <v>16</v>
      </c>
      <c r="AG13" s="29"/>
    </row>
    <row r="14" spans="1:41" s="28" customFormat="1" ht="15" x14ac:dyDescent="0.25">
      <c r="A14" s="31"/>
      <c r="B14" s="24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 t="str">
        <f t="shared" si="0"/>
        <v/>
      </c>
      <c r="P14" s="10"/>
      <c r="Q14" s="31"/>
      <c r="R14" s="24"/>
      <c r="S14" s="24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 t="str">
        <f t="shared" si="1"/>
        <v/>
      </c>
      <c r="AG14" s="29"/>
    </row>
    <row r="15" spans="1:41" s="28" customFormat="1" ht="15" x14ac:dyDescent="0.25">
      <c r="A15" s="427" t="s">
        <v>33</v>
      </c>
      <c r="B15" s="428"/>
      <c r="C15" s="429"/>
      <c r="D15" s="32">
        <f t="shared" ref="D15:O15" si="2">SUM(D5:D14)</f>
        <v>12</v>
      </c>
      <c r="E15" s="32">
        <f t="shared" si="2"/>
        <v>3</v>
      </c>
      <c r="F15" s="32">
        <f t="shared" si="2"/>
        <v>4</v>
      </c>
      <c r="G15" s="32">
        <f t="shared" si="2"/>
        <v>28</v>
      </c>
      <c r="H15" s="32">
        <f t="shared" si="2"/>
        <v>10</v>
      </c>
      <c r="I15" s="32">
        <f t="shared" si="2"/>
        <v>7</v>
      </c>
      <c r="J15" s="32">
        <f t="shared" si="2"/>
        <v>2</v>
      </c>
      <c r="K15" s="32">
        <f t="shared" si="2"/>
        <v>17</v>
      </c>
      <c r="L15" s="32">
        <f t="shared" si="2"/>
        <v>0</v>
      </c>
      <c r="M15" s="32">
        <f t="shared" si="2"/>
        <v>0</v>
      </c>
      <c r="N15" s="32">
        <f t="shared" si="2"/>
        <v>2</v>
      </c>
      <c r="O15" s="32">
        <f t="shared" si="2"/>
        <v>37</v>
      </c>
      <c r="P15" s="11" t="s">
        <v>34</v>
      </c>
      <c r="Q15" s="427" t="s">
        <v>33</v>
      </c>
      <c r="R15" s="428"/>
      <c r="S15" s="429"/>
      <c r="T15" s="32">
        <f t="shared" ref="T15:AE15" si="3">SUM(T5:T14)</f>
        <v>14</v>
      </c>
      <c r="U15" s="32">
        <f t="shared" si="3"/>
        <v>1</v>
      </c>
      <c r="V15" s="32">
        <f t="shared" si="3"/>
        <v>11</v>
      </c>
      <c r="W15" s="32">
        <f t="shared" si="3"/>
        <v>34</v>
      </c>
      <c r="X15" s="32">
        <f t="shared" si="3"/>
        <v>8</v>
      </c>
      <c r="Y15" s="32">
        <f t="shared" si="3"/>
        <v>7</v>
      </c>
      <c r="Z15" s="32">
        <f t="shared" si="3"/>
        <v>0</v>
      </c>
      <c r="AA15" s="32">
        <f t="shared" si="3"/>
        <v>5</v>
      </c>
      <c r="AB15" s="32">
        <f t="shared" si="3"/>
        <v>0</v>
      </c>
      <c r="AC15" s="32">
        <f t="shared" si="3"/>
        <v>0</v>
      </c>
      <c r="AD15" s="32">
        <f t="shared" si="3"/>
        <v>3</v>
      </c>
      <c r="AE15" s="32">
        <f t="shared" si="3"/>
        <v>42</v>
      </c>
      <c r="AG15" s="33" t="str">
        <f>IF(N15+AD15=5,"Correct","MVP ERROR")</f>
        <v>Correct</v>
      </c>
    </row>
    <row r="16" spans="1:41" s="28" customFormat="1" ht="15" x14ac:dyDescent="0.25">
      <c r="A16" s="408" t="s">
        <v>35</v>
      </c>
      <c r="B16" s="409"/>
      <c r="C16" s="410" t="s">
        <v>40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  <c r="AG16" s="34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Baitong Ballers:    |||   AKOM: BLK-</v>
      </c>
    </row>
    <row r="17" spans="1:41" s="28" customFormat="1" ht="15" x14ac:dyDescent="0.25">
      <c r="A17" s="408" t="s">
        <v>37</v>
      </c>
      <c r="B17" s="409"/>
      <c r="C17" s="410" t="s">
        <v>293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  <c r="AG17" s="29"/>
    </row>
    <row r="18" spans="1:41" s="28" customFormat="1" ht="15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G18" s="29"/>
      <c r="AN18" s="27" t="s">
        <v>34</v>
      </c>
      <c r="AO18" s="35" t="s">
        <v>38</v>
      </c>
    </row>
    <row r="19" spans="1:41" s="28" customFormat="1" ht="15" x14ac:dyDescent="0.25">
      <c r="A19" s="402" t="s">
        <v>199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4"/>
      <c r="P19" s="6" t="s">
        <v>2</v>
      </c>
      <c r="Q19" s="405" t="s">
        <v>200</v>
      </c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7"/>
      <c r="AG19" s="29"/>
      <c r="AN19" s="27" t="s">
        <v>41</v>
      </c>
      <c r="AO19" s="35" t="s">
        <v>42</v>
      </c>
    </row>
    <row r="20" spans="1:41" s="28" customFormat="1" ht="15" x14ac:dyDescent="0.25">
      <c r="A20" s="30" t="s">
        <v>4</v>
      </c>
      <c r="B20" s="30" t="s">
        <v>6</v>
      </c>
      <c r="C20" s="30" t="s">
        <v>5</v>
      </c>
      <c r="D20" s="30" t="s">
        <v>7</v>
      </c>
      <c r="E20" s="30" t="s">
        <v>8</v>
      </c>
      <c r="F20" s="30" t="s">
        <v>9</v>
      </c>
      <c r="G20" s="30" t="s">
        <v>10</v>
      </c>
      <c r="H20" s="30" t="s">
        <v>11</v>
      </c>
      <c r="I20" s="30" t="s">
        <v>12</v>
      </c>
      <c r="J20" s="30" t="s">
        <v>13</v>
      </c>
      <c r="K20" s="30" t="s">
        <v>14</v>
      </c>
      <c r="L20" s="30" t="s">
        <v>15</v>
      </c>
      <c r="M20" s="30" t="s">
        <v>16</v>
      </c>
      <c r="N20" s="30" t="s">
        <v>17</v>
      </c>
      <c r="O20" s="30" t="s">
        <v>18</v>
      </c>
      <c r="P20" s="8" t="s">
        <v>19</v>
      </c>
      <c r="Q20" s="30" t="s">
        <v>4</v>
      </c>
      <c r="R20" s="30" t="s">
        <v>6</v>
      </c>
      <c r="S20" s="30" t="s">
        <v>5</v>
      </c>
      <c r="T20" s="30" t="s">
        <v>7</v>
      </c>
      <c r="U20" s="30" t="s">
        <v>8</v>
      </c>
      <c r="V20" s="30" t="s">
        <v>9</v>
      </c>
      <c r="W20" s="30" t="s">
        <v>10</v>
      </c>
      <c r="X20" s="30" t="s">
        <v>11</v>
      </c>
      <c r="Y20" s="30" t="s">
        <v>12</v>
      </c>
      <c r="Z20" s="30" t="s">
        <v>13</v>
      </c>
      <c r="AA20" s="30" t="s">
        <v>14</v>
      </c>
      <c r="AB20" s="30" t="s">
        <v>15</v>
      </c>
      <c r="AC20" s="30" t="s">
        <v>16</v>
      </c>
      <c r="AD20" s="30" t="s">
        <v>17</v>
      </c>
      <c r="AE20" s="30" t="s">
        <v>18</v>
      </c>
      <c r="AG20" s="29"/>
      <c r="AN20" s="27" t="s">
        <v>43</v>
      </c>
      <c r="AO20" s="35" t="s">
        <v>44</v>
      </c>
    </row>
    <row r="21" spans="1:41" s="28" customFormat="1" ht="15" x14ac:dyDescent="0.25">
      <c r="A21" s="23">
        <v>32</v>
      </c>
      <c r="B21" s="24" t="s">
        <v>109</v>
      </c>
      <c r="C21" s="24" t="s">
        <v>106</v>
      </c>
      <c r="D21" s="32"/>
      <c r="E21" s="32">
        <v>1</v>
      </c>
      <c r="F21" s="32"/>
      <c r="G21" s="32">
        <v>2</v>
      </c>
      <c r="H21" s="32">
        <v>6</v>
      </c>
      <c r="I21" s="32">
        <v>2</v>
      </c>
      <c r="J21" s="32"/>
      <c r="K21" s="32">
        <v>2</v>
      </c>
      <c r="L21" s="32"/>
      <c r="M21" s="32"/>
      <c r="N21" s="32"/>
      <c r="O21" s="32">
        <f t="shared" ref="O21:O30" si="4">IF(C21="","",(D21*2)+(E21*3)+F21*1)</f>
        <v>3</v>
      </c>
      <c r="P21" s="10"/>
      <c r="Q21" s="31">
        <v>10</v>
      </c>
      <c r="R21" s="24" t="s">
        <v>110</v>
      </c>
      <c r="S21" s="24" t="s">
        <v>250</v>
      </c>
      <c r="T21" s="32"/>
      <c r="U21" s="32">
        <v>1</v>
      </c>
      <c r="V21" s="32"/>
      <c r="W21" s="32">
        <v>2</v>
      </c>
      <c r="X21" s="32">
        <v>3</v>
      </c>
      <c r="Y21" s="32">
        <v>1</v>
      </c>
      <c r="Z21" s="32"/>
      <c r="AA21" s="32">
        <v>1</v>
      </c>
      <c r="AB21" s="32"/>
      <c r="AC21" s="32"/>
      <c r="AD21" s="32"/>
      <c r="AE21" s="32">
        <f t="shared" ref="AE21:AE30" si="5">IF(S21="","",(T21*2)+(U21*3)+V21*1)</f>
        <v>3</v>
      </c>
      <c r="AG21" s="29"/>
      <c r="AN21" s="27" t="s">
        <v>45</v>
      </c>
      <c r="AO21" s="35" t="s">
        <v>46</v>
      </c>
    </row>
    <row r="22" spans="1:41" s="28" customFormat="1" ht="15" x14ac:dyDescent="0.25">
      <c r="A22" s="23">
        <v>4</v>
      </c>
      <c r="B22" s="24" t="s">
        <v>217</v>
      </c>
      <c r="C22" s="24" t="s">
        <v>218</v>
      </c>
      <c r="D22" s="32">
        <v>3</v>
      </c>
      <c r="E22" s="32"/>
      <c r="F22" s="32"/>
      <c r="G22" s="32">
        <v>5</v>
      </c>
      <c r="H22" s="32">
        <v>1</v>
      </c>
      <c r="I22" s="32"/>
      <c r="J22" s="32">
        <v>1</v>
      </c>
      <c r="K22" s="32">
        <v>1</v>
      </c>
      <c r="L22" s="32"/>
      <c r="M22" s="32"/>
      <c r="N22" s="32"/>
      <c r="O22" s="32">
        <f t="shared" si="4"/>
        <v>6</v>
      </c>
      <c r="P22" s="10"/>
      <c r="Q22" s="31">
        <v>11</v>
      </c>
      <c r="R22" s="24" t="s">
        <v>59</v>
      </c>
      <c r="S22" s="24" t="s">
        <v>251</v>
      </c>
      <c r="T22" s="32">
        <v>2</v>
      </c>
      <c r="U22" s="32">
        <v>3</v>
      </c>
      <c r="V22" s="32">
        <v>1</v>
      </c>
      <c r="W22" s="32">
        <v>7</v>
      </c>
      <c r="X22" s="32">
        <v>2</v>
      </c>
      <c r="Y22" s="32"/>
      <c r="Z22" s="32"/>
      <c r="AA22" s="32"/>
      <c r="AB22" s="32"/>
      <c r="AC22" s="32"/>
      <c r="AD22" s="32"/>
      <c r="AE22" s="32">
        <f t="shared" si="5"/>
        <v>14</v>
      </c>
      <c r="AG22" s="29"/>
    </row>
    <row r="23" spans="1:41" s="28" customFormat="1" ht="15" x14ac:dyDescent="0.25">
      <c r="A23" s="23">
        <v>6</v>
      </c>
      <c r="B23" s="24" t="s">
        <v>95</v>
      </c>
      <c r="C23" s="24" t="s">
        <v>219</v>
      </c>
      <c r="D23" s="32">
        <v>1</v>
      </c>
      <c r="E23" s="32"/>
      <c r="F23" s="32"/>
      <c r="G23" s="32">
        <v>4</v>
      </c>
      <c r="H23" s="32"/>
      <c r="I23" s="32"/>
      <c r="J23" s="32"/>
      <c r="K23" s="32">
        <v>1</v>
      </c>
      <c r="L23" s="32"/>
      <c r="M23" s="32"/>
      <c r="N23" s="32"/>
      <c r="O23" s="32">
        <f t="shared" si="4"/>
        <v>2</v>
      </c>
      <c r="P23" s="10"/>
      <c r="Q23" s="31"/>
      <c r="R23" s="24"/>
      <c r="S23" s="24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 t="str">
        <f t="shared" si="5"/>
        <v/>
      </c>
      <c r="AG23" s="29"/>
    </row>
    <row r="24" spans="1:41" s="28" customFormat="1" ht="15" x14ac:dyDescent="0.25">
      <c r="A24" s="31"/>
      <c r="B24" s="24"/>
      <c r="C24" s="2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 t="str">
        <f t="shared" si="4"/>
        <v/>
      </c>
      <c r="P24" s="10"/>
      <c r="Q24" s="23">
        <v>5</v>
      </c>
      <c r="R24" s="24" t="s">
        <v>112</v>
      </c>
      <c r="S24" s="24" t="s">
        <v>254</v>
      </c>
      <c r="T24" s="32">
        <v>4</v>
      </c>
      <c r="U24" s="32"/>
      <c r="V24" s="32">
        <v>2</v>
      </c>
      <c r="W24" s="32">
        <v>7</v>
      </c>
      <c r="X24" s="32">
        <v>1</v>
      </c>
      <c r="Y24" s="32"/>
      <c r="Z24" s="32"/>
      <c r="AA24" s="32">
        <v>1</v>
      </c>
      <c r="AB24" s="32"/>
      <c r="AC24" s="32"/>
      <c r="AD24" s="32">
        <v>1</v>
      </c>
      <c r="AE24" s="32">
        <f t="shared" si="5"/>
        <v>10</v>
      </c>
      <c r="AG24" s="29"/>
    </row>
    <row r="25" spans="1:41" s="28" customFormat="1" ht="15" x14ac:dyDescent="0.25">
      <c r="A25" s="31">
        <v>10</v>
      </c>
      <c r="B25" s="24" t="s">
        <v>62</v>
      </c>
      <c r="C25" s="24" t="s">
        <v>148</v>
      </c>
      <c r="D25" s="32">
        <v>9</v>
      </c>
      <c r="E25" s="32">
        <v>2</v>
      </c>
      <c r="F25" s="32">
        <v>4</v>
      </c>
      <c r="G25" s="32">
        <v>4</v>
      </c>
      <c r="H25" s="32">
        <v>2</v>
      </c>
      <c r="I25" s="32">
        <v>2</v>
      </c>
      <c r="J25" s="32">
        <v>1</v>
      </c>
      <c r="K25" s="32">
        <v>1</v>
      </c>
      <c r="L25" s="32"/>
      <c r="M25" s="32"/>
      <c r="N25" s="32">
        <v>2</v>
      </c>
      <c r="O25" s="32">
        <f t="shared" si="4"/>
        <v>28</v>
      </c>
      <c r="P25" s="10"/>
      <c r="Q25" s="31">
        <v>4</v>
      </c>
      <c r="R25" s="24" t="s">
        <v>214</v>
      </c>
      <c r="S25" s="24" t="s">
        <v>255</v>
      </c>
      <c r="T25" s="32">
        <v>2</v>
      </c>
      <c r="U25" s="32">
        <v>1</v>
      </c>
      <c r="V25" s="32"/>
      <c r="W25" s="32">
        <v>3</v>
      </c>
      <c r="X25" s="32">
        <v>2</v>
      </c>
      <c r="Y25" s="32">
        <v>2</v>
      </c>
      <c r="Z25" s="32">
        <v>1</v>
      </c>
      <c r="AA25" s="32">
        <v>2</v>
      </c>
      <c r="AB25" s="32"/>
      <c r="AC25" s="32"/>
      <c r="AD25" s="32">
        <v>1</v>
      </c>
      <c r="AE25" s="32">
        <f t="shared" si="5"/>
        <v>7</v>
      </c>
      <c r="AG25" s="29"/>
    </row>
    <row r="26" spans="1:41" s="28" customFormat="1" ht="15" x14ac:dyDescent="0.25">
      <c r="A26" s="31">
        <v>11</v>
      </c>
      <c r="B26" s="24" t="s">
        <v>220</v>
      </c>
      <c r="C26" s="24" t="s">
        <v>221</v>
      </c>
      <c r="D26" s="32">
        <v>1</v>
      </c>
      <c r="E26" s="32">
        <v>1</v>
      </c>
      <c r="F26" s="32"/>
      <c r="G26" s="32">
        <v>5</v>
      </c>
      <c r="H26" s="32">
        <v>2</v>
      </c>
      <c r="I26" s="32">
        <v>3</v>
      </c>
      <c r="J26" s="32"/>
      <c r="K26" s="32">
        <v>1</v>
      </c>
      <c r="L26" s="32"/>
      <c r="M26" s="32"/>
      <c r="N26" s="32"/>
      <c r="O26" s="32">
        <f t="shared" si="4"/>
        <v>5</v>
      </c>
      <c r="P26" s="10"/>
      <c r="Q26" s="31"/>
      <c r="R26" s="24"/>
      <c r="S26" s="24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 t="str">
        <f t="shared" si="5"/>
        <v/>
      </c>
      <c r="AG26" s="29"/>
    </row>
    <row r="27" spans="1:41" s="28" customFormat="1" ht="15" x14ac:dyDescent="0.25">
      <c r="A27" s="23">
        <v>14</v>
      </c>
      <c r="B27" s="24" t="s">
        <v>166</v>
      </c>
      <c r="C27" s="24" t="s">
        <v>165</v>
      </c>
      <c r="D27" s="32">
        <v>1</v>
      </c>
      <c r="E27" s="32">
        <v>2</v>
      </c>
      <c r="F27" s="32">
        <v>2</v>
      </c>
      <c r="G27" s="32">
        <v>2</v>
      </c>
      <c r="H27" s="32">
        <v>4</v>
      </c>
      <c r="I27" s="32">
        <v>3</v>
      </c>
      <c r="J27" s="32"/>
      <c r="K27" s="32">
        <v>2</v>
      </c>
      <c r="L27" s="32"/>
      <c r="M27" s="32"/>
      <c r="N27" s="32">
        <v>1</v>
      </c>
      <c r="O27" s="32">
        <f t="shared" si="4"/>
        <v>10</v>
      </c>
      <c r="P27" s="10"/>
      <c r="Q27" s="23">
        <v>12</v>
      </c>
      <c r="R27" s="24" t="s">
        <v>256</v>
      </c>
      <c r="S27" s="24" t="s">
        <v>257</v>
      </c>
      <c r="T27" s="32">
        <v>5</v>
      </c>
      <c r="U27" s="32"/>
      <c r="V27" s="32">
        <v>4</v>
      </c>
      <c r="W27" s="32">
        <v>11</v>
      </c>
      <c r="X27" s="32">
        <v>1</v>
      </c>
      <c r="Y27" s="32">
        <v>3</v>
      </c>
      <c r="Z27" s="32"/>
      <c r="AA27" s="32">
        <v>5</v>
      </c>
      <c r="AB27" s="32"/>
      <c r="AC27" s="32"/>
      <c r="AD27" s="32"/>
      <c r="AE27" s="32">
        <f t="shared" si="5"/>
        <v>14</v>
      </c>
      <c r="AG27" s="29"/>
    </row>
    <row r="28" spans="1:41" s="28" customFormat="1" ht="15" x14ac:dyDescent="0.25">
      <c r="A28" s="23">
        <v>22</v>
      </c>
      <c r="B28" s="24" t="s">
        <v>142</v>
      </c>
      <c r="C28" s="24" t="s">
        <v>222</v>
      </c>
      <c r="D28" s="32"/>
      <c r="E28" s="32"/>
      <c r="F28" s="32">
        <v>2</v>
      </c>
      <c r="G28" s="32">
        <v>7</v>
      </c>
      <c r="H28" s="32">
        <v>1</v>
      </c>
      <c r="I28" s="32"/>
      <c r="J28" s="32"/>
      <c r="K28" s="32">
        <v>2</v>
      </c>
      <c r="L28" s="32"/>
      <c r="M28" s="32"/>
      <c r="N28" s="32"/>
      <c r="O28" s="32">
        <f t="shared" si="4"/>
        <v>2</v>
      </c>
      <c r="P28" s="10"/>
      <c r="Q28" s="23">
        <v>7</v>
      </c>
      <c r="R28" s="24" t="s">
        <v>52</v>
      </c>
      <c r="S28" s="24" t="s">
        <v>258</v>
      </c>
      <c r="T28" s="32"/>
      <c r="U28" s="32">
        <v>1</v>
      </c>
      <c r="V28" s="32"/>
      <c r="W28" s="32">
        <v>3</v>
      </c>
      <c r="X28" s="32">
        <v>1</v>
      </c>
      <c r="Y28" s="32"/>
      <c r="Z28" s="32"/>
      <c r="AA28" s="32"/>
      <c r="AB28" s="32"/>
      <c r="AC28" s="32"/>
      <c r="AD28" s="32"/>
      <c r="AE28" s="32">
        <f t="shared" si="5"/>
        <v>3</v>
      </c>
      <c r="AG28" s="29"/>
    </row>
    <row r="29" spans="1:41" s="28" customFormat="1" ht="15" x14ac:dyDescent="0.25">
      <c r="A29" s="23"/>
      <c r="B29" s="24"/>
      <c r="C29" s="2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 t="str">
        <f t="shared" si="4"/>
        <v/>
      </c>
      <c r="P29" s="10"/>
      <c r="Q29" s="31"/>
      <c r="R29" s="24"/>
      <c r="S29" s="24"/>
      <c r="T29" s="32"/>
      <c r="U29" s="32"/>
      <c r="V29" s="32"/>
      <c r="W29" s="32">
        <v>3</v>
      </c>
      <c r="X29" s="32">
        <v>1</v>
      </c>
      <c r="Y29" s="32">
        <v>1</v>
      </c>
      <c r="Z29" s="32"/>
      <c r="AA29" s="32">
        <v>3</v>
      </c>
      <c r="AB29" s="32"/>
      <c r="AC29" s="32"/>
      <c r="AD29" s="32"/>
      <c r="AE29" s="32" t="str">
        <f t="shared" si="5"/>
        <v/>
      </c>
      <c r="AG29" s="29"/>
    </row>
    <row r="30" spans="1:41" s="28" customFormat="1" ht="15" x14ac:dyDescent="0.25">
      <c r="A30" s="23"/>
      <c r="B30" s="24"/>
      <c r="C30" s="2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 t="str">
        <f t="shared" si="4"/>
        <v/>
      </c>
      <c r="P30" s="10"/>
      <c r="Q30" s="31"/>
      <c r="R30" s="24"/>
      <c r="S30" s="2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 t="str">
        <f t="shared" si="5"/>
        <v/>
      </c>
      <c r="AG30" s="29"/>
    </row>
    <row r="31" spans="1:41" s="28" customFormat="1" ht="15" x14ac:dyDescent="0.25">
      <c r="A31" s="427" t="s">
        <v>33</v>
      </c>
      <c r="B31" s="428"/>
      <c r="C31" s="429"/>
      <c r="D31" s="32">
        <f t="shared" ref="D31:O31" si="6">SUM(D21:D30)</f>
        <v>15</v>
      </c>
      <c r="E31" s="32">
        <f t="shared" si="6"/>
        <v>6</v>
      </c>
      <c r="F31" s="32">
        <f t="shared" si="6"/>
        <v>8</v>
      </c>
      <c r="G31" s="32">
        <f t="shared" si="6"/>
        <v>29</v>
      </c>
      <c r="H31" s="32">
        <f t="shared" si="6"/>
        <v>16</v>
      </c>
      <c r="I31" s="32">
        <f t="shared" si="6"/>
        <v>10</v>
      </c>
      <c r="J31" s="32">
        <f t="shared" si="6"/>
        <v>2</v>
      </c>
      <c r="K31" s="32">
        <f t="shared" si="6"/>
        <v>10</v>
      </c>
      <c r="L31" s="32">
        <f t="shared" si="6"/>
        <v>0</v>
      </c>
      <c r="M31" s="32">
        <f t="shared" si="6"/>
        <v>0</v>
      </c>
      <c r="N31" s="32">
        <f t="shared" si="6"/>
        <v>3</v>
      </c>
      <c r="O31" s="32">
        <f t="shared" si="6"/>
        <v>56</v>
      </c>
      <c r="P31" s="11" t="s">
        <v>34</v>
      </c>
      <c r="Q31" s="427" t="s">
        <v>33</v>
      </c>
      <c r="R31" s="428"/>
      <c r="S31" s="429"/>
      <c r="T31" s="32">
        <f t="shared" ref="T31:AE31" si="7">SUM(T21:T30)</f>
        <v>13</v>
      </c>
      <c r="U31" s="32">
        <f t="shared" si="7"/>
        <v>6</v>
      </c>
      <c r="V31" s="32">
        <f t="shared" si="7"/>
        <v>7</v>
      </c>
      <c r="W31" s="32">
        <f t="shared" si="7"/>
        <v>36</v>
      </c>
      <c r="X31" s="32">
        <f t="shared" si="7"/>
        <v>11</v>
      </c>
      <c r="Y31" s="32">
        <f t="shared" si="7"/>
        <v>7</v>
      </c>
      <c r="Z31" s="32">
        <f t="shared" si="7"/>
        <v>1</v>
      </c>
      <c r="AA31" s="32">
        <f t="shared" si="7"/>
        <v>12</v>
      </c>
      <c r="AB31" s="32">
        <f t="shared" si="7"/>
        <v>0</v>
      </c>
      <c r="AC31" s="32">
        <f t="shared" si="7"/>
        <v>0</v>
      </c>
      <c r="AD31" s="32">
        <f t="shared" si="7"/>
        <v>2</v>
      </c>
      <c r="AE31" s="32">
        <f t="shared" si="7"/>
        <v>51</v>
      </c>
      <c r="AG31" s="33" t="str">
        <f>IF(N31+AD31=5,"Correct","MVP ERROR")</f>
        <v>Correct</v>
      </c>
    </row>
    <row r="32" spans="1:41" s="28" customFormat="1" ht="15" x14ac:dyDescent="0.25">
      <c r="A32" s="408" t="s">
        <v>35</v>
      </c>
      <c r="B32" s="409"/>
      <c r="C32" s="410" t="s">
        <v>172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  <c r="AG32" s="34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Grill Masters:    |||   The Pickles: </v>
      </c>
    </row>
    <row r="33" spans="1:33" s="28" customFormat="1" ht="15" x14ac:dyDescent="0.25">
      <c r="A33" s="408" t="s">
        <v>37</v>
      </c>
      <c r="B33" s="409"/>
      <c r="C33" s="410" t="s">
        <v>294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  <c r="AG33" s="34"/>
    </row>
    <row r="34" spans="1:33" s="28" customFormat="1" ht="15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G34" s="29"/>
    </row>
    <row r="35" spans="1:33" s="28" customFormat="1" ht="15" x14ac:dyDescent="0.25">
      <c r="A35" s="442" t="s">
        <v>137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4"/>
      <c r="P35" s="6" t="s">
        <v>2</v>
      </c>
      <c r="Q35" s="445" t="s">
        <v>155</v>
      </c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7"/>
      <c r="AG35" s="29"/>
    </row>
    <row r="36" spans="1:33" s="28" customFormat="1" ht="15" x14ac:dyDescent="0.25">
      <c r="A36" s="30" t="s">
        <v>4</v>
      </c>
      <c r="B36" s="30" t="s">
        <v>6</v>
      </c>
      <c r="C36" s="30" t="s">
        <v>5</v>
      </c>
      <c r="D36" s="30" t="s">
        <v>7</v>
      </c>
      <c r="E36" s="30" t="s">
        <v>8</v>
      </c>
      <c r="F36" s="30" t="s">
        <v>9</v>
      </c>
      <c r="G36" s="30" t="s">
        <v>10</v>
      </c>
      <c r="H36" s="30" t="s">
        <v>11</v>
      </c>
      <c r="I36" s="30" t="s">
        <v>12</v>
      </c>
      <c r="J36" s="30" t="s">
        <v>13</v>
      </c>
      <c r="K36" s="30" t="s">
        <v>14</v>
      </c>
      <c r="L36" s="30" t="s">
        <v>15</v>
      </c>
      <c r="M36" s="30" t="s">
        <v>16</v>
      </c>
      <c r="N36" s="30" t="s">
        <v>17</v>
      </c>
      <c r="O36" s="30" t="s">
        <v>18</v>
      </c>
      <c r="P36" s="8" t="s">
        <v>19</v>
      </c>
      <c r="Q36" s="30" t="s">
        <v>4</v>
      </c>
      <c r="R36" s="30" t="s">
        <v>6</v>
      </c>
      <c r="S36" s="30" t="s">
        <v>5</v>
      </c>
      <c r="T36" s="30" t="s">
        <v>7</v>
      </c>
      <c r="U36" s="30" t="s">
        <v>8</v>
      </c>
      <c r="V36" s="30" t="s">
        <v>9</v>
      </c>
      <c r="W36" s="30" t="s">
        <v>10</v>
      </c>
      <c r="X36" s="30" t="s">
        <v>11</v>
      </c>
      <c r="Y36" s="30" t="s">
        <v>12</v>
      </c>
      <c r="Z36" s="30" t="s">
        <v>13</v>
      </c>
      <c r="AA36" s="30" t="s">
        <v>14</v>
      </c>
      <c r="AB36" s="30" t="s">
        <v>15</v>
      </c>
      <c r="AC36" s="30" t="s">
        <v>16</v>
      </c>
      <c r="AD36" s="30" t="s">
        <v>17</v>
      </c>
      <c r="AE36" s="30" t="s">
        <v>18</v>
      </c>
      <c r="AG36" s="29"/>
    </row>
    <row r="37" spans="1:33" s="28" customFormat="1" ht="15" x14ac:dyDescent="0.25">
      <c r="A37" s="31">
        <v>21</v>
      </c>
      <c r="B37" s="24" t="s">
        <v>151</v>
      </c>
      <c r="C37" s="24" t="s">
        <v>150</v>
      </c>
      <c r="D37" s="32">
        <v>7</v>
      </c>
      <c r="E37" s="32">
        <v>1</v>
      </c>
      <c r="F37" s="32">
        <v>1</v>
      </c>
      <c r="G37" s="32">
        <v>6</v>
      </c>
      <c r="H37" s="32">
        <v>1</v>
      </c>
      <c r="I37" s="32">
        <v>1</v>
      </c>
      <c r="J37" s="32"/>
      <c r="K37" s="32">
        <v>1</v>
      </c>
      <c r="L37" s="32"/>
      <c r="M37" s="32"/>
      <c r="N37" s="32">
        <v>2</v>
      </c>
      <c r="O37" s="32">
        <f t="shared" ref="O37:O46" si="8">IF(C37="","",(D37*2)+(E37*3)+F37*1)</f>
        <v>18</v>
      </c>
      <c r="P37" s="10"/>
      <c r="Q37" s="31">
        <v>8</v>
      </c>
      <c r="R37" s="24" t="s">
        <v>156</v>
      </c>
      <c r="S37" s="24" t="s">
        <v>64</v>
      </c>
      <c r="T37" s="32"/>
      <c r="U37" s="32">
        <v>1</v>
      </c>
      <c r="V37" s="32">
        <v>1</v>
      </c>
      <c r="W37" s="32">
        <v>5</v>
      </c>
      <c r="X37" s="32"/>
      <c r="Y37" s="32">
        <v>1</v>
      </c>
      <c r="Z37" s="32"/>
      <c r="AA37" s="32">
        <v>1</v>
      </c>
      <c r="AB37" s="32"/>
      <c r="AC37" s="32"/>
      <c r="AD37" s="32"/>
      <c r="AE37" s="32">
        <f t="shared" ref="AE37:AE46" si="9">IF(S37="","",(T37*2)+(U37*3)+V37*1)</f>
        <v>4</v>
      </c>
      <c r="AG37" s="29"/>
    </row>
    <row r="38" spans="1:33" s="28" customFormat="1" ht="15" x14ac:dyDescent="0.25">
      <c r="A38" s="31">
        <v>11</v>
      </c>
      <c r="B38" s="24" t="s">
        <v>24</v>
      </c>
      <c r="C38" s="24" t="s">
        <v>149</v>
      </c>
      <c r="D38" s="32">
        <v>1</v>
      </c>
      <c r="E38" s="32"/>
      <c r="F38" s="32"/>
      <c r="G38" s="32">
        <v>5</v>
      </c>
      <c r="H38" s="32">
        <v>1</v>
      </c>
      <c r="I38" s="32"/>
      <c r="J38" s="32"/>
      <c r="K38" s="32">
        <v>2</v>
      </c>
      <c r="L38" s="32"/>
      <c r="M38" s="32"/>
      <c r="N38" s="32"/>
      <c r="O38" s="32">
        <f t="shared" si="8"/>
        <v>2</v>
      </c>
      <c r="P38" s="10"/>
      <c r="Q38" s="31">
        <v>32</v>
      </c>
      <c r="R38" s="24" t="s">
        <v>85</v>
      </c>
      <c r="S38" s="24" t="s">
        <v>157</v>
      </c>
      <c r="T38" s="32"/>
      <c r="U38" s="32"/>
      <c r="V38" s="32"/>
      <c r="W38" s="32">
        <v>11</v>
      </c>
      <c r="X38" s="32">
        <v>2</v>
      </c>
      <c r="Y38" s="32">
        <v>1</v>
      </c>
      <c r="Z38" s="32"/>
      <c r="AA38" s="32"/>
      <c r="AB38" s="32"/>
      <c r="AC38" s="32"/>
      <c r="AD38" s="32"/>
      <c r="AE38" s="32">
        <f t="shared" si="9"/>
        <v>0</v>
      </c>
      <c r="AG38" s="29"/>
    </row>
    <row r="39" spans="1:33" s="28" customFormat="1" ht="15" x14ac:dyDescent="0.25">
      <c r="A39" s="31">
        <v>3</v>
      </c>
      <c r="B39" s="24" t="s">
        <v>191</v>
      </c>
      <c r="C39" s="24" t="s">
        <v>263</v>
      </c>
      <c r="D39" s="32"/>
      <c r="E39" s="32"/>
      <c r="F39" s="32"/>
      <c r="G39" s="32">
        <v>2</v>
      </c>
      <c r="H39" s="32"/>
      <c r="I39" s="32"/>
      <c r="J39" s="32"/>
      <c r="K39" s="32"/>
      <c r="L39" s="32"/>
      <c r="M39" s="32"/>
      <c r="N39" s="32"/>
      <c r="O39" s="32">
        <f t="shared" si="8"/>
        <v>0</v>
      </c>
      <c r="P39" s="10"/>
      <c r="Q39" s="31">
        <v>12</v>
      </c>
      <c r="R39" s="24" t="s">
        <v>159</v>
      </c>
      <c r="S39" s="24" t="s">
        <v>158</v>
      </c>
      <c r="T39" s="32">
        <v>1</v>
      </c>
      <c r="U39" s="32"/>
      <c r="V39" s="32">
        <v>1</v>
      </c>
      <c r="W39" s="32">
        <v>2</v>
      </c>
      <c r="X39" s="32"/>
      <c r="Y39" s="32"/>
      <c r="Z39" s="32"/>
      <c r="AA39" s="32">
        <v>2</v>
      </c>
      <c r="AB39" s="32"/>
      <c r="AC39" s="32"/>
      <c r="AD39" s="32">
        <v>1</v>
      </c>
      <c r="AE39" s="32">
        <f t="shared" si="9"/>
        <v>3</v>
      </c>
      <c r="AG39" s="29"/>
    </row>
    <row r="40" spans="1:33" s="28" customFormat="1" ht="15" x14ac:dyDescent="0.25">
      <c r="A40" s="31">
        <v>4</v>
      </c>
      <c r="B40" s="24" t="s">
        <v>32</v>
      </c>
      <c r="C40" s="24" t="s">
        <v>154</v>
      </c>
      <c r="D40" s="32"/>
      <c r="E40" s="32"/>
      <c r="F40" s="32"/>
      <c r="G40" s="32">
        <v>4</v>
      </c>
      <c r="H40" s="32"/>
      <c r="I40" s="32"/>
      <c r="J40" s="32"/>
      <c r="K40" s="32">
        <v>1</v>
      </c>
      <c r="L40" s="32"/>
      <c r="M40" s="32"/>
      <c r="N40" s="32"/>
      <c r="O40" s="32">
        <f t="shared" si="8"/>
        <v>0</v>
      </c>
      <c r="P40" s="10"/>
      <c r="Q40" s="23"/>
      <c r="R40" s="24"/>
      <c r="S40" s="24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 t="str">
        <f t="shared" si="9"/>
        <v/>
      </c>
      <c r="AG40" s="29"/>
    </row>
    <row r="41" spans="1:33" s="28" customFormat="1" ht="15" x14ac:dyDescent="0.25">
      <c r="A41" s="31">
        <v>27</v>
      </c>
      <c r="B41" s="24" t="s">
        <v>194</v>
      </c>
      <c r="C41" s="24" t="s">
        <v>264</v>
      </c>
      <c r="D41" s="32">
        <v>4</v>
      </c>
      <c r="E41" s="32"/>
      <c r="F41" s="32"/>
      <c r="G41" s="32">
        <v>3</v>
      </c>
      <c r="H41" s="32"/>
      <c r="I41" s="32">
        <v>3</v>
      </c>
      <c r="J41" s="32">
        <v>1</v>
      </c>
      <c r="K41" s="32">
        <v>1</v>
      </c>
      <c r="L41" s="32"/>
      <c r="M41" s="32"/>
      <c r="N41" s="32">
        <v>1</v>
      </c>
      <c r="O41" s="32">
        <f t="shared" si="8"/>
        <v>8</v>
      </c>
      <c r="P41" s="10"/>
      <c r="Q41" s="23">
        <v>11</v>
      </c>
      <c r="R41" s="24" t="s">
        <v>56</v>
      </c>
      <c r="S41" s="24" t="s">
        <v>161</v>
      </c>
      <c r="T41" s="32">
        <v>7</v>
      </c>
      <c r="U41" s="32"/>
      <c r="V41" s="32"/>
      <c r="W41" s="32">
        <v>2</v>
      </c>
      <c r="X41" s="32">
        <v>1</v>
      </c>
      <c r="Y41" s="32">
        <v>3</v>
      </c>
      <c r="Z41" s="32"/>
      <c r="AA41" s="32">
        <v>1</v>
      </c>
      <c r="AB41" s="32"/>
      <c r="AC41" s="32"/>
      <c r="AD41" s="32"/>
      <c r="AE41" s="32">
        <f t="shared" si="9"/>
        <v>14</v>
      </c>
      <c r="AG41" s="29"/>
    </row>
    <row r="42" spans="1:33" s="28" customFormat="1" ht="15" x14ac:dyDescent="0.25">
      <c r="A42" s="31">
        <v>35</v>
      </c>
      <c r="B42" s="24" t="s">
        <v>265</v>
      </c>
      <c r="C42" s="24" t="s">
        <v>266</v>
      </c>
      <c r="D42" s="32"/>
      <c r="E42" s="32"/>
      <c r="F42" s="32"/>
      <c r="G42" s="32">
        <v>4</v>
      </c>
      <c r="H42" s="32"/>
      <c r="I42" s="32">
        <v>1</v>
      </c>
      <c r="J42" s="32"/>
      <c r="K42" s="32">
        <v>2</v>
      </c>
      <c r="L42" s="32"/>
      <c r="M42" s="32"/>
      <c r="N42" s="32"/>
      <c r="O42" s="32">
        <f t="shared" si="8"/>
        <v>0</v>
      </c>
      <c r="P42" s="10"/>
      <c r="Q42" s="23"/>
      <c r="R42" s="24"/>
      <c r="S42" s="2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 t="str">
        <f t="shared" si="9"/>
        <v/>
      </c>
      <c r="AG42" s="29"/>
    </row>
    <row r="43" spans="1:33" s="28" customFormat="1" ht="15" x14ac:dyDescent="0.25">
      <c r="A43" s="31"/>
      <c r="B43" s="24"/>
      <c r="C43" s="2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 t="str">
        <f t="shared" si="8"/>
        <v/>
      </c>
      <c r="P43" s="10"/>
      <c r="Q43" s="23">
        <v>15</v>
      </c>
      <c r="R43" s="24" t="s">
        <v>116</v>
      </c>
      <c r="S43" s="24" t="s">
        <v>162</v>
      </c>
      <c r="T43" s="32">
        <v>2</v>
      </c>
      <c r="U43" s="32"/>
      <c r="V43" s="32">
        <v>1</v>
      </c>
      <c r="W43" s="32">
        <v>8</v>
      </c>
      <c r="X43" s="32"/>
      <c r="Y43" s="32">
        <v>3</v>
      </c>
      <c r="Z43" s="32"/>
      <c r="AA43" s="32">
        <v>2</v>
      </c>
      <c r="AB43" s="32"/>
      <c r="AC43" s="32"/>
      <c r="AD43" s="32"/>
      <c r="AE43" s="32">
        <f t="shared" si="9"/>
        <v>5</v>
      </c>
      <c r="AG43" s="29"/>
    </row>
    <row r="44" spans="1:33" s="28" customFormat="1" ht="15" x14ac:dyDescent="0.25">
      <c r="A44" s="31"/>
      <c r="B44" s="24"/>
      <c r="C44" s="2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 t="str">
        <f t="shared" si="8"/>
        <v/>
      </c>
      <c r="P44" s="10"/>
      <c r="Q44" s="23">
        <v>23</v>
      </c>
      <c r="R44" s="24" t="s">
        <v>284</v>
      </c>
      <c r="S44" s="24" t="s">
        <v>285</v>
      </c>
      <c r="T44" s="32">
        <v>4</v>
      </c>
      <c r="U44" s="32"/>
      <c r="V44" s="32">
        <v>2</v>
      </c>
      <c r="W44" s="32">
        <v>8</v>
      </c>
      <c r="X44" s="32">
        <v>1</v>
      </c>
      <c r="Y44" s="32">
        <v>2</v>
      </c>
      <c r="Z44" s="32"/>
      <c r="AA44" s="32"/>
      <c r="AB44" s="32"/>
      <c r="AC44" s="32"/>
      <c r="AD44" s="32">
        <v>1</v>
      </c>
      <c r="AE44" s="32">
        <f t="shared" si="9"/>
        <v>10</v>
      </c>
      <c r="AG44" s="33" t="str">
        <f>IF(N47+AD47=5,"Correct","MVP ERROR")</f>
        <v>Correct</v>
      </c>
    </row>
    <row r="45" spans="1:33" s="28" customFormat="1" ht="15" x14ac:dyDescent="0.25">
      <c r="A45" s="31">
        <v>0</v>
      </c>
      <c r="B45" s="24" t="s">
        <v>95</v>
      </c>
      <c r="C45" s="24" t="s">
        <v>152</v>
      </c>
      <c r="D45" s="32"/>
      <c r="E45" s="32"/>
      <c r="F45" s="32"/>
      <c r="G45" s="32"/>
      <c r="H45" s="32"/>
      <c r="I45" s="32"/>
      <c r="J45" s="32"/>
      <c r="K45" s="32">
        <v>1</v>
      </c>
      <c r="L45" s="32"/>
      <c r="M45" s="32"/>
      <c r="N45" s="32"/>
      <c r="O45" s="32">
        <f t="shared" si="8"/>
        <v>0</v>
      </c>
      <c r="P45" s="10"/>
      <c r="Q45" s="23"/>
      <c r="R45" s="24"/>
      <c r="S45" s="24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tr">
        <f t="shared" si="9"/>
        <v/>
      </c>
      <c r="AG45" s="34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>All4Show:    |||   Team Rocket: BLK-</v>
      </c>
    </row>
    <row r="46" spans="1:33" s="28" customFormat="1" ht="15" x14ac:dyDescent="0.25">
      <c r="A46" s="31">
        <v>8</v>
      </c>
      <c r="B46" s="24" t="s">
        <v>109</v>
      </c>
      <c r="C46" s="24" t="s">
        <v>295</v>
      </c>
      <c r="D46" s="32">
        <v>2</v>
      </c>
      <c r="E46" s="32"/>
      <c r="F46" s="32">
        <v>1</v>
      </c>
      <c r="G46" s="32">
        <v>2</v>
      </c>
      <c r="H46" s="32">
        <v>1</v>
      </c>
      <c r="I46" s="32"/>
      <c r="J46" s="32"/>
      <c r="K46" s="32">
        <v>2</v>
      </c>
      <c r="L46" s="32"/>
      <c r="M46" s="32"/>
      <c r="N46" s="32"/>
      <c r="O46" s="32">
        <f t="shared" si="8"/>
        <v>5</v>
      </c>
      <c r="P46" s="10"/>
      <c r="Q46" s="23"/>
      <c r="R46" s="24"/>
      <c r="S46" s="24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 t="str">
        <f t="shared" si="9"/>
        <v/>
      </c>
      <c r="AG46" s="29"/>
    </row>
    <row r="47" spans="1:33" s="28" customFormat="1" ht="15" x14ac:dyDescent="0.25">
      <c r="A47" s="427" t="s">
        <v>33</v>
      </c>
      <c r="B47" s="428"/>
      <c r="C47" s="429"/>
      <c r="D47" s="32">
        <f t="shared" ref="D47:O47" si="10">SUM(D37:D46)</f>
        <v>14</v>
      </c>
      <c r="E47" s="32">
        <f t="shared" si="10"/>
        <v>1</v>
      </c>
      <c r="F47" s="32">
        <f t="shared" si="10"/>
        <v>2</v>
      </c>
      <c r="G47" s="32">
        <f t="shared" si="10"/>
        <v>26</v>
      </c>
      <c r="H47" s="32">
        <f t="shared" si="10"/>
        <v>3</v>
      </c>
      <c r="I47" s="32">
        <f t="shared" si="10"/>
        <v>5</v>
      </c>
      <c r="J47" s="32">
        <f t="shared" si="10"/>
        <v>1</v>
      </c>
      <c r="K47" s="32">
        <f t="shared" si="10"/>
        <v>10</v>
      </c>
      <c r="L47" s="32">
        <f t="shared" si="10"/>
        <v>0</v>
      </c>
      <c r="M47" s="32">
        <f t="shared" si="10"/>
        <v>0</v>
      </c>
      <c r="N47" s="32">
        <f t="shared" si="10"/>
        <v>3</v>
      </c>
      <c r="O47" s="32">
        <f t="shared" si="10"/>
        <v>33</v>
      </c>
      <c r="P47" s="11" t="s">
        <v>34</v>
      </c>
      <c r="Q47" s="427" t="s">
        <v>33</v>
      </c>
      <c r="R47" s="428"/>
      <c r="S47" s="429"/>
      <c r="T47" s="32">
        <f t="shared" ref="T47:AE47" si="11">SUM(T37:T46)</f>
        <v>14</v>
      </c>
      <c r="U47" s="32">
        <f t="shared" si="11"/>
        <v>1</v>
      </c>
      <c r="V47" s="32">
        <f t="shared" si="11"/>
        <v>5</v>
      </c>
      <c r="W47" s="32">
        <f t="shared" si="11"/>
        <v>36</v>
      </c>
      <c r="X47" s="32">
        <f t="shared" si="11"/>
        <v>4</v>
      </c>
      <c r="Y47" s="32">
        <f t="shared" si="11"/>
        <v>10</v>
      </c>
      <c r="Z47" s="32">
        <f t="shared" si="11"/>
        <v>0</v>
      </c>
      <c r="AA47" s="32">
        <f t="shared" si="11"/>
        <v>6</v>
      </c>
      <c r="AB47" s="32">
        <f t="shared" si="11"/>
        <v>0</v>
      </c>
      <c r="AC47" s="32">
        <f t="shared" si="11"/>
        <v>0</v>
      </c>
      <c r="AD47" s="32">
        <f t="shared" si="11"/>
        <v>2</v>
      </c>
      <c r="AE47" s="32">
        <f t="shared" si="11"/>
        <v>36</v>
      </c>
      <c r="AG47" s="29"/>
    </row>
    <row r="48" spans="1:33" s="28" customFormat="1" ht="15" x14ac:dyDescent="0.25">
      <c r="A48" s="408" t="s">
        <v>35</v>
      </c>
      <c r="B48" s="409"/>
      <c r="C48" s="410" t="s">
        <v>202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2"/>
      <c r="AG48" s="29"/>
    </row>
    <row r="49" spans="1:33" s="28" customFormat="1" ht="15" x14ac:dyDescent="0.25">
      <c r="A49" s="408" t="s">
        <v>37</v>
      </c>
      <c r="B49" s="409"/>
      <c r="C49" s="410" t="s">
        <v>296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2"/>
      <c r="AG49" s="29"/>
    </row>
    <row r="50" spans="1:33" s="28" customFormat="1" ht="15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G50" s="29"/>
    </row>
    <row r="51" spans="1:33" s="28" customFormat="1" ht="15" x14ac:dyDescent="0.25">
      <c r="A51" s="436" t="s">
        <v>40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8"/>
      <c r="P51" s="6" t="s">
        <v>74</v>
      </c>
      <c r="Q51" s="439" t="s">
        <v>201</v>
      </c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1"/>
      <c r="AG51" s="29"/>
    </row>
    <row r="52" spans="1:33" s="28" customFormat="1" ht="15" x14ac:dyDescent="0.25">
      <c r="A52" s="30" t="s">
        <v>4</v>
      </c>
      <c r="B52" s="30" t="s">
        <v>6</v>
      </c>
      <c r="C52" s="30" t="s">
        <v>5</v>
      </c>
      <c r="D52" s="30" t="s">
        <v>7</v>
      </c>
      <c r="E52" s="30" t="s">
        <v>8</v>
      </c>
      <c r="F52" s="30" t="s">
        <v>9</v>
      </c>
      <c r="G52" s="30" t="s">
        <v>10</v>
      </c>
      <c r="H52" s="30" t="s">
        <v>11</v>
      </c>
      <c r="I52" s="30" t="s">
        <v>12</v>
      </c>
      <c r="J52" s="30" t="s">
        <v>13</v>
      </c>
      <c r="K52" s="30" t="s">
        <v>14</v>
      </c>
      <c r="L52" s="30" t="s">
        <v>15</v>
      </c>
      <c r="M52" s="30" t="s">
        <v>16</v>
      </c>
      <c r="N52" s="30" t="s">
        <v>17</v>
      </c>
      <c r="O52" s="30" t="s">
        <v>18</v>
      </c>
      <c r="P52" s="8" t="s">
        <v>19</v>
      </c>
      <c r="Q52" s="30" t="s">
        <v>4</v>
      </c>
      <c r="R52" s="30" t="s">
        <v>6</v>
      </c>
      <c r="S52" s="30" t="s">
        <v>5</v>
      </c>
      <c r="T52" s="30" t="s">
        <v>7</v>
      </c>
      <c r="U52" s="30" t="s">
        <v>8</v>
      </c>
      <c r="V52" s="30" t="s">
        <v>9</v>
      </c>
      <c r="W52" s="30" t="s">
        <v>10</v>
      </c>
      <c r="X52" s="30" t="s">
        <v>11</v>
      </c>
      <c r="Y52" s="30" t="s">
        <v>12</v>
      </c>
      <c r="Z52" s="30" t="s">
        <v>13</v>
      </c>
      <c r="AA52" s="30" t="s">
        <v>14</v>
      </c>
      <c r="AB52" s="30" t="s">
        <v>15</v>
      </c>
      <c r="AC52" s="30" t="s">
        <v>16</v>
      </c>
      <c r="AD52" s="30" t="s">
        <v>17</v>
      </c>
      <c r="AE52" s="30" t="s">
        <v>18</v>
      </c>
      <c r="AG52" s="29"/>
    </row>
    <row r="53" spans="1:33" s="28" customFormat="1" ht="15" x14ac:dyDescent="0.25">
      <c r="A53" s="23">
        <v>1</v>
      </c>
      <c r="B53" s="24" t="s">
        <v>189</v>
      </c>
      <c r="C53" s="24" t="s">
        <v>190</v>
      </c>
      <c r="D53" s="32">
        <v>3</v>
      </c>
      <c r="E53" s="32">
        <v>1</v>
      </c>
      <c r="F53" s="32"/>
      <c r="G53" s="32">
        <v>8</v>
      </c>
      <c r="H53" s="32">
        <v>8</v>
      </c>
      <c r="I53" s="32">
        <v>2</v>
      </c>
      <c r="J53" s="32"/>
      <c r="K53" s="32"/>
      <c r="L53" s="32"/>
      <c r="M53" s="32">
        <v>1</v>
      </c>
      <c r="N53" s="32">
        <v>2</v>
      </c>
      <c r="O53" s="32">
        <f t="shared" ref="O53:O62" si="12">IF(C53="","",(D53*2)+(E53*3)+F53*1)</f>
        <v>9</v>
      </c>
      <c r="P53" s="10"/>
      <c r="Q53" s="31"/>
      <c r="R53" s="24"/>
      <c r="S53" s="24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 t="str">
        <f t="shared" ref="AE53:AE62" si="13">IF(S53="","",(T53*2)+(U53*3)+V53*1)</f>
        <v/>
      </c>
      <c r="AG53" s="29"/>
    </row>
    <row r="54" spans="1:33" s="28" customFormat="1" ht="15" x14ac:dyDescent="0.25">
      <c r="A54" s="31">
        <v>5</v>
      </c>
      <c r="B54" s="24" t="s">
        <v>52</v>
      </c>
      <c r="C54" s="24" t="s">
        <v>51</v>
      </c>
      <c r="D54" s="32"/>
      <c r="E54" s="32"/>
      <c r="F54" s="32">
        <v>1</v>
      </c>
      <c r="G54" s="32">
        <v>6</v>
      </c>
      <c r="H54" s="32">
        <v>3</v>
      </c>
      <c r="I54" s="32"/>
      <c r="J54" s="32"/>
      <c r="K54" s="32"/>
      <c r="L54" s="32"/>
      <c r="M54" s="32"/>
      <c r="N54" s="32"/>
      <c r="O54" s="32">
        <f t="shared" si="12"/>
        <v>1</v>
      </c>
      <c r="P54" s="10"/>
      <c r="Q54" s="23">
        <v>5</v>
      </c>
      <c r="R54" s="24" t="s">
        <v>24</v>
      </c>
      <c r="S54" s="24" t="s">
        <v>180</v>
      </c>
      <c r="T54" s="32"/>
      <c r="U54" s="32"/>
      <c r="V54" s="32"/>
      <c r="W54" s="32">
        <v>5</v>
      </c>
      <c r="X54" s="32">
        <v>2</v>
      </c>
      <c r="Y54" s="32">
        <v>1</v>
      </c>
      <c r="Z54" s="32"/>
      <c r="AA54" s="32">
        <v>2</v>
      </c>
      <c r="AB54" s="32"/>
      <c r="AC54" s="32"/>
      <c r="AD54" s="32"/>
      <c r="AE54" s="32">
        <f t="shared" si="13"/>
        <v>0</v>
      </c>
      <c r="AG54" s="29"/>
    </row>
    <row r="55" spans="1:33" s="28" customFormat="1" ht="15" x14ac:dyDescent="0.25">
      <c r="A55" s="31">
        <v>7</v>
      </c>
      <c r="B55" s="24" t="s">
        <v>24</v>
      </c>
      <c r="C55" s="24" t="s">
        <v>61</v>
      </c>
      <c r="D55" s="32">
        <v>3</v>
      </c>
      <c r="E55" s="32"/>
      <c r="F55" s="32"/>
      <c r="G55" s="32">
        <v>2</v>
      </c>
      <c r="H55" s="32">
        <v>2</v>
      </c>
      <c r="I55" s="32">
        <v>5</v>
      </c>
      <c r="J55" s="32"/>
      <c r="K55" s="32"/>
      <c r="L55" s="32"/>
      <c r="M55" s="32"/>
      <c r="N55" s="32"/>
      <c r="O55" s="32">
        <f t="shared" si="12"/>
        <v>6</v>
      </c>
      <c r="P55" s="10"/>
      <c r="Q55" s="23">
        <v>7</v>
      </c>
      <c r="R55" s="24" t="s">
        <v>241</v>
      </c>
      <c r="S55" s="24" t="s">
        <v>242</v>
      </c>
      <c r="T55" s="32"/>
      <c r="U55" s="32">
        <v>2</v>
      </c>
      <c r="V55" s="32">
        <v>2</v>
      </c>
      <c r="W55" s="32">
        <v>5</v>
      </c>
      <c r="X55" s="32">
        <v>5</v>
      </c>
      <c r="Y55" s="32">
        <v>3</v>
      </c>
      <c r="Z55" s="32"/>
      <c r="AA55" s="32">
        <v>2</v>
      </c>
      <c r="AB55" s="32"/>
      <c r="AC55" s="32"/>
      <c r="AD55" s="32"/>
      <c r="AE55" s="32">
        <f t="shared" si="13"/>
        <v>8</v>
      </c>
      <c r="AG55" s="29"/>
    </row>
    <row r="56" spans="1:33" s="28" customFormat="1" ht="14.25" customHeight="1" x14ac:dyDescent="0.25">
      <c r="A56" s="31">
        <v>8</v>
      </c>
      <c r="B56" s="24" t="s">
        <v>194</v>
      </c>
      <c r="C56" s="24" t="s">
        <v>223</v>
      </c>
      <c r="D56" s="32">
        <v>1</v>
      </c>
      <c r="E56" s="32"/>
      <c r="F56" s="32">
        <v>1</v>
      </c>
      <c r="G56" s="32">
        <v>6</v>
      </c>
      <c r="H56" s="32">
        <v>5</v>
      </c>
      <c r="I56" s="32">
        <v>1</v>
      </c>
      <c r="J56" s="32"/>
      <c r="K56" s="32">
        <v>3</v>
      </c>
      <c r="L56" s="32"/>
      <c r="M56" s="32"/>
      <c r="N56" s="32"/>
      <c r="O56" s="32">
        <f t="shared" si="12"/>
        <v>3</v>
      </c>
      <c r="P56" s="10"/>
      <c r="Q56" s="31">
        <v>8</v>
      </c>
      <c r="R56" s="24" t="s">
        <v>112</v>
      </c>
      <c r="S56" s="24" t="s">
        <v>243</v>
      </c>
      <c r="T56" s="32">
        <v>1</v>
      </c>
      <c r="U56" s="32"/>
      <c r="V56" s="32">
        <v>1</v>
      </c>
      <c r="W56" s="32">
        <v>5</v>
      </c>
      <c r="X56" s="32">
        <v>1</v>
      </c>
      <c r="Y56" s="32">
        <v>1</v>
      </c>
      <c r="Z56" s="32"/>
      <c r="AA56" s="32">
        <v>1</v>
      </c>
      <c r="AB56" s="32"/>
      <c r="AC56" s="32"/>
      <c r="AD56" s="32"/>
      <c r="AE56" s="32">
        <f t="shared" si="13"/>
        <v>3</v>
      </c>
      <c r="AG56" s="29"/>
    </row>
    <row r="57" spans="1:33" s="28" customFormat="1" ht="14.25" customHeight="1" x14ac:dyDescent="0.25">
      <c r="A57" s="23"/>
      <c r="B57" s="24"/>
      <c r="C57" s="2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 t="str">
        <f t="shared" si="12"/>
        <v/>
      </c>
      <c r="P57" s="10"/>
      <c r="Q57" s="23">
        <v>9</v>
      </c>
      <c r="R57" s="24" t="s">
        <v>244</v>
      </c>
      <c r="S57" s="24" t="s">
        <v>245</v>
      </c>
      <c r="T57" s="32">
        <v>2</v>
      </c>
      <c r="U57" s="32">
        <v>1</v>
      </c>
      <c r="V57" s="32">
        <v>1</v>
      </c>
      <c r="W57" s="32">
        <v>3</v>
      </c>
      <c r="X57" s="32"/>
      <c r="Y57" s="32">
        <v>1</v>
      </c>
      <c r="Z57" s="32"/>
      <c r="AA57" s="32">
        <v>1</v>
      </c>
      <c r="AB57" s="32"/>
      <c r="AC57" s="32"/>
      <c r="AD57" s="32">
        <v>1</v>
      </c>
      <c r="AE57" s="32">
        <f t="shared" si="13"/>
        <v>8</v>
      </c>
      <c r="AG57" s="29"/>
    </row>
    <row r="58" spans="1:33" s="28" customFormat="1" ht="15" x14ac:dyDescent="0.25">
      <c r="A58" s="23">
        <v>21</v>
      </c>
      <c r="B58" s="24" t="s">
        <v>56</v>
      </c>
      <c r="C58" s="24" t="s">
        <v>55</v>
      </c>
      <c r="D58" s="32">
        <v>12</v>
      </c>
      <c r="E58" s="32"/>
      <c r="F58" s="32">
        <v>1</v>
      </c>
      <c r="G58" s="32">
        <v>6</v>
      </c>
      <c r="H58" s="32"/>
      <c r="I58" s="32"/>
      <c r="J58" s="32">
        <v>1</v>
      </c>
      <c r="K58" s="32"/>
      <c r="L58" s="32"/>
      <c r="M58" s="32"/>
      <c r="N58" s="32">
        <v>2</v>
      </c>
      <c r="O58" s="32">
        <f t="shared" si="12"/>
        <v>25</v>
      </c>
      <c r="P58" s="10"/>
      <c r="Q58" s="23"/>
      <c r="R58" s="24"/>
      <c r="S58" s="24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 t="str">
        <f t="shared" si="13"/>
        <v/>
      </c>
      <c r="AG58" s="29"/>
    </row>
    <row r="59" spans="1:33" s="28" customFormat="1" ht="15" x14ac:dyDescent="0.25">
      <c r="A59" s="23"/>
      <c r="B59" s="24"/>
      <c r="C59" s="2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 t="str">
        <f t="shared" si="12"/>
        <v/>
      </c>
      <c r="P59" s="10"/>
      <c r="Q59" s="31">
        <v>11</v>
      </c>
      <c r="R59" s="24" t="s">
        <v>247</v>
      </c>
      <c r="S59" s="24" t="s">
        <v>248</v>
      </c>
      <c r="T59" s="32">
        <v>6</v>
      </c>
      <c r="U59" s="32"/>
      <c r="V59" s="32">
        <v>1</v>
      </c>
      <c r="W59" s="32">
        <v>7</v>
      </c>
      <c r="X59" s="32">
        <v>2</v>
      </c>
      <c r="Y59" s="32"/>
      <c r="Z59" s="32"/>
      <c r="AA59" s="32"/>
      <c r="AB59" s="32"/>
      <c r="AC59" s="32"/>
      <c r="AD59" s="32"/>
      <c r="AE59" s="32">
        <f t="shared" si="13"/>
        <v>13</v>
      </c>
      <c r="AG59" s="29"/>
    </row>
    <row r="60" spans="1:33" s="28" customFormat="1" ht="15" x14ac:dyDescent="0.25">
      <c r="A60" s="23"/>
      <c r="B60" s="24"/>
      <c r="C60" s="2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 t="str">
        <f t="shared" si="12"/>
        <v/>
      </c>
      <c r="P60" s="10"/>
      <c r="Q60" s="36" t="s">
        <v>297</v>
      </c>
      <c r="R60" s="24" t="s">
        <v>77</v>
      </c>
      <c r="S60" s="24" t="s">
        <v>249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>
        <f t="shared" si="13"/>
        <v>0</v>
      </c>
      <c r="AG60" s="29"/>
    </row>
    <row r="61" spans="1:33" s="28" customFormat="1" ht="15" x14ac:dyDescent="0.25">
      <c r="A61" s="31">
        <v>44</v>
      </c>
      <c r="B61" s="24" t="s">
        <v>224</v>
      </c>
      <c r="C61" s="24" t="s">
        <v>225</v>
      </c>
      <c r="D61" s="32">
        <v>1</v>
      </c>
      <c r="E61" s="32">
        <v>1</v>
      </c>
      <c r="F61" s="32">
        <v>2</v>
      </c>
      <c r="G61" s="32">
        <v>2</v>
      </c>
      <c r="H61" s="32">
        <v>2</v>
      </c>
      <c r="I61" s="32">
        <v>1</v>
      </c>
      <c r="J61" s="32"/>
      <c r="K61" s="32">
        <v>2</v>
      </c>
      <c r="L61" s="32"/>
      <c r="M61" s="32"/>
      <c r="N61" s="32"/>
      <c r="O61" s="32">
        <f t="shared" si="12"/>
        <v>7</v>
      </c>
      <c r="P61" s="10"/>
      <c r="Q61" s="31"/>
      <c r="R61" s="24"/>
      <c r="S61" s="24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 t="str">
        <f t="shared" si="13"/>
        <v/>
      </c>
      <c r="AG61" s="33" t="str">
        <f>IF(N63+AD63=5,"Correct","MVP ERROR")</f>
        <v>Correct</v>
      </c>
    </row>
    <row r="62" spans="1:33" s="28" customFormat="1" ht="15" x14ac:dyDescent="0.25">
      <c r="A62" s="31">
        <v>55</v>
      </c>
      <c r="B62" s="24" t="s">
        <v>88</v>
      </c>
      <c r="C62" s="24" t="s">
        <v>298</v>
      </c>
      <c r="D62" s="32">
        <v>3</v>
      </c>
      <c r="E62" s="32"/>
      <c r="F62" s="32"/>
      <c r="G62" s="32">
        <v>6</v>
      </c>
      <c r="H62" s="32">
        <v>2</v>
      </c>
      <c r="I62" s="32">
        <v>2</v>
      </c>
      <c r="J62" s="32"/>
      <c r="K62" s="32">
        <v>1</v>
      </c>
      <c r="L62" s="32"/>
      <c r="M62" s="32"/>
      <c r="N62" s="32"/>
      <c r="O62" s="32">
        <f t="shared" si="12"/>
        <v>6</v>
      </c>
      <c r="P62" s="10"/>
      <c r="Q62" s="23">
        <v>14</v>
      </c>
      <c r="R62" s="24" t="s">
        <v>92</v>
      </c>
      <c r="S62" s="24" t="s">
        <v>127</v>
      </c>
      <c r="T62" s="32">
        <v>1</v>
      </c>
      <c r="U62" s="32"/>
      <c r="V62" s="32">
        <v>1</v>
      </c>
      <c r="W62" s="32">
        <v>2</v>
      </c>
      <c r="X62" s="32">
        <v>1</v>
      </c>
      <c r="Y62" s="32">
        <v>1</v>
      </c>
      <c r="Z62" s="32"/>
      <c r="AA62" s="32">
        <v>2</v>
      </c>
      <c r="AB62" s="32"/>
      <c r="AC62" s="32"/>
      <c r="AD62" s="32"/>
      <c r="AE62" s="32">
        <f t="shared" si="13"/>
        <v>3</v>
      </c>
      <c r="AG62" s="34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Hawks:    |||   Silver Foxes: BLK-</v>
      </c>
    </row>
    <row r="63" spans="1:33" s="28" customFormat="1" ht="15" x14ac:dyDescent="0.25">
      <c r="A63" s="427" t="s">
        <v>33</v>
      </c>
      <c r="B63" s="428"/>
      <c r="C63" s="429"/>
      <c r="D63" s="32">
        <f t="shared" ref="D63:O63" si="14">SUM(D53:D62)</f>
        <v>23</v>
      </c>
      <c r="E63" s="32">
        <f t="shared" si="14"/>
        <v>2</v>
      </c>
      <c r="F63" s="32">
        <f t="shared" si="14"/>
        <v>5</v>
      </c>
      <c r="G63" s="32">
        <f t="shared" si="14"/>
        <v>36</v>
      </c>
      <c r="H63" s="32">
        <f t="shared" si="14"/>
        <v>22</v>
      </c>
      <c r="I63" s="32">
        <f t="shared" si="14"/>
        <v>11</v>
      </c>
      <c r="J63" s="32">
        <f t="shared" si="14"/>
        <v>1</v>
      </c>
      <c r="K63" s="32">
        <f t="shared" si="14"/>
        <v>6</v>
      </c>
      <c r="L63" s="32">
        <f t="shared" si="14"/>
        <v>0</v>
      </c>
      <c r="M63" s="32">
        <f t="shared" si="14"/>
        <v>1</v>
      </c>
      <c r="N63" s="32">
        <f t="shared" si="14"/>
        <v>4</v>
      </c>
      <c r="O63" s="32">
        <f t="shared" si="14"/>
        <v>57</v>
      </c>
      <c r="P63" s="11" t="s">
        <v>34</v>
      </c>
      <c r="Q63" s="427" t="s">
        <v>33</v>
      </c>
      <c r="R63" s="428"/>
      <c r="S63" s="429"/>
      <c r="T63" s="32">
        <f t="shared" ref="T63:AE63" si="15">SUM(T53:T62)</f>
        <v>10</v>
      </c>
      <c r="U63" s="32">
        <f t="shared" si="15"/>
        <v>3</v>
      </c>
      <c r="V63" s="32">
        <f t="shared" si="15"/>
        <v>6</v>
      </c>
      <c r="W63" s="32">
        <f t="shared" si="15"/>
        <v>27</v>
      </c>
      <c r="X63" s="32">
        <f t="shared" si="15"/>
        <v>11</v>
      </c>
      <c r="Y63" s="32">
        <f t="shared" si="15"/>
        <v>7</v>
      </c>
      <c r="Z63" s="32">
        <f t="shared" si="15"/>
        <v>0</v>
      </c>
      <c r="AA63" s="32">
        <f t="shared" si="15"/>
        <v>8</v>
      </c>
      <c r="AB63" s="32">
        <f t="shared" si="15"/>
        <v>0</v>
      </c>
      <c r="AC63" s="32">
        <f t="shared" si="15"/>
        <v>0</v>
      </c>
      <c r="AD63" s="32">
        <f t="shared" si="15"/>
        <v>1</v>
      </c>
      <c r="AE63" s="32">
        <f t="shared" si="15"/>
        <v>35</v>
      </c>
      <c r="AG63" s="29"/>
    </row>
    <row r="64" spans="1:33" s="28" customFormat="1" ht="15" x14ac:dyDescent="0.25">
      <c r="A64" s="408" t="s">
        <v>35</v>
      </c>
      <c r="B64" s="409"/>
      <c r="C64" s="410" t="s">
        <v>73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2"/>
      <c r="AG64" s="29"/>
    </row>
    <row r="65" spans="1:33" s="28" customFormat="1" ht="15" x14ac:dyDescent="0.25">
      <c r="A65" s="408" t="s">
        <v>37</v>
      </c>
      <c r="B65" s="409"/>
      <c r="C65" s="410" t="s">
        <v>293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2"/>
      <c r="AG65" s="29"/>
    </row>
    <row r="66" spans="1:33" s="28" customFormat="1" ht="15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G66" s="29"/>
    </row>
    <row r="67" spans="1:33" s="28" customFormat="1" ht="15" x14ac:dyDescent="0.25">
      <c r="A67" s="396" t="s">
        <v>172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8"/>
      <c r="P67" s="6" t="s">
        <v>74</v>
      </c>
      <c r="Q67" s="399" t="s">
        <v>126</v>
      </c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1"/>
      <c r="AG67" s="29"/>
    </row>
    <row r="68" spans="1:33" s="28" customFormat="1" ht="15" x14ac:dyDescent="0.25">
      <c r="A68" s="30" t="s">
        <v>4</v>
      </c>
      <c r="B68" s="30" t="s">
        <v>6</v>
      </c>
      <c r="C68" s="30" t="s">
        <v>5</v>
      </c>
      <c r="D68" s="30" t="s">
        <v>7</v>
      </c>
      <c r="E68" s="30" t="s">
        <v>8</v>
      </c>
      <c r="F68" s="30" t="s">
        <v>9</v>
      </c>
      <c r="G68" s="30" t="s">
        <v>10</v>
      </c>
      <c r="H68" s="30" t="s">
        <v>11</v>
      </c>
      <c r="I68" s="30" t="s">
        <v>12</v>
      </c>
      <c r="J68" s="30" t="s">
        <v>13</v>
      </c>
      <c r="K68" s="30" t="s">
        <v>14</v>
      </c>
      <c r="L68" s="30" t="s">
        <v>15</v>
      </c>
      <c r="M68" s="30" t="s">
        <v>16</v>
      </c>
      <c r="N68" s="30" t="s">
        <v>17</v>
      </c>
      <c r="O68" s="30" t="s">
        <v>18</v>
      </c>
      <c r="P68" s="8" t="s">
        <v>19</v>
      </c>
      <c r="Q68" s="30" t="s">
        <v>4</v>
      </c>
      <c r="R68" s="30" t="s">
        <v>6</v>
      </c>
      <c r="S68" s="30" t="s">
        <v>5</v>
      </c>
      <c r="T68" s="30" t="s">
        <v>7</v>
      </c>
      <c r="U68" s="30" t="s">
        <v>8</v>
      </c>
      <c r="V68" s="30" t="s">
        <v>9</v>
      </c>
      <c r="W68" s="30" t="s">
        <v>10</v>
      </c>
      <c r="X68" s="30" t="s">
        <v>11</v>
      </c>
      <c r="Y68" s="30" t="s">
        <v>12</v>
      </c>
      <c r="Z68" s="30" t="s">
        <v>13</v>
      </c>
      <c r="AA68" s="30" t="s">
        <v>14</v>
      </c>
      <c r="AB68" s="30" t="s">
        <v>15</v>
      </c>
      <c r="AC68" s="30" t="s">
        <v>16</v>
      </c>
      <c r="AD68" s="30" t="s">
        <v>17</v>
      </c>
      <c r="AE68" s="30" t="s">
        <v>18</v>
      </c>
      <c r="AG68" s="29"/>
    </row>
    <row r="69" spans="1:33" s="28" customFormat="1" ht="15" x14ac:dyDescent="0.25">
      <c r="A69" s="23">
        <v>5</v>
      </c>
      <c r="B69" s="24" t="s">
        <v>24</v>
      </c>
      <c r="C69" s="24" t="s">
        <v>23</v>
      </c>
      <c r="D69" s="32">
        <v>3</v>
      </c>
      <c r="E69" s="32"/>
      <c r="F69" s="32"/>
      <c r="G69" s="32">
        <v>5</v>
      </c>
      <c r="H69" s="32"/>
      <c r="I69" s="32">
        <v>2</v>
      </c>
      <c r="J69" s="32"/>
      <c r="K69" s="32">
        <v>3</v>
      </c>
      <c r="L69" s="32"/>
      <c r="M69" s="32"/>
      <c r="N69" s="32">
        <v>1</v>
      </c>
      <c r="O69" s="32">
        <f t="shared" ref="O69:O78" si="16">IF(C69="","",(D69*2)+(E69*3)+F69*1)</f>
        <v>6</v>
      </c>
      <c r="P69" s="10"/>
      <c r="Q69" s="23">
        <v>23</v>
      </c>
      <c r="R69" s="24" t="s">
        <v>144</v>
      </c>
      <c r="S69" s="24" t="s">
        <v>143</v>
      </c>
      <c r="T69" s="32"/>
      <c r="U69" s="32"/>
      <c r="V69" s="32">
        <v>1</v>
      </c>
      <c r="W69" s="32">
        <v>5</v>
      </c>
      <c r="X69" s="32">
        <v>3</v>
      </c>
      <c r="Y69" s="32">
        <v>4</v>
      </c>
      <c r="Z69" s="32"/>
      <c r="AA69" s="32">
        <v>3</v>
      </c>
      <c r="AB69" s="32"/>
      <c r="AC69" s="32"/>
      <c r="AD69" s="32"/>
      <c r="AE69" s="32">
        <f t="shared" ref="AE69:AE78" si="17">IF(S69="","",(T69*2)+(U69*3)+V69*1)</f>
        <v>1</v>
      </c>
      <c r="AG69" s="29"/>
    </row>
    <row r="70" spans="1:33" s="28" customFormat="1" ht="15" x14ac:dyDescent="0.25">
      <c r="A70" s="23">
        <v>4</v>
      </c>
      <c r="B70" s="24" t="s">
        <v>21</v>
      </c>
      <c r="C70" s="24" t="s">
        <v>22</v>
      </c>
      <c r="D70" s="32">
        <v>2</v>
      </c>
      <c r="E70" s="32">
        <v>1</v>
      </c>
      <c r="F70" s="32"/>
      <c r="G70" s="32">
        <v>4</v>
      </c>
      <c r="H70" s="32">
        <v>2</v>
      </c>
      <c r="I70" s="32">
        <v>5</v>
      </c>
      <c r="J70" s="32"/>
      <c r="K70" s="32"/>
      <c r="L70" s="32"/>
      <c r="M70" s="32"/>
      <c r="N70" s="32">
        <v>1</v>
      </c>
      <c r="O70" s="32">
        <f t="shared" si="16"/>
        <v>7</v>
      </c>
      <c r="P70" s="10"/>
      <c r="Q70" s="31">
        <v>8</v>
      </c>
      <c r="R70" s="24" t="s">
        <v>110</v>
      </c>
      <c r="S70" s="24" t="s">
        <v>29</v>
      </c>
      <c r="T70" s="32">
        <v>3</v>
      </c>
      <c r="U70" s="32">
        <v>1</v>
      </c>
      <c r="V70" s="32">
        <v>3</v>
      </c>
      <c r="W70" s="32">
        <v>7</v>
      </c>
      <c r="X70" s="32"/>
      <c r="Y70" s="32">
        <v>3</v>
      </c>
      <c r="Z70" s="32">
        <v>2</v>
      </c>
      <c r="AA70" s="32"/>
      <c r="AB70" s="32"/>
      <c r="AC70" s="32"/>
      <c r="AD70" s="32"/>
      <c r="AE70" s="32">
        <f t="shared" si="17"/>
        <v>12</v>
      </c>
      <c r="AG70" s="29"/>
    </row>
    <row r="71" spans="1:33" s="28" customFormat="1" ht="15" x14ac:dyDescent="0.25">
      <c r="A71" s="23"/>
      <c r="B71" s="24"/>
      <c r="C71" s="2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 t="str">
        <f t="shared" si="16"/>
        <v/>
      </c>
      <c r="P71" s="10"/>
      <c r="Q71" s="31">
        <v>2</v>
      </c>
      <c r="R71" s="24" t="s">
        <v>133</v>
      </c>
      <c r="S71" s="24" t="s">
        <v>140</v>
      </c>
      <c r="T71" s="32">
        <v>1</v>
      </c>
      <c r="U71" s="32">
        <v>2</v>
      </c>
      <c r="V71" s="32">
        <v>2</v>
      </c>
      <c r="W71" s="32"/>
      <c r="X71" s="32">
        <v>3</v>
      </c>
      <c r="Y71" s="32">
        <v>1</v>
      </c>
      <c r="Z71" s="32">
        <v>1</v>
      </c>
      <c r="AA71" s="32"/>
      <c r="AB71" s="32"/>
      <c r="AC71" s="32"/>
      <c r="AD71" s="32"/>
      <c r="AE71" s="32">
        <f t="shared" si="17"/>
        <v>10</v>
      </c>
      <c r="AG71" s="29"/>
    </row>
    <row r="72" spans="1:33" s="28" customFormat="1" ht="15" x14ac:dyDescent="0.25">
      <c r="A72" s="23">
        <v>13</v>
      </c>
      <c r="B72" s="24" t="s">
        <v>127</v>
      </c>
      <c r="C72" s="24" t="s">
        <v>299</v>
      </c>
      <c r="D72" s="32">
        <v>1</v>
      </c>
      <c r="E72" s="32"/>
      <c r="F72" s="32"/>
      <c r="G72" s="32">
        <v>4</v>
      </c>
      <c r="H72" s="32"/>
      <c r="I72" s="32">
        <v>1</v>
      </c>
      <c r="J72" s="32"/>
      <c r="K72" s="32">
        <v>3</v>
      </c>
      <c r="L72" s="32"/>
      <c r="M72" s="32"/>
      <c r="N72" s="32"/>
      <c r="O72" s="32">
        <f t="shared" si="16"/>
        <v>2</v>
      </c>
      <c r="P72" s="10"/>
      <c r="Q72" s="31"/>
      <c r="R72" s="24"/>
      <c r="S72" s="24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 t="str">
        <f t="shared" si="17"/>
        <v/>
      </c>
      <c r="AG72" s="29"/>
    </row>
    <row r="73" spans="1:33" s="28" customFormat="1" ht="15" x14ac:dyDescent="0.25">
      <c r="A73" s="31">
        <v>2</v>
      </c>
      <c r="B73" s="211" t="s">
        <v>21</v>
      </c>
      <c r="C73" s="24" t="s">
        <v>20</v>
      </c>
      <c r="D73" s="32"/>
      <c r="E73" s="32"/>
      <c r="F73" s="32"/>
      <c r="G73" s="32"/>
      <c r="H73" s="32">
        <v>2</v>
      </c>
      <c r="I73" s="32">
        <v>2</v>
      </c>
      <c r="J73" s="32"/>
      <c r="K73" s="32">
        <v>2</v>
      </c>
      <c r="L73" s="32"/>
      <c r="M73" s="32"/>
      <c r="N73" s="32"/>
      <c r="O73" s="32">
        <f t="shared" si="16"/>
        <v>0</v>
      </c>
      <c r="P73" s="10"/>
      <c r="Q73" s="31">
        <v>35</v>
      </c>
      <c r="R73" s="24" t="s">
        <v>142</v>
      </c>
      <c r="S73" s="24" t="s">
        <v>141</v>
      </c>
      <c r="T73" s="32">
        <v>2</v>
      </c>
      <c r="U73" s="32"/>
      <c r="V73" s="32"/>
      <c r="W73" s="32"/>
      <c r="X73" s="32"/>
      <c r="Y73" s="32">
        <v>1</v>
      </c>
      <c r="Z73" s="32">
        <v>2</v>
      </c>
      <c r="AA73" s="32">
        <v>2</v>
      </c>
      <c r="AB73" s="32"/>
      <c r="AC73" s="32"/>
      <c r="AD73" s="32"/>
      <c r="AE73" s="32">
        <f t="shared" si="17"/>
        <v>4</v>
      </c>
      <c r="AG73" s="29"/>
    </row>
    <row r="74" spans="1:33" s="28" customFormat="1" ht="15" x14ac:dyDescent="0.25">
      <c r="A74" s="23"/>
      <c r="B74" s="24"/>
      <c r="C74" s="24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 t="str">
        <f t="shared" si="16"/>
        <v/>
      </c>
      <c r="P74" s="10"/>
      <c r="Q74" s="31">
        <v>0</v>
      </c>
      <c r="R74" s="24" t="s">
        <v>88</v>
      </c>
      <c r="S74" s="24" t="s">
        <v>145</v>
      </c>
      <c r="T74" s="32">
        <v>1</v>
      </c>
      <c r="U74" s="32">
        <v>1</v>
      </c>
      <c r="V74" s="32">
        <v>1</v>
      </c>
      <c r="W74" s="32">
        <v>2</v>
      </c>
      <c r="X74" s="32">
        <v>2</v>
      </c>
      <c r="Y74" s="32">
        <v>1</v>
      </c>
      <c r="Z74" s="32"/>
      <c r="AA74" s="32">
        <v>2</v>
      </c>
      <c r="AB74" s="32"/>
      <c r="AC74" s="32"/>
      <c r="AD74" s="32"/>
      <c r="AE74" s="32">
        <f t="shared" si="17"/>
        <v>6</v>
      </c>
      <c r="AG74" s="29"/>
    </row>
    <row r="75" spans="1:33" s="28" customFormat="1" ht="15" x14ac:dyDescent="0.25">
      <c r="A75" s="23">
        <v>10</v>
      </c>
      <c r="B75" s="24" t="s">
        <v>183</v>
      </c>
      <c r="C75" s="24" t="s">
        <v>164</v>
      </c>
      <c r="D75" s="32">
        <v>2</v>
      </c>
      <c r="E75" s="32">
        <v>2</v>
      </c>
      <c r="F75" s="32">
        <v>2</v>
      </c>
      <c r="G75" s="32">
        <v>14</v>
      </c>
      <c r="H75" s="32">
        <v>3</v>
      </c>
      <c r="I75" s="32">
        <v>4</v>
      </c>
      <c r="J75" s="32"/>
      <c r="K75" s="32">
        <v>3</v>
      </c>
      <c r="L75" s="32"/>
      <c r="M75" s="32"/>
      <c r="N75" s="32">
        <v>1</v>
      </c>
      <c r="O75" s="32">
        <f t="shared" si="16"/>
        <v>12</v>
      </c>
      <c r="P75" s="10"/>
      <c r="Q75" s="23"/>
      <c r="R75" s="24"/>
      <c r="S75" s="24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 t="str">
        <f t="shared" si="17"/>
        <v/>
      </c>
      <c r="AG75" s="29"/>
    </row>
    <row r="76" spans="1:33" s="28" customFormat="1" ht="15" x14ac:dyDescent="0.25">
      <c r="A76" s="23">
        <v>8</v>
      </c>
      <c r="B76" s="24" t="s">
        <v>272</v>
      </c>
      <c r="C76" s="24" t="s">
        <v>273</v>
      </c>
      <c r="D76" s="32">
        <v>8</v>
      </c>
      <c r="E76" s="32"/>
      <c r="F76" s="32">
        <v>5</v>
      </c>
      <c r="G76" s="32">
        <v>5</v>
      </c>
      <c r="H76" s="32">
        <v>3</v>
      </c>
      <c r="I76" s="32">
        <v>2</v>
      </c>
      <c r="J76" s="32">
        <v>1</v>
      </c>
      <c r="K76" s="32">
        <v>1</v>
      </c>
      <c r="L76" s="32"/>
      <c r="M76" s="32">
        <v>1</v>
      </c>
      <c r="N76" s="32">
        <v>2</v>
      </c>
      <c r="O76" s="32">
        <f t="shared" si="16"/>
        <v>21</v>
      </c>
      <c r="P76" s="10"/>
      <c r="Q76" s="31">
        <v>33</v>
      </c>
      <c r="R76" s="24" t="s">
        <v>281</v>
      </c>
      <c r="S76" s="24" t="s">
        <v>97</v>
      </c>
      <c r="T76" s="32">
        <v>2</v>
      </c>
      <c r="U76" s="32">
        <v>1</v>
      </c>
      <c r="V76" s="32"/>
      <c r="W76" s="32">
        <v>3</v>
      </c>
      <c r="X76" s="32">
        <v>2</v>
      </c>
      <c r="Y76" s="32"/>
      <c r="Z76" s="32"/>
      <c r="AA76" s="32">
        <v>2</v>
      </c>
      <c r="AB76" s="32"/>
      <c r="AC76" s="32">
        <v>1</v>
      </c>
      <c r="AD76" s="32"/>
      <c r="AE76" s="32">
        <f t="shared" si="17"/>
        <v>7</v>
      </c>
      <c r="AG76" s="29"/>
    </row>
    <row r="77" spans="1:33" s="28" customFormat="1" ht="15" x14ac:dyDescent="0.25">
      <c r="A77" s="23"/>
      <c r="B77" s="24"/>
      <c r="C77" s="24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 t="str">
        <f t="shared" si="16"/>
        <v/>
      </c>
      <c r="P77" s="10"/>
      <c r="Q77" s="31">
        <v>4</v>
      </c>
      <c r="R77" s="24" t="s">
        <v>88</v>
      </c>
      <c r="S77" s="24" t="s">
        <v>300</v>
      </c>
      <c r="T77" s="32"/>
      <c r="U77" s="32">
        <v>1</v>
      </c>
      <c r="V77" s="32">
        <v>2</v>
      </c>
      <c r="W77" s="32">
        <v>4</v>
      </c>
      <c r="X77" s="32">
        <v>3</v>
      </c>
      <c r="Y77" s="32">
        <v>1</v>
      </c>
      <c r="Z77" s="32">
        <v>1</v>
      </c>
      <c r="AA77" s="32"/>
      <c r="AB77" s="32"/>
      <c r="AC77" s="32"/>
      <c r="AD77" s="32"/>
      <c r="AE77" s="32">
        <f t="shared" si="17"/>
        <v>5</v>
      </c>
      <c r="AG77" s="29"/>
    </row>
    <row r="78" spans="1:33" s="28" customFormat="1" ht="15" x14ac:dyDescent="0.25">
      <c r="A78" s="31"/>
      <c r="B78" s="24"/>
      <c r="C78" s="2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 t="str">
        <f t="shared" si="16"/>
        <v/>
      </c>
      <c r="P78" s="10"/>
      <c r="Q78" s="31"/>
      <c r="R78" s="24"/>
      <c r="S78" s="24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 t="str">
        <f t="shared" si="17"/>
        <v/>
      </c>
      <c r="AG78" s="33" t="str">
        <f>IF(N79+AD79=5,"Correct","MVP ERROR")</f>
        <v>Correct</v>
      </c>
    </row>
    <row r="79" spans="1:33" s="28" customFormat="1" ht="15" x14ac:dyDescent="0.25">
      <c r="A79" s="427" t="s">
        <v>33</v>
      </c>
      <c r="B79" s="428"/>
      <c r="C79" s="429"/>
      <c r="D79" s="32">
        <f t="shared" ref="D79:O79" si="18">SUM(D69:D78)</f>
        <v>16</v>
      </c>
      <c r="E79" s="32">
        <f t="shared" si="18"/>
        <v>3</v>
      </c>
      <c r="F79" s="32">
        <f t="shared" si="18"/>
        <v>7</v>
      </c>
      <c r="G79" s="32">
        <f t="shared" si="18"/>
        <v>32</v>
      </c>
      <c r="H79" s="32">
        <f t="shared" si="18"/>
        <v>10</v>
      </c>
      <c r="I79" s="32">
        <f t="shared" si="18"/>
        <v>16</v>
      </c>
      <c r="J79" s="32">
        <f t="shared" si="18"/>
        <v>1</v>
      </c>
      <c r="K79" s="32">
        <f t="shared" si="18"/>
        <v>12</v>
      </c>
      <c r="L79" s="32">
        <f t="shared" si="18"/>
        <v>0</v>
      </c>
      <c r="M79" s="32">
        <f t="shared" si="18"/>
        <v>1</v>
      </c>
      <c r="N79" s="32">
        <f t="shared" si="18"/>
        <v>5</v>
      </c>
      <c r="O79" s="32">
        <f t="shared" si="18"/>
        <v>48</v>
      </c>
      <c r="P79" s="11" t="s">
        <v>34</v>
      </c>
      <c r="Q79" s="427" t="s">
        <v>33</v>
      </c>
      <c r="R79" s="428"/>
      <c r="S79" s="429"/>
      <c r="T79" s="32">
        <f t="shared" ref="T79:AE79" si="19">SUM(T69:T78)</f>
        <v>9</v>
      </c>
      <c r="U79" s="32">
        <f t="shared" si="19"/>
        <v>6</v>
      </c>
      <c r="V79" s="32">
        <f t="shared" si="19"/>
        <v>9</v>
      </c>
      <c r="W79" s="32">
        <f t="shared" si="19"/>
        <v>21</v>
      </c>
      <c r="X79" s="32">
        <f t="shared" si="19"/>
        <v>13</v>
      </c>
      <c r="Y79" s="32">
        <f t="shared" si="19"/>
        <v>11</v>
      </c>
      <c r="Z79" s="32">
        <f t="shared" si="19"/>
        <v>6</v>
      </c>
      <c r="AA79" s="32">
        <f t="shared" si="19"/>
        <v>9</v>
      </c>
      <c r="AB79" s="32">
        <f t="shared" si="19"/>
        <v>0</v>
      </c>
      <c r="AC79" s="32">
        <f t="shared" si="19"/>
        <v>1</v>
      </c>
      <c r="AD79" s="32">
        <f t="shared" si="19"/>
        <v>0</v>
      </c>
      <c r="AE79" s="32">
        <f t="shared" si="19"/>
        <v>45</v>
      </c>
      <c r="AG79" s="34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Brownies:    |||   Strays: </v>
      </c>
    </row>
    <row r="80" spans="1:33" s="28" customFormat="1" ht="15" x14ac:dyDescent="0.25">
      <c r="A80" s="408" t="s">
        <v>35</v>
      </c>
      <c r="B80" s="409"/>
      <c r="C80" s="410" t="s">
        <v>114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2"/>
      <c r="AG80" s="29"/>
    </row>
    <row r="81" spans="1:33" s="28" customFormat="1" ht="15" x14ac:dyDescent="0.25">
      <c r="A81" s="408" t="s">
        <v>37</v>
      </c>
      <c r="B81" s="409"/>
      <c r="C81" s="410" t="s">
        <v>294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2"/>
      <c r="AG81" s="29"/>
    </row>
    <row r="82" spans="1:33" s="28" customFormat="1" ht="15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G82" s="29"/>
    </row>
    <row r="83" spans="1:33" s="28" customFormat="1" ht="15" x14ac:dyDescent="0.25">
      <c r="A83" s="430" t="s">
        <v>202</v>
      </c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2"/>
      <c r="P83" s="6" t="s">
        <v>74</v>
      </c>
      <c r="Q83" s="433" t="s">
        <v>203</v>
      </c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5"/>
      <c r="AG83" s="29"/>
    </row>
    <row r="84" spans="1:33" s="28" customFormat="1" ht="14.25" customHeight="1" x14ac:dyDescent="0.25">
      <c r="A84" s="30" t="s">
        <v>4</v>
      </c>
      <c r="B84" s="30" t="s">
        <v>6</v>
      </c>
      <c r="C84" s="30" t="s">
        <v>5</v>
      </c>
      <c r="D84" s="30" t="s">
        <v>7</v>
      </c>
      <c r="E84" s="30" t="s">
        <v>8</v>
      </c>
      <c r="F84" s="30" t="s">
        <v>9</v>
      </c>
      <c r="G84" s="30" t="s">
        <v>10</v>
      </c>
      <c r="H84" s="30" t="s">
        <v>11</v>
      </c>
      <c r="I84" s="30" t="s">
        <v>12</v>
      </c>
      <c r="J84" s="30" t="s">
        <v>13</v>
      </c>
      <c r="K84" s="30" t="s">
        <v>14</v>
      </c>
      <c r="L84" s="30" t="s">
        <v>15</v>
      </c>
      <c r="M84" s="30" t="s">
        <v>16</v>
      </c>
      <c r="N84" s="30" t="s">
        <v>17</v>
      </c>
      <c r="O84" s="30" t="s">
        <v>18</v>
      </c>
      <c r="P84" s="8" t="s">
        <v>19</v>
      </c>
      <c r="Q84" s="30" t="s">
        <v>4</v>
      </c>
      <c r="R84" s="30" t="s">
        <v>6</v>
      </c>
      <c r="S84" s="30" t="s">
        <v>5</v>
      </c>
      <c r="T84" s="30" t="s">
        <v>7</v>
      </c>
      <c r="U84" s="30" t="s">
        <v>8</v>
      </c>
      <c r="V84" s="30" t="s">
        <v>9</v>
      </c>
      <c r="W84" s="30" t="s">
        <v>10</v>
      </c>
      <c r="X84" s="30" t="s">
        <v>11</v>
      </c>
      <c r="Y84" s="30" t="s">
        <v>12</v>
      </c>
      <c r="Z84" s="30" t="s">
        <v>13</v>
      </c>
      <c r="AA84" s="30" t="s">
        <v>14</v>
      </c>
      <c r="AB84" s="30" t="s">
        <v>15</v>
      </c>
      <c r="AC84" s="30" t="s">
        <v>16</v>
      </c>
      <c r="AD84" s="30" t="s">
        <v>17</v>
      </c>
      <c r="AE84" s="30" t="s">
        <v>18</v>
      </c>
      <c r="AG84" s="29"/>
    </row>
    <row r="85" spans="1:33" s="28" customFormat="1" ht="14.25" customHeight="1" x14ac:dyDescent="0.25">
      <c r="A85" s="23">
        <v>4</v>
      </c>
      <c r="B85" s="24" t="s">
        <v>205</v>
      </c>
      <c r="C85" s="24" t="s">
        <v>154</v>
      </c>
      <c r="D85" s="32">
        <v>3</v>
      </c>
      <c r="E85" s="32">
        <v>5</v>
      </c>
      <c r="F85" s="32"/>
      <c r="G85" s="32">
        <v>5</v>
      </c>
      <c r="H85" s="32">
        <v>1</v>
      </c>
      <c r="I85" s="32">
        <v>1</v>
      </c>
      <c r="J85" s="32"/>
      <c r="K85" s="32">
        <v>2</v>
      </c>
      <c r="L85" s="32"/>
      <c r="M85" s="32"/>
      <c r="N85" s="32">
        <v>2</v>
      </c>
      <c r="O85" s="32">
        <f t="shared" ref="O85:O94" si="20">IF(C85="","",(D85*2)+(E85*3)+F85*1)</f>
        <v>21</v>
      </c>
      <c r="P85" s="10"/>
      <c r="Q85" s="23">
        <v>6</v>
      </c>
      <c r="R85" s="24" t="s">
        <v>83</v>
      </c>
      <c r="S85" s="24" t="s">
        <v>234</v>
      </c>
      <c r="T85" s="32">
        <v>3</v>
      </c>
      <c r="U85" s="32">
        <v>1</v>
      </c>
      <c r="V85" s="32">
        <v>1</v>
      </c>
      <c r="W85" s="32">
        <v>2</v>
      </c>
      <c r="X85" s="32">
        <v>4</v>
      </c>
      <c r="Y85" s="32"/>
      <c r="Z85" s="32"/>
      <c r="AA85" s="32">
        <v>2</v>
      </c>
      <c r="AB85" s="32"/>
      <c r="AC85" s="32"/>
      <c r="AD85" s="32">
        <v>1</v>
      </c>
      <c r="AE85" s="32">
        <f t="shared" ref="AE85:AE93" si="21">IF(R85="","",(T85*2)+(U85*3)+V85*1)</f>
        <v>10</v>
      </c>
      <c r="AG85" s="29"/>
    </row>
    <row r="86" spans="1:33" s="28" customFormat="1" ht="14.25" customHeight="1" x14ac:dyDescent="0.25">
      <c r="A86" s="23">
        <v>8</v>
      </c>
      <c r="B86" s="24" t="s">
        <v>206</v>
      </c>
      <c r="C86" s="24" t="s">
        <v>207</v>
      </c>
      <c r="D86" s="32">
        <v>2</v>
      </c>
      <c r="E86" s="32"/>
      <c r="F86" s="32"/>
      <c r="G86" s="32">
        <v>4</v>
      </c>
      <c r="H86" s="32"/>
      <c r="I86" s="32">
        <v>1</v>
      </c>
      <c r="J86" s="32"/>
      <c r="K86" s="32">
        <v>1</v>
      </c>
      <c r="L86" s="32"/>
      <c r="M86" s="32"/>
      <c r="N86" s="32"/>
      <c r="O86" s="32">
        <f t="shared" si="20"/>
        <v>4</v>
      </c>
      <c r="P86" s="10"/>
      <c r="Q86" s="23"/>
      <c r="R86" s="24"/>
      <c r="S86" s="24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 t="str">
        <f t="shared" si="21"/>
        <v/>
      </c>
      <c r="AG86" s="29"/>
    </row>
    <row r="87" spans="1:33" s="28" customFormat="1" ht="14.25" customHeight="1" x14ac:dyDescent="0.25">
      <c r="A87" s="23">
        <v>13</v>
      </c>
      <c r="B87" s="24" t="s">
        <v>208</v>
      </c>
      <c r="C87" s="24" t="s">
        <v>209</v>
      </c>
      <c r="D87" s="32">
        <v>3</v>
      </c>
      <c r="E87" s="32"/>
      <c r="F87" s="32">
        <v>3</v>
      </c>
      <c r="G87" s="32">
        <v>3</v>
      </c>
      <c r="H87" s="32"/>
      <c r="I87" s="32"/>
      <c r="J87" s="32"/>
      <c r="K87" s="32">
        <v>5</v>
      </c>
      <c r="L87" s="32"/>
      <c r="M87" s="32"/>
      <c r="N87" s="32"/>
      <c r="O87" s="32">
        <f t="shared" si="20"/>
        <v>9</v>
      </c>
      <c r="P87" s="10"/>
      <c r="Q87" s="23"/>
      <c r="R87" s="24"/>
      <c r="S87" s="24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 t="str">
        <f t="shared" si="21"/>
        <v/>
      </c>
      <c r="AG87" s="29"/>
    </row>
    <row r="88" spans="1:33" s="28" customFormat="1" ht="14.25" customHeight="1" x14ac:dyDescent="0.25">
      <c r="A88" s="23">
        <v>6</v>
      </c>
      <c r="B88" s="24" t="s">
        <v>210</v>
      </c>
      <c r="C88" s="24" t="s">
        <v>211</v>
      </c>
      <c r="D88" s="32">
        <v>2</v>
      </c>
      <c r="E88" s="32"/>
      <c r="F88" s="32"/>
      <c r="G88" s="32">
        <v>4</v>
      </c>
      <c r="H88" s="32">
        <v>1</v>
      </c>
      <c r="I88" s="32"/>
      <c r="J88" s="32"/>
      <c r="K88" s="32">
        <v>1</v>
      </c>
      <c r="L88" s="32"/>
      <c r="M88" s="32"/>
      <c r="N88" s="32"/>
      <c r="O88" s="32">
        <f t="shared" si="20"/>
        <v>4</v>
      </c>
      <c r="P88" s="10"/>
      <c r="Q88" s="23">
        <v>32</v>
      </c>
      <c r="R88" s="24" t="s">
        <v>133</v>
      </c>
      <c r="S88" s="24" t="s">
        <v>237</v>
      </c>
      <c r="T88" s="32">
        <v>1</v>
      </c>
      <c r="U88" s="32">
        <v>1</v>
      </c>
      <c r="V88" s="32">
        <v>1</v>
      </c>
      <c r="W88" s="32">
        <v>6</v>
      </c>
      <c r="X88" s="32"/>
      <c r="Y88" s="32">
        <v>1</v>
      </c>
      <c r="Z88" s="32"/>
      <c r="AA88" s="32"/>
      <c r="AB88" s="32"/>
      <c r="AC88" s="32"/>
      <c r="AD88" s="32"/>
      <c r="AE88" s="32">
        <f t="shared" si="21"/>
        <v>6</v>
      </c>
      <c r="AG88" s="29"/>
    </row>
    <row r="89" spans="1:33" s="28" customFormat="1" ht="14.25" customHeight="1" x14ac:dyDescent="0.25">
      <c r="A89" s="23">
        <v>15</v>
      </c>
      <c r="B89" s="24" t="s">
        <v>212</v>
      </c>
      <c r="C89" s="24" t="s">
        <v>213</v>
      </c>
      <c r="D89" s="32"/>
      <c r="E89" s="32"/>
      <c r="F89" s="32"/>
      <c r="G89" s="32">
        <v>3</v>
      </c>
      <c r="H89" s="32">
        <v>1</v>
      </c>
      <c r="I89" s="32"/>
      <c r="J89" s="32">
        <v>1</v>
      </c>
      <c r="K89" s="32">
        <v>2</v>
      </c>
      <c r="L89" s="32"/>
      <c r="M89" s="32"/>
      <c r="N89" s="32"/>
      <c r="O89" s="32">
        <f t="shared" si="20"/>
        <v>0</v>
      </c>
      <c r="P89" s="10"/>
      <c r="Q89" s="23">
        <v>10</v>
      </c>
      <c r="R89" s="24" t="s">
        <v>238</v>
      </c>
      <c r="S89" s="24" t="s">
        <v>239</v>
      </c>
      <c r="T89" s="32">
        <v>7</v>
      </c>
      <c r="U89" s="32"/>
      <c r="V89" s="32">
        <v>3</v>
      </c>
      <c r="W89" s="32">
        <v>10</v>
      </c>
      <c r="X89" s="32">
        <v>2</v>
      </c>
      <c r="Y89" s="32">
        <v>1</v>
      </c>
      <c r="Z89" s="32"/>
      <c r="AA89" s="32">
        <v>2</v>
      </c>
      <c r="AB89" s="32"/>
      <c r="AC89" s="32"/>
      <c r="AD89" s="32">
        <v>2</v>
      </c>
      <c r="AE89" s="32">
        <f t="shared" si="21"/>
        <v>17</v>
      </c>
      <c r="AG89" s="29"/>
    </row>
    <row r="90" spans="1:33" s="28" customFormat="1" ht="14.25" customHeight="1" x14ac:dyDescent="0.25">
      <c r="A90" s="23">
        <v>12</v>
      </c>
      <c r="B90" s="24" t="s">
        <v>214</v>
      </c>
      <c r="C90" s="24" t="s">
        <v>187</v>
      </c>
      <c r="D90" s="32">
        <v>1</v>
      </c>
      <c r="E90" s="32">
        <v>2</v>
      </c>
      <c r="F90" s="32"/>
      <c r="G90" s="32">
        <v>8</v>
      </c>
      <c r="H90" s="32"/>
      <c r="I90" s="32">
        <v>1</v>
      </c>
      <c r="J90" s="32">
        <v>2</v>
      </c>
      <c r="K90" s="32">
        <v>2</v>
      </c>
      <c r="L90" s="32"/>
      <c r="M90" s="32"/>
      <c r="N90" s="32"/>
      <c r="O90" s="32">
        <f t="shared" si="20"/>
        <v>8</v>
      </c>
      <c r="P90" s="10"/>
      <c r="Q90" s="23">
        <v>4</v>
      </c>
      <c r="R90" s="24" t="s">
        <v>197</v>
      </c>
      <c r="S90" s="24" t="s">
        <v>177</v>
      </c>
      <c r="T90" s="32">
        <v>1</v>
      </c>
      <c r="U90" s="32">
        <v>1</v>
      </c>
      <c r="V90" s="32"/>
      <c r="W90" s="32">
        <v>3</v>
      </c>
      <c r="X90" s="32">
        <v>3</v>
      </c>
      <c r="Y90" s="32"/>
      <c r="Z90" s="32"/>
      <c r="AA90" s="32"/>
      <c r="AB90" s="32"/>
      <c r="AC90" s="32"/>
      <c r="AD90" s="32"/>
      <c r="AE90" s="32">
        <f t="shared" si="21"/>
        <v>5</v>
      </c>
      <c r="AG90" s="29"/>
    </row>
    <row r="91" spans="1:33" s="28" customFormat="1" ht="14.25" customHeight="1" x14ac:dyDescent="0.25">
      <c r="A91" s="31">
        <v>11</v>
      </c>
      <c r="B91" s="24" t="s">
        <v>215</v>
      </c>
      <c r="C91" s="24" t="s">
        <v>216</v>
      </c>
      <c r="D91" s="32"/>
      <c r="E91" s="32"/>
      <c r="F91" s="32"/>
      <c r="G91" s="32"/>
      <c r="H91" s="32"/>
      <c r="I91" s="32">
        <v>1</v>
      </c>
      <c r="J91" s="32"/>
      <c r="K91" s="32"/>
      <c r="L91" s="32"/>
      <c r="M91" s="32"/>
      <c r="N91" s="32"/>
      <c r="O91" s="32">
        <f t="shared" si="20"/>
        <v>0</v>
      </c>
      <c r="P91" s="10"/>
      <c r="Q91" s="31">
        <v>11</v>
      </c>
      <c r="R91" s="24" t="s">
        <v>197</v>
      </c>
      <c r="S91" s="24" t="s">
        <v>240</v>
      </c>
      <c r="T91" s="32">
        <v>1</v>
      </c>
      <c r="U91" s="32"/>
      <c r="V91" s="32"/>
      <c r="W91" s="32">
        <v>1</v>
      </c>
      <c r="X91" s="32"/>
      <c r="Y91" s="32"/>
      <c r="Z91" s="32"/>
      <c r="AA91" s="32"/>
      <c r="AB91" s="32"/>
      <c r="AC91" s="32"/>
      <c r="AD91" s="32"/>
      <c r="AE91" s="32">
        <f t="shared" si="21"/>
        <v>2</v>
      </c>
      <c r="AG91" s="29"/>
    </row>
    <row r="92" spans="1:33" s="28" customFormat="1" ht="14.25" customHeight="1" x14ac:dyDescent="0.25">
      <c r="A92" s="23"/>
      <c r="B92" s="24"/>
      <c r="C92" s="24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 t="str">
        <f t="shared" si="20"/>
        <v/>
      </c>
      <c r="P92" s="10"/>
      <c r="Q92" s="23">
        <v>3</v>
      </c>
      <c r="R92" s="24" t="s">
        <v>56</v>
      </c>
      <c r="S92" s="24" t="s">
        <v>378</v>
      </c>
      <c r="T92" s="32"/>
      <c r="U92" s="32"/>
      <c r="V92" s="32"/>
      <c r="W92" s="32">
        <v>5</v>
      </c>
      <c r="X92" s="32">
        <v>2</v>
      </c>
      <c r="Y92" s="32"/>
      <c r="Z92" s="32"/>
      <c r="AA92" s="32">
        <v>1</v>
      </c>
      <c r="AB92" s="32"/>
      <c r="AC92" s="32"/>
      <c r="AD92" s="32"/>
      <c r="AE92" s="32">
        <f t="shared" si="21"/>
        <v>0</v>
      </c>
      <c r="AG92" s="29"/>
    </row>
    <row r="93" spans="1:33" s="28" customFormat="1" ht="14.25" customHeight="1" x14ac:dyDescent="0.25">
      <c r="A93" s="23"/>
      <c r="B93" s="24"/>
      <c r="C93" s="2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 t="str">
        <f t="shared" si="20"/>
        <v/>
      </c>
      <c r="P93" s="10"/>
      <c r="Q93" s="31">
        <v>5</v>
      </c>
      <c r="R93" s="24" t="s">
        <v>301</v>
      </c>
      <c r="S93" s="24" t="s">
        <v>302</v>
      </c>
      <c r="T93" s="32">
        <v>3</v>
      </c>
      <c r="U93" s="32">
        <v>1</v>
      </c>
      <c r="V93" s="32">
        <v>2</v>
      </c>
      <c r="W93" s="32">
        <v>7</v>
      </c>
      <c r="X93" s="32">
        <v>1</v>
      </c>
      <c r="Y93" s="32">
        <v>5</v>
      </c>
      <c r="Z93" s="32">
        <v>3</v>
      </c>
      <c r="AA93" s="32">
        <v>1</v>
      </c>
      <c r="AB93" s="32"/>
      <c r="AC93" s="32"/>
      <c r="AD93" s="32"/>
      <c r="AE93" s="32">
        <f t="shared" si="21"/>
        <v>11</v>
      </c>
      <c r="AG93" s="29"/>
    </row>
    <row r="94" spans="1:33" s="28" customFormat="1" ht="15" x14ac:dyDescent="0.25">
      <c r="A94" s="31"/>
      <c r="B94" s="24"/>
      <c r="C94" s="24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 t="str">
        <f t="shared" si="20"/>
        <v/>
      </c>
      <c r="P94" s="10"/>
      <c r="Q94" s="31"/>
      <c r="R94" s="24"/>
      <c r="S94" s="24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 t="str">
        <f t="shared" ref="AE94" si="22">IF(S94="","",(T94*2)+(U94*3)+V94*1)</f>
        <v/>
      </c>
      <c r="AG94" s="33" t="str">
        <f>IF(N95+AD95=5,"Correct","MVP ERROR")</f>
        <v>Correct</v>
      </c>
    </row>
    <row r="95" spans="1:33" s="28" customFormat="1" ht="15" x14ac:dyDescent="0.25">
      <c r="A95" s="427" t="s">
        <v>33</v>
      </c>
      <c r="B95" s="428"/>
      <c r="C95" s="429"/>
      <c r="D95" s="32">
        <f t="shared" ref="D95:O95" si="23">SUM(D85:D94)</f>
        <v>11</v>
      </c>
      <c r="E95" s="32">
        <f t="shared" si="23"/>
        <v>7</v>
      </c>
      <c r="F95" s="32">
        <f t="shared" si="23"/>
        <v>3</v>
      </c>
      <c r="G95" s="32">
        <f t="shared" si="23"/>
        <v>27</v>
      </c>
      <c r="H95" s="32">
        <f t="shared" si="23"/>
        <v>3</v>
      </c>
      <c r="I95" s="32">
        <f t="shared" si="23"/>
        <v>4</v>
      </c>
      <c r="J95" s="32">
        <f t="shared" si="23"/>
        <v>3</v>
      </c>
      <c r="K95" s="32">
        <f t="shared" si="23"/>
        <v>13</v>
      </c>
      <c r="L95" s="32">
        <f t="shared" si="23"/>
        <v>0</v>
      </c>
      <c r="M95" s="32">
        <f t="shared" si="23"/>
        <v>0</v>
      </c>
      <c r="N95" s="32">
        <f t="shared" si="23"/>
        <v>2</v>
      </c>
      <c r="O95" s="32">
        <f t="shared" si="23"/>
        <v>46</v>
      </c>
      <c r="P95" s="11" t="s">
        <v>34</v>
      </c>
      <c r="Q95" s="427" t="s">
        <v>33</v>
      </c>
      <c r="R95" s="428"/>
      <c r="S95" s="429"/>
      <c r="T95" s="32">
        <f t="shared" ref="T95:AE95" si="24">SUM(T85:T94)</f>
        <v>16</v>
      </c>
      <c r="U95" s="32">
        <f t="shared" si="24"/>
        <v>4</v>
      </c>
      <c r="V95" s="32">
        <f t="shared" si="24"/>
        <v>7</v>
      </c>
      <c r="W95" s="32">
        <f t="shared" si="24"/>
        <v>34</v>
      </c>
      <c r="X95" s="32">
        <f t="shared" si="24"/>
        <v>12</v>
      </c>
      <c r="Y95" s="32">
        <f t="shared" si="24"/>
        <v>7</v>
      </c>
      <c r="Z95" s="32">
        <f t="shared" si="24"/>
        <v>3</v>
      </c>
      <c r="AA95" s="32">
        <f t="shared" si="24"/>
        <v>6</v>
      </c>
      <c r="AB95" s="32">
        <f t="shared" si="24"/>
        <v>0</v>
      </c>
      <c r="AC95" s="32">
        <f t="shared" si="24"/>
        <v>0</v>
      </c>
      <c r="AD95" s="32">
        <f t="shared" si="24"/>
        <v>3</v>
      </c>
      <c r="AE95" s="32">
        <f t="shared" si="24"/>
        <v>51</v>
      </c>
      <c r="AG95" s="34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Doris Burke FC:    |||   Rachel Nichols FC: </v>
      </c>
    </row>
    <row r="96" spans="1:33" s="28" customFormat="1" ht="15" x14ac:dyDescent="0.25">
      <c r="A96" s="408" t="s">
        <v>35</v>
      </c>
      <c r="B96" s="409"/>
      <c r="C96" s="410" t="s">
        <v>155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2"/>
      <c r="AG96" s="29"/>
    </row>
    <row r="97" spans="1:33" s="28" customFormat="1" ht="15" x14ac:dyDescent="0.25">
      <c r="A97" s="408" t="s">
        <v>37</v>
      </c>
      <c r="B97" s="409"/>
      <c r="C97" s="410" t="s">
        <v>296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2"/>
      <c r="AG97" s="29"/>
    </row>
    <row r="98" spans="1:33" s="28" customFormat="1" ht="15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G98" s="29"/>
    </row>
    <row r="99" spans="1:33" s="28" customFormat="1" ht="15" x14ac:dyDescent="0.25">
      <c r="A99" s="415" t="s">
        <v>114</v>
      </c>
      <c r="B99" s="416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7"/>
      <c r="P99" s="6" t="s">
        <v>99</v>
      </c>
      <c r="Q99" s="418" t="s">
        <v>3</v>
      </c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19"/>
      <c r="AD99" s="419"/>
      <c r="AE99" s="420"/>
      <c r="AG99" s="29"/>
    </row>
    <row r="100" spans="1:33" s="28" customFormat="1" ht="15" x14ac:dyDescent="0.25">
      <c r="A100" s="30" t="s">
        <v>4</v>
      </c>
      <c r="B100" s="30" t="s">
        <v>6</v>
      </c>
      <c r="C100" s="30" t="s">
        <v>5</v>
      </c>
      <c r="D100" s="30" t="s">
        <v>7</v>
      </c>
      <c r="E100" s="30" t="s">
        <v>8</v>
      </c>
      <c r="F100" s="30" t="s">
        <v>9</v>
      </c>
      <c r="G100" s="30" t="s">
        <v>10</v>
      </c>
      <c r="H100" s="30" t="s">
        <v>11</v>
      </c>
      <c r="I100" s="30" t="s">
        <v>12</v>
      </c>
      <c r="J100" s="30" t="s">
        <v>13</v>
      </c>
      <c r="K100" s="30" t="s">
        <v>14</v>
      </c>
      <c r="L100" s="30" t="s">
        <v>15</v>
      </c>
      <c r="M100" s="30" t="s">
        <v>16</v>
      </c>
      <c r="N100" s="30" t="s">
        <v>17</v>
      </c>
      <c r="O100" s="30" t="s">
        <v>18</v>
      </c>
      <c r="P100" s="8" t="s">
        <v>19</v>
      </c>
      <c r="Q100" s="30" t="s">
        <v>4</v>
      </c>
      <c r="R100" s="30" t="s">
        <v>6</v>
      </c>
      <c r="S100" s="30" t="s">
        <v>5</v>
      </c>
      <c r="T100" s="30" t="s">
        <v>7</v>
      </c>
      <c r="U100" s="30" t="s">
        <v>8</v>
      </c>
      <c r="V100" s="30" t="s">
        <v>9</v>
      </c>
      <c r="W100" s="30" t="s">
        <v>10</v>
      </c>
      <c r="X100" s="30" t="s">
        <v>11</v>
      </c>
      <c r="Y100" s="30" t="s">
        <v>12</v>
      </c>
      <c r="Z100" s="30" t="s">
        <v>13</v>
      </c>
      <c r="AA100" s="30" t="s">
        <v>14</v>
      </c>
      <c r="AB100" s="30" t="s">
        <v>15</v>
      </c>
      <c r="AC100" s="30" t="s">
        <v>16</v>
      </c>
      <c r="AD100" s="30" t="s">
        <v>17</v>
      </c>
      <c r="AE100" s="30" t="s">
        <v>18</v>
      </c>
      <c r="AG100" s="29"/>
    </row>
    <row r="101" spans="1:33" s="28" customFormat="1" ht="15" x14ac:dyDescent="0.25">
      <c r="A101" s="23">
        <v>2</v>
      </c>
      <c r="B101" s="24" t="s">
        <v>118</v>
      </c>
      <c r="C101" s="24" t="s">
        <v>119</v>
      </c>
      <c r="D101" s="32">
        <v>5</v>
      </c>
      <c r="E101" s="32"/>
      <c r="F101" s="32"/>
      <c r="G101" s="32">
        <v>3</v>
      </c>
      <c r="H101" s="32"/>
      <c r="I101" s="32"/>
      <c r="J101" s="32"/>
      <c r="K101" s="32">
        <v>1</v>
      </c>
      <c r="L101" s="32"/>
      <c r="M101" s="32"/>
      <c r="N101" s="32">
        <v>1</v>
      </c>
      <c r="O101" s="32">
        <f t="shared" ref="O101:O110" si="25">IF(C101="","",(D101*2)+(E101*3)+F101*1)</f>
        <v>10</v>
      </c>
      <c r="P101" s="10"/>
      <c r="Q101" s="23">
        <v>12</v>
      </c>
      <c r="R101" s="24" t="s">
        <v>26</v>
      </c>
      <c r="S101" s="24" t="s">
        <v>25</v>
      </c>
      <c r="T101" s="32">
        <v>2</v>
      </c>
      <c r="U101" s="32">
        <v>5</v>
      </c>
      <c r="V101" s="32">
        <v>2</v>
      </c>
      <c r="W101" s="32">
        <v>1</v>
      </c>
      <c r="X101" s="32"/>
      <c r="Y101" s="32">
        <v>1</v>
      </c>
      <c r="Z101" s="32"/>
      <c r="AA101" s="32"/>
      <c r="AB101" s="32"/>
      <c r="AC101" s="32"/>
      <c r="AD101" s="32">
        <v>1</v>
      </c>
      <c r="AE101" s="32">
        <f t="shared" ref="AE101:AE110" si="26">IF(S101="","",(T101*2)+(U101*3)+V101*1)</f>
        <v>21</v>
      </c>
      <c r="AG101" s="29"/>
    </row>
    <row r="102" spans="1:33" s="28" customFormat="1" ht="15" x14ac:dyDescent="0.25">
      <c r="A102" s="23">
        <v>13</v>
      </c>
      <c r="B102" s="24" t="s">
        <v>21</v>
      </c>
      <c r="C102" s="24" t="s">
        <v>176</v>
      </c>
      <c r="D102" s="32"/>
      <c r="E102" s="32"/>
      <c r="F102" s="32"/>
      <c r="G102" s="32">
        <v>1</v>
      </c>
      <c r="H102" s="32">
        <v>1</v>
      </c>
      <c r="I102" s="32">
        <v>1</v>
      </c>
      <c r="J102" s="32"/>
      <c r="K102" s="32">
        <v>4</v>
      </c>
      <c r="L102" s="32"/>
      <c r="M102" s="32"/>
      <c r="N102" s="32"/>
      <c r="O102" s="32">
        <f t="shared" si="25"/>
        <v>0</v>
      </c>
      <c r="P102" s="10"/>
      <c r="Q102" s="23"/>
      <c r="R102" s="24"/>
      <c r="S102" s="24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 t="str">
        <f t="shared" si="26"/>
        <v/>
      </c>
      <c r="AG102" s="29"/>
    </row>
    <row r="103" spans="1:33" s="28" customFormat="1" ht="15" x14ac:dyDescent="0.25">
      <c r="A103" s="23">
        <v>10</v>
      </c>
      <c r="B103" s="24" t="s">
        <v>118</v>
      </c>
      <c r="C103" s="378" t="s">
        <v>454</v>
      </c>
      <c r="D103" s="32">
        <v>4</v>
      </c>
      <c r="E103" s="32"/>
      <c r="F103" s="32">
        <v>1</v>
      </c>
      <c r="G103" s="32">
        <v>4</v>
      </c>
      <c r="H103" s="32"/>
      <c r="I103" s="32"/>
      <c r="J103" s="32"/>
      <c r="K103" s="32"/>
      <c r="L103" s="32"/>
      <c r="M103" s="32"/>
      <c r="N103" s="32"/>
      <c r="O103" s="32">
        <f t="shared" si="25"/>
        <v>9</v>
      </c>
      <c r="P103" s="10"/>
      <c r="Q103" s="23">
        <v>21</v>
      </c>
      <c r="R103" s="24" t="s">
        <v>95</v>
      </c>
      <c r="S103" s="24" t="s">
        <v>27</v>
      </c>
      <c r="T103" s="32"/>
      <c r="U103" s="32"/>
      <c r="V103" s="32"/>
      <c r="W103" s="32">
        <v>1</v>
      </c>
      <c r="X103" s="32"/>
      <c r="Y103" s="32"/>
      <c r="Z103" s="32"/>
      <c r="AA103" s="32"/>
      <c r="AB103" s="32"/>
      <c r="AC103" s="32"/>
      <c r="AD103" s="32"/>
      <c r="AE103" s="32">
        <f t="shared" si="26"/>
        <v>0</v>
      </c>
      <c r="AG103" s="29"/>
    </row>
    <row r="104" spans="1:33" s="28" customFormat="1" ht="15" x14ac:dyDescent="0.25">
      <c r="A104" s="31">
        <v>26</v>
      </c>
      <c r="B104" s="24" t="s">
        <v>121</v>
      </c>
      <c r="C104" s="24" t="s">
        <v>120</v>
      </c>
      <c r="D104" s="32"/>
      <c r="E104" s="32"/>
      <c r="F104" s="32"/>
      <c r="G104" s="32"/>
      <c r="H104" s="32"/>
      <c r="I104" s="32"/>
      <c r="J104" s="32">
        <v>1</v>
      </c>
      <c r="K104" s="32">
        <v>1</v>
      </c>
      <c r="L104" s="32"/>
      <c r="M104" s="32"/>
      <c r="N104" s="32"/>
      <c r="O104" s="32">
        <f t="shared" si="25"/>
        <v>0</v>
      </c>
      <c r="P104" s="10"/>
      <c r="Q104" s="31">
        <v>26</v>
      </c>
      <c r="R104" s="24" t="s">
        <v>118</v>
      </c>
      <c r="S104" s="24" t="s">
        <v>278</v>
      </c>
      <c r="T104" s="32">
        <v>2</v>
      </c>
      <c r="U104" s="32">
        <v>1</v>
      </c>
      <c r="V104" s="32">
        <v>4</v>
      </c>
      <c r="W104" s="32">
        <v>4</v>
      </c>
      <c r="X104" s="32">
        <v>1</v>
      </c>
      <c r="Y104" s="32">
        <v>1</v>
      </c>
      <c r="Z104" s="32"/>
      <c r="AA104" s="32"/>
      <c r="AB104" s="32"/>
      <c r="AC104" s="32"/>
      <c r="AD104" s="32"/>
      <c r="AE104" s="32">
        <f t="shared" si="26"/>
        <v>11</v>
      </c>
      <c r="AG104" s="29"/>
    </row>
    <row r="105" spans="1:33" s="28" customFormat="1" ht="15" x14ac:dyDescent="0.25">
      <c r="A105" s="23">
        <v>7</v>
      </c>
      <c r="B105" s="24" t="s">
        <v>118</v>
      </c>
      <c r="C105" s="24" t="s">
        <v>115</v>
      </c>
      <c r="D105" s="32">
        <v>2</v>
      </c>
      <c r="E105" s="32">
        <v>2</v>
      </c>
      <c r="F105" s="32"/>
      <c r="G105" s="32">
        <v>2</v>
      </c>
      <c r="H105" s="32">
        <v>3</v>
      </c>
      <c r="I105" s="32">
        <v>1</v>
      </c>
      <c r="J105" s="32"/>
      <c r="K105" s="32"/>
      <c r="L105" s="32"/>
      <c r="M105" s="32"/>
      <c r="N105" s="32"/>
      <c r="O105" s="32">
        <f t="shared" si="25"/>
        <v>10</v>
      </c>
      <c r="P105" s="10"/>
      <c r="Q105" s="23">
        <v>33</v>
      </c>
      <c r="R105" s="24" t="s">
        <v>123</v>
      </c>
      <c r="S105" s="24" t="s">
        <v>122</v>
      </c>
      <c r="T105" s="32">
        <v>2</v>
      </c>
      <c r="U105" s="32"/>
      <c r="V105" s="32"/>
      <c r="W105" s="32">
        <v>1</v>
      </c>
      <c r="X105" s="32"/>
      <c r="Y105" s="32"/>
      <c r="Z105" s="32"/>
      <c r="AA105" s="32"/>
      <c r="AB105" s="32"/>
      <c r="AC105" s="32"/>
      <c r="AD105" s="32"/>
      <c r="AE105" s="32">
        <f t="shared" si="26"/>
        <v>4</v>
      </c>
      <c r="AG105" s="29"/>
    </row>
    <row r="106" spans="1:33" s="28" customFormat="1" ht="15" x14ac:dyDescent="0.25">
      <c r="A106" s="23">
        <v>21</v>
      </c>
      <c r="B106" s="24" t="s">
        <v>62</v>
      </c>
      <c r="C106" s="24" t="s">
        <v>115</v>
      </c>
      <c r="D106" s="32">
        <v>5</v>
      </c>
      <c r="E106" s="32">
        <v>1</v>
      </c>
      <c r="F106" s="32"/>
      <c r="G106" s="32">
        <v>5</v>
      </c>
      <c r="H106" s="32"/>
      <c r="I106" s="32">
        <v>1</v>
      </c>
      <c r="J106" s="32"/>
      <c r="K106" s="32"/>
      <c r="L106" s="32"/>
      <c r="M106" s="32"/>
      <c r="N106" s="32"/>
      <c r="O106" s="32">
        <f t="shared" si="25"/>
        <v>13</v>
      </c>
      <c r="P106" s="10"/>
      <c r="Q106" s="31">
        <v>14</v>
      </c>
      <c r="R106" s="24" t="s">
        <v>196</v>
      </c>
      <c r="S106" s="24" t="s">
        <v>162</v>
      </c>
      <c r="T106" s="32"/>
      <c r="U106" s="32"/>
      <c r="V106" s="32"/>
      <c r="W106" s="32">
        <v>9</v>
      </c>
      <c r="X106" s="32">
        <v>3</v>
      </c>
      <c r="Y106" s="32"/>
      <c r="Z106" s="32"/>
      <c r="AA106" s="32"/>
      <c r="AB106" s="32"/>
      <c r="AC106" s="32"/>
      <c r="AD106" s="32"/>
      <c r="AE106" s="32">
        <f t="shared" si="26"/>
        <v>0</v>
      </c>
      <c r="AG106" s="29"/>
    </row>
    <row r="107" spans="1:33" s="28" customFormat="1" ht="15" x14ac:dyDescent="0.25">
      <c r="A107" s="31">
        <v>4</v>
      </c>
      <c r="B107" s="24" t="s">
        <v>110</v>
      </c>
      <c r="C107" s="24" t="s">
        <v>117</v>
      </c>
      <c r="D107" s="32">
        <v>3</v>
      </c>
      <c r="E107" s="32"/>
      <c r="F107" s="32">
        <v>1</v>
      </c>
      <c r="G107" s="32">
        <v>5</v>
      </c>
      <c r="H107" s="32"/>
      <c r="I107" s="32"/>
      <c r="J107" s="32"/>
      <c r="K107" s="32">
        <v>1</v>
      </c>
      <c r="L107" s="32"/>
      <c r="M107" s="32"/>
      <c r="N107" s="32"/>
      <c r="O107" s="32">
        <f t="shared" si="25"/>
        <v>7</v>
      </c>
      <c r="P107" s="10"/>
      <c r="Q107" s="23"/>
      <c r="R107" s="24"/>
      <c r="S107" s="24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 t="str">
        <f t="shared" si="26"/>
        <v/>
      </c>
      <c r="AG107" s="29"/>
    </row>
    <row r="108" spans="1:33" s="28" customFormat="1" ht="15" x14ac:dyDescent="0.25">
      <c r="A108" s="23"/>
      <c r="B108" s="24"/>
      <c r="C108" s="24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 t="str">
        <f t="shared" si="25"/>
        <v/>
      </c>
      <c r="P108" s="10"/>
      <c r="Q108" s="23"/>
      <c r="R108" s="24"/>
      <c r="S108" s="24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 t="str">
        <f t="shared" si="26"/>
        <v/>
      </c>
      <c r="AG108" s="29"/>
    </row>
    <row r="109" spans="1:33" s="28" customFormat="1" ht="15" x14ac:dyDescent="0.25">
      <c r="A109" s="31">
        <v>91</v>
      </c>
      <c r="B109" s="24" t="s">
        <v>109</v>
      </c>
      <c r="C109" s="24" t="s">
        <v>271</v>
      </c>
      <c r="D109" s="32">
        <v>2</v>
      </c>
      <c r="E109" s="32"/>
      <c r="F109" s="32"/>
      <c r="G109" s="32">
        <v>4</v>
      </c>
      <c r="H109" s="32"/>
      <c r="I109" s="32">
        <v>1</v>
      </c>
      <c r="J109" s="32"/>
      <c r="K109" s="32"/>
      <c r="L109" s="32"/>
      <c r="M109" s="32"/>
      <c r="N109" s="32"/>
      <c r="O109" s="32">
        <f t="shared" si="25"/>
        <v>4</v>
      </c>
      <c r="P109" s="10"/>
      <c r="Q109" s="23">
        <v>66</v>
      </c>
      <c r="R109" s="24" t="s">
        <v>279</v>
      </c>
      <c r="S109" s="24" t="s">
        <v>280</v>
      </c>
      <c r="T109" s="32">
        <v>3</v>
      </c>
      <c r="U109" s="32"/>
      <c r="V109" s="32">
        <v>2</v>
      </c>
      <c r="W109" s="32">
        <v>13</v>
      </c>
      <c r="X109" s="32"/>
      <c r="Y109" s="32">
        <v>2</v>
      </c>
      <c r="Z109" s="32"/>
      <c r="AA109" s="32"/>
      <c r="AB109" s="32"/>
      <c r="AC109" s="32"/>
      <c r="AD109" s="32">
        <v>1</v>
      </c>
      <c r="AE109" s="32">
        <f t="shared" si="26"/>
        <v>8</v>
      </c>
      <c r="AG109" s="29"/>
    </row>
    <row r="110" spans="1:33" s="28" customFormat="1" ht="15" x14ac:dyDescent="0.25">
      <c r="A110" s="31"/>
      <c r="B110" s="24"/>
      <c r="C110" s="2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 t="str">
        <f t="shared" si="25"/>
        <v/>
      </c>
      <c r="P110" s="10"/>
      <c r="Q110" s="31">
        <v>0</v>
      </c>
      <c r="R110" s="24" t="s">
        <v>303</v>
      </c>
      <c r="S110" s="24" t="s">
        <v>304</v>
      </c>
      <c r="T110" s="32">
        <v>2</v>
      </c>
      <c r="U110" s="32">
        <v>1</v>
      </c>
      <c r="V110" s="32"/>
      <c r="W110" s="32">
        <v>3</v>
      </c>
      <c r="X110" s="32"/>
      <c r="Y110" s="32"/>
      <c r="Z110" s="32">
        <v>1</v>
      </c>
      <c r="AA110" s="32"/>
      <c r="AB110" s="32"/>
      <c r="AC110" s="32"/>
      <c r="AD110" s="32">
        <v>2</v>
      </c>
      <c r="AE110" s="32">
        <f t="shared" si="26"/>
        <v>7</v>
      </c>
      <c r="AG110" s="29"/>
    </row>
    <row r="111" spans="1:33" s="28" customFormat="1" ht="15" x14ac:dyDescent="0.25">
      <c r="A111" s="427" t="s">
        <v>33</v>
      </c>
      <c r="B111" s="428"/>
      <c r="C111" s="429"/>
      <c r="D111" s="32">
        <f t="shared" ref="D111:O111" si="27">SUM(D101:D110)</f>
        <v>21</v>
      </c>
      <c r="E111" s="32">
        <f t="shared" si="27"/>
        <v>3</v>
      </c>
      <c r="F111" s="32">
        <f t="shared" si="27"/>
        <v>2</v>
      </c>
      <c r="G111" s="32">
        <f t="shared" si="27"/>
        <v>24</v>
      </c>
      <c r="H111" s="32">
        <f t="shared" si="27"/>
        <v>4</v>
      </c>
      <c r="I111" s="32">
        <f t="shared" si="27"/>
        <v>4</v>
      </c>
      <c r="J111" s="32">
        <f t="shared" si="27"/>
        <v>1</v>
      </c>
      <c r="K111" s="32">
        <f t="shared" si="27"/>
        <v>7</v>
      </c>
      <c r="L111" s="32">
        <f t="shared" si="27"/>
        <v>0</v>
      </c>
      <c r="M111" s="32">
        <f t="shared" si="27"/>
        <v>0</v>
      </c>
      <c r="N111" s="32">
        <f t="shared" si="27"/>
        <v>1</v>
      </c>
      <c r="O111" s="32">
        <f t="shared" si="27"/>
        <v>53</v>
      </c>
      <c r="P111" s="11" t="s">
        <v>34</v>
      </c>
      <c r="Q111" s="427" t="s">
        <v>33</v>
      </c>
      <c r="R111" s="428"/>
      <c r="S111" s="429"/>
      <c r="T111" s="32">
        <f t="shared" ref="T111:AE111" si="28">SUM(T101:T110)</f>
        <v>11</v>
      </c>
      <c r="U111" s="32">
        <f t="shared" si="28"/>
        <v>7</v>
      </c>
      <c r="V111" s="32">
        <f t="shared" si="28"/>
        <v>8</v>
      </c>
      <c r="W111" s="32">
        <f t="shared" si="28"/>
        <v>32</v>
      </c>
      <c r="X111" s="32">
        <f t="shared" si="28"/>
        <v>4</v>
      </c>
      <c r="Y111" s="32">
        <f t="shared" si="28"/>
        <v>4</v>
      </c>
      <c r="Z111" s="32">
        <f t="shared" si="28"/>
        <v>1</v>
      </c>
      <c r="AA111" s="32">
        <f t="shared" si="28"/>
        <v>0</v>
      </c>
      <c r="AB111" s="32">
        <f t="shared" si="28"/>
        <v>0</v>
      </c>
      <c r="AC111" s="32">
        <f t="shared" si="28"/>
        <v>0</v>
      </c>
      <c r="AD111" s="32">
        <f t="shared" si="28"/>
        <v>4</v>
      </c>
      <c r="AE111" s="32">
        <f t="shared" si="28"/>
        <v>51</v>
      </c>
      <c r="AG111" s="33" t="str">
        <f>IF(N111+AD111=5,"Correct","MVP ERROR")</f>
        <v>Correct</v>
      </c>
    </row>
    <row r="112" spans="1:33" s="28" customFormat="1" ht="15" x14ac:dyDescent="0.25">
      <c r="A112" s="408" t="s">
        <v>35</v>
      </c>
      <c r="B112" s="409"/>
      <c r="C112" s="410" t="s">
        <v>201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1"/>
      <c r="AD112" s="411"/>
      <c r="AE112" s="412"/>
      <c r="AG112" s="34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Beavers:    |||   Spartans: PFS-</v>
      </c>
    </row>
    <row r="113" spans="1:33" s="28" customFormat="1" ht="15" x14ac:dyDescent="0.25">
      <c r="A113" s="408" t="s">
        <v>37</v>
      </c>
      <c r="B113" s="409"/>
      <c r="C113" s="410" t="s">
        <v>293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1"/>
      <c r="AD113" s="411"/>
      <c r="AE113" s="412"/>
      <c r="AG113" s="29"/>
    </row>
    <row r="114" spans="1:33" s="28" customFormat="1" ht="15" x14ac:dyDescent="0.25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G114" s="29"/>
    </row>
    <row r="115" spans="1:33" s="28" customFormat="1" ht="15" x14ac:dyDescent="0.25">
      <c r="A115" s="390" t="s">
        <v>204</v>
      </c>
      <c r="B115" s="391"/>
      <c r="C115" s="391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392"/>
      <c r="P115" s="6" t="s">
        <v>99</v>
      </c>
      <c r="Q115" s="393" t="s">
        <v>89</v>
      </c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5"/>
      <c r="AG115" s="29"/>
    </row>
    <row r="116" spans="1:33" s="28" customFormat="1" ht="15" x14ac:dyDescent="0.25">
      <c r="A116" s="30" t="s">
        <v>4</v>
      </c>
      <c r="B116" s="30" t="s">
        <v>6</v>
      </c>
      <c r="C116" s="30" t="s">
        <v>5</v>
      </c>
      <c r="D116" s="30" t="s">
        <v>7</v>
      </c>
      <c r="E116" s="30" t="s">
        <v>8</v>
      </c>
      <c r="F116" s="30" t="s">
        <v>9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14</v>
      </c>
      <c r="L116" s="30" t="s">
        <v>15</v>
      </c>
      <c r="M116" s="30" t="s">
        <v>16</v>
      </c>
      <c r="N116" s="30" t="s">
        <v>17</v>
      </c>
      <c r="O116" s="30" t="s">
        <v>18</v>
      </c>
      <c r="P116" s="8" t="s">
        <v>19</v>
      </c>
      <c r="Q116" s="30" t="s">
        <v>4</v>
      </c>
      <c r="R116" s="30" t="s">
        <v>6</v>
      </c>
      <c r="S116" s="30" t="s">
        <v>5</v>
      </c>
      <c r="T116" s="30" t="s">
        <v>7</v>
      </c>
      <c r="U116" s="30" t="s">
        <v>8</v>
      </c>
      <c r="V116" s="30" t="s">
        <v>9</v>
      </c>
      <c r="W116" s="30" t="s">
        <v>10</v>
      </c>
      <c r="X116" s="30" t="s">
        <v>11</v>
      </c>
      <c r="Y116" s="30" t="s">
        <v>12</v>
      </c>
      <c r="Z116" s="30" t="s">
        <v>13</v>
      </c>
      <c r="AA116" s="30" t="s">
        <v>14</v>
      </c>
      <c r="AB116" s="30" t="s">
        <v>15</v>
      </c>
      <c r="AC116" s="30" t="s">
        <v>16</v>
      </c>
      <c r="AD116" s="30" t="s">
        <v>17</v>
      </c>
      <c r="AE116" s="30" t="s">
        <v>18</v>
      </c>
      <c r="AG116" s="29"/>
    </row>
    <row r="117" spans="1:33" s="28" customFormat="1" ht="15" x14ac:dyDescent="0.25">
      <c r="A117" s="23">
        <v>7</v>
      </c>
      <c r="B117" s="24" t="s">
        <v>96</v>
      </c>
      <c r="C117" s="24" t="s">
        <v>226</v>
      </c>
      <c r="D117" s="32"/>
      <c r="E117" s="32">
        <v>3</v>
      </c>
      <c r="F117" s="32"/>
      <c r="G117" s="32">
        <v>5</v>
      </c>
      <c r="H117" s="32"/>
      <c r="I117" s="32"/>
      <c r="J117" s="32"/>
      <c r="K117" s="32">
        <v>4</v>
      </c>
      <c r="L117" s="32"/>
      <c r="M117" s="32"/>
      <c r="N117" s="32"/>
      <c r="O117" s="32">
        <f t="shared" ref="O117:O126" si="29">IF(C117="","",(D117*2)+(E117*3)+F117*1)</f>
        <v>9</v>
      </c>
      <c r="P117" s="10"/>
      <c r="Q117" s="23">
        <v>5</v>
      </c>
      <c r="R117" s="211" t="s">
        <v>77</v>
      </c>
      <c r="S117" s="24" t="s">
        <v>91</v>
      </c>
      <c r="T117" s="32">
        <v>2</v>
      </c>
      <c r="U117" s="32">
        <v>1</v>
      </c>
      <c r="V117" s="32"/>
      <c r="W117" s="32">
        <v>3</v>
      </c>
      <c r="X117" s="32">
        <v>1</v>
      </c>
      <c r="Y117" s="32"/>
      <c r="Z117" s="32"/>
      <c r="AA117" s="32">
        <v>1</v>
      </c>
      <c r="AB117" s="32"/>
      <c r="AC117" s="32"/>
      <c r="AD117" s="32"/>
      <c r="AE117" s="32">
        <f t="shared" ref="AE117:AE126" si="30">IF(S117="","",(T117*2)+(U117*3)+V117*1)</f>
        <v>7</v>
      </c>
      <c r="AG117" s="29"/>
    </row>
    <row r="118" spans="1:33" s="28" customFormat="1" ht="15" x14ac:dyDescent="0.25">
      <c r="A118" s="31">
        <v>8</v>
      </c>
      <c r="B118" s="24" t="s">
        <v>192</v>
      </c>
      <c r="C118" s="24" t="s">
        <v>193</v>
      </c>
      <c r="D118" s="32"/>
      <c r="E118" s="32"/>
      <c r="F118" s="32"/>
      <c r="G118" s="32">
        <v>2</v>
      </c>
      <c r="H118" s="32">
        <v>1</v>
      </c>
      <c r="I118" s="32"/>
      <c r="J118" s="32"/>
      <c r="K118" s="32">
        <v>2</v>
      </c>
      <c r="L118" s="32"/>
      <c r="M118" s="32"/>
      <c r="N118" s="32"/>
      <c r="O118" s="32">
        <f t="shared" si="29"/>
        <v>0</v>
      </c>
      <c r="P118" s="10"/>
      <c r="Q118" s="31"/>
      <c r="R118" s="24"/>
      <c r="S118" s="24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 t="str">
        <f t="shared" si="30"/>
        <v/>
      </c>
      <c r="AG118" s="29"/>
    </row>
    <row r="119" spans="1:33" s="28" customFormat="1" ht="15" x14ac:dyDescent="0.25">
      <c r="A119" s="31">
        <v>11</v>
      </c>
      <c r="B119" s="24" t="s">
        <v>181</v>
      </c>
      <c r="C119" s="24" t="s">
        <v>227</v>
      </c>
      <c r="D119" s="32">
        <v>1</v>
      </c>
      <c r="E119" s="32"/>
      <c r="F119" s="32"/>
      <c r="G119" s="32">
        <v>3</v>
      </c>
      <c r="H119" s="32">
        <v>3</v>
      </c>
      <c r="I119" s="32"/>
      <c r="J119" s="32"/>
      <c r="K119" s="32">
        <v>2</v>
      </c>
      <c r="L119" s="32"/>
      <c r="M119" s="32"/>
      <c r="N119" s="32"/>
      <c r="O119" s="32">
        <f t="shared" si="29"/>
        <v>2</v>
      </c>
      <c r="P119" s="10"/>
      <c r="Q119" s="23"/>
      <c r="R119" s="24"/>
      <c r="S119" s="24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 t="str">
        <f t="shared" si="30"/>
        <v/>
      </c>
      <c r="AG119" s="29"/>
    </row>
    <row r="120" spans="1:33" s="28" customFormat="1" ht="15" x14ac:dyDescent="0.25">
      <c r="A120" s="31">
        <v>20</v>
      </c>
      <c r="B120" s="24" t="s">
        <v>108</v>
      </c>
      <c r="C120" s="24" t="s">
        <v>107</v>
      </c>
      <c r="D120" s="32"/>
      <c r="E120" s="32"/>
      <c r="F120" s="32"/>
      <c r="G120" s="32">
        <v>6</v>
      </c>
      <c r="H120" s="32"/>
      <c r="I120" s="32"/>
      <c r="J120" s="32"/>
      <c r="K120" s="32">
        <v>2</v>
      </c>
      <c r="L120" s="32"/>
      <c r="M120" s="32"/>
      <c r="N120" s="32"/>
      <c r="O120" s="32">
        <f t="shared" si="29"/>
        <v>0</v>
      </c>
      <c r="P120" s="10"/>
      <c r="Q120" s="23">
        <v>20</v>
      </c>
      <c r="R120" s="24" t="s">
        <v>72</v>
      </c>
      <c r="S120" s="24" t="s">
        <v>71</v>
      </c>
      <c r="T120" s="32">
        <v>1</v>
      </c>
      <c r="U120" s="32">
        <v>2</v>
      </c>
      <c r="V120" s="32">
        <v>1</v>
      </c>
      <c r="W120" s="32">
        <v>5</v>
      </c>
      <c r="X120" s="32">
        <v>1</v>
      </c>
      <c r="Y120" s="32"/>
      <c r="Z120" s="32"/>
      <c r="AA120" s="32">
        <v>1</v>
      </c>
      <c r="AB120" s="32"/>
      <c r="AC120" s="32"/>
      <c r="AD120" s="32"/>
      <c r="AE120" s="32">
        <f t="shared" si="30"/>
        <v>9</v>
      </c>
      <c r="AG120" s="29"/>
    </row>
    <row r="121" spans="1:33" s="28" customFormat="1" ht="15" x14ac:dyDescent="0.25">
      <c r="A121" s="23">
        <v>21</v>
      </c>
      <c r="B121" s="24" t="s">
        <v>62</v>
      </c>
      <c r="C121" s="24" t="s">
        <v>113</v>
      </c>
      <c r="D121" s="32">
        <v>1</v>
      </c>
      <c r="E121" s="32"/>
      <c r="F121" s="32"/>
      <c r="G121" s="32">
        <v>1</v>
      </c>
      <c r="H121" s="32">
        <v>2</v>
      </c>
      <c r="I121" s="32"/>
      <c r="J121" s="32"/>
      <c r="K121" s="32">
        <v>5</v>
      </c>
      <c r="L121" s="32"/>
      <c r="M121" s="32"/>
      <c r="N121" s="32"/>
      <c r="O121" s="32">
        <f t="shared" si="29"/>
        <v>2</v>
      </c>
      <c r="P121" s="10"/>
      <c r="Q121" s="23">
        <v>21</v>
      </c>
      <c r="R121" s="24" t="s">
        <v>62</v>
      </c>
      <c r="S121" s="24" t="s">
        <v>178</v>
      </c>
      <c r="T121" s="32">
        <v>3</v>
      </c>
      <c r="U121" s="32"/>
      <c r="V121" s="32">
        <v>1</v>
      </c>
      <c r="W121" s="32">
        <v>2</v>
      </c>
      <c r="X121" s="32"/>
      <c r="Y121" s="32"/>
      <c r="Z121" s="32">
        <v>1</v>
      </c>
      <c r="AA121" s="32"/>
      <c r="AB121" s="32"/>
      <c r="AC121" s="32"/>
      <c r="AD121" s="32"/>
      <c r="AE121" s="32">
        <f t="shared" si="30"/>
        <v>7</v>
      </c>
      <c r="AG121" s="29"/>
    </row>
    <row r="122" spans="1:33" s="28" customFormat="1" ht="15" x14ac:dyDescent="0.25">
      <c r="A122" s="31">
        <v>40</v>
      </c>
      <c r="B122" s="24" t="s">
        <v>197</v>
      </c>
      <c r="C122" s="24" t="s">
        <v>198</v>
      </c>
      <c r="D122" s="32">
        <v>2</v>
      </c>
      <c r="E122" s="32">
        <v>1</v>
      </c>
      <c r="F122" s="32"/>
      <c r="G122" s="32">
        <v>4</v>
      </c>
      <c r="H122" s="32"/>
      <c r="I122" s="32">
        <v>3</v>
      </c>
      <c r="J122" s="32"/>
      <c r="K122" s="32"/>
      <c r="L122" s="32"/>
      <c r="M122" s="32"/>
      <c r="N122" s="32"/>
      <c r="O122" s="32">
        <f t="shared" si="29"/>
        <v>7</v>
      </c>
      <c r="P122" s="10"/>
      <c r="Q122" s="23">
        <v>24</v>
      </c>
      <c r="R122" s="24" t="s">
        <v>83</v>
      </c>
      <c r="S122" s="24" t="s">
        <v>179</v>
      </c>
      <c r="T122" s="32"/>
      <c r="U122" s="32"/>
      <c r="V122" s="32">
        <v>3</v>
      </c>
      <c r="W122" s="32">
        <v>12</v>
      </c>
      <c r="X122" s="32">
        <v>4</v>
      </c>
      <c r="Y122" s="32">
        <v>2</v>
      </c>
      <c r="Z122" s="32"/>
      <c r="AA122" s="32"/>
      <c r="AB122" s="32"/>
      <c r="AC122" s="32"/>
      <c r="AD122" s="32">
        <v>3</v>
      </c>
      <c r="AE122" s="32">
        <f t="shared" si="30"/>
        <v>3</v>
      </c>
      <c r="AG122" s="29"/>
    </row>
    <row r="123" spans="1:33" s="28" customFormat="1" ht="15" x14ac:dyDescent="0.25">
      <c r="A123" s="23">
        <v>88</v>
      </c>
      <c r="B123" s="24" t="s">
        <v>228</v>
      </c>
      <c r="C123" s="24" t="s">
        <v>229</v>
      </c>
      <c r="D123" s="32">
        <v>3</v>
      </c>
      <c r="E123" s="32">
        <v>4</v>
      </c>
      <c r="F123" s="32">
        <v>3</v>
      </c>
      <c r="G123" s="32">
        <v>4</v>
      </c>
      <c r="H123" s="32">
        <v>1</v>
      </c>
      <c r="I123" s="32"/>
      <c r="J123" s="32"/>
      <c r="K123" s="32"/>
      <c r="L123" s="32"/>
      <c r="M123" s="32"/>
      <c r="N123" s="32">
        <v>1</v>
      </c>
      <c r="O123" s="32">
        <f t="shared" si="29"/>
        <v>21</v>
      </c>
      <c r="P123" s="10"/>
      <c r="Q123" s="23"/>
      <c r="R123" s="24"/>
      <c r="S123" s="24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 t="str">
        <f t="shared" si="30"/>
        <v/>
      </c>
      <c r="AG123" s="29"/>
    </row>
    <row r="124" spans="1:33" s="28" customFormat="1" ht="15" x14ac:dyDescent="0.25">
      <c r="A124" s="23">
        <v>91</v>
      </c>
      <c r="B124" s="24" t="s">
        <v>127</v>
      </c>
      <c r="C124" s="24" t="s">
        <v>230</v>
      </c>
      <c r="D124" s="32">
        <v>1</v>
      </c>
      <c r="E124" s="32">
        <v>2</v>
      </c>
      <c r="F124" s="32"/>
      <c r="G124" s="32">
        <v>8</v>
      </c>
      <c r="H124" s="32">
        <v>1</v>
      </c>
      <c r="I124" s="32">
        <v>2</v>
      </c>
      <c r="J124" s="32"/>
      <c r="K124" s="32">
        <v>3</v>
      </c>
      <c r="L124" s="32"/>
      <c r="M124" s="32"/>
      <c r="N124" s="32"/>
      <c r="O124" s="32">
        <f t="shared" si="29"/>
        <v>8</v>
      </c>
      <c r="P124" s="10"/>
      <c r="Q124" s="23">
        <v>35</v>
      </c>
      <c r="R124" s="24" t="s">
        <v>28</v>
      </c>
      <c r="S124" s="24" t="s">
        <v>30</v>
      </c>
      <c r="T124" s="32">
        <v>2</v>
      </c>
      <c r="U124" s="32"/>
      <c r="V124" s="32">
        <v>1</v>
      </c>
      <c r="W124" s="32">
        <v>5</v>
      </c>
      <c r="X124" s="32">
        <v>1</v>
      </c>
      <c r="Y124" s="32">
        <v>1</v>
      </c>
      <c r="Z124" s="32"/>
      <c r="AA124" s="32">
        <v>2</v>
      </c>
      <c r="AB124" s="32"/>
      <c r="AC124" s="32"/>
      <c r="AD124" s="32"/>
      <c r="AE124" s="32">
        <f t="shared" si="30"/>
        <v>5</v>
      </c>
      <c r="AG124" s="33" t="str">
        <f>IF(N127+AD127=5,"Correct","MVP ERROR")</f>
        <v>Correct</v>
      </c>
    </row>
    <row r="125" spans="1:33" s="28" customFormat="1" ht="15" x14ac:dyDescent="0.25">
      <c r="A125" s="23"/>
      <c r="B125" s="24"/>
      <c r="C125" s="24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 t="str">
        <f t="shared" si="29"/>
        <v/>
      </c>
      <c r="P125" s="10"/>
      <c r="Q125" s="23">
        <v>44</v>
      </c>
      <c r="R125" s="24" t="s">
        <v>131</v>
      </c>
      <c r="S125" s="24" t="s">
        <v>130</v>
      </c>
      <c r="T125" s="32">
        <v>4</v>
      </c>
      <c r="U125" s="32">
        <v>2</v>
      </c>
      <c r="V125" s="32">
        <v>1</v>
      </c>
      <c r="W125" s="32">
        <v>6</v>
      </c>
      <c r="X125" s="32">
        <v>3</v>
      </c>
      <c r="Y125" s="32">
        <v>3</v>
      </c>
      <c r="Z125" s="32"/>
      <c r="AA125" s="32"/>
      <c r="AB125" s="32"/>
      <c r="AC125" s="32"/>
      <c r="AD125" s="32"/>
      <c r="AE125" s="32">
        <f t="shared" si="30"/>
        <v>15</v>
      </c>
      <c r="AG125" s="34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Hunger Tamers: BLK-   |||   Pork Swords: </v>
      </c>
    </row>
    <row r="126" spans="1:33" s="28" customFormat="1" ht="15" x14ac:dyDescent="0.25">
      <c r="A126" s="31"/>
      <c r="B126" s="24"/>
      <c r="C126" s="24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 t="str">
        <f t="shared" si="29"/>
        <v/>
      </c>
      <c r="P126" s="10"/>
      <c r="Q126" s="23">
        <v>6</v>
      </c>
      <c r="R126" s="24" t="s">
        <v>232</v>
      </c>
      <c r="S126" s="24" t="s">
        <v>233</v>
      </c>
      <c r="T126" s="32">
        <v>3</v>
      </c>
      <c r="U126" s="32"/>
      <c r="V126" s="32">
        <v>1</v>
      </c>
      <c r="W126" s="32">
        <v>4</v>
      </c>
      <c r="X126" s="32">
        <v>4</v>
      </c>
      <c r="Y126" s="32">
        <v>2</v>
      </c>
      <c r="Z126" s="32"/>
      <c r="AA126" s="32">
        <v>2</v>
      </c>
      <c r="AB126" s="32"/>
      <c r="AC126" s="32"/>
      <c r="AD126" s="32">
        <v>1</v>
      </c>
      <c r="AE126" s="32">
        <f t="shared" si="30"/>
        <v>7</v>
      </c>
      <c r="AG126" s="29"/>
    </row>
    <row r="127" spans="1:33" s="28" customFormat="1" ht="15" x14ac:dyDescent="0.25">
      <c r="A127" s="427" t="s">
        <v>33</v>
      </c>
      <c r="B127" s="428"/>
      <c r="C127" s="429"/>
      <c r="D127" s="32">
        <f t="shared" ref="D127:O127" si="31">SUM(D117:D126)</f>
        <v>8</v>
      </c>
      <c r="E127" s="32">
        <f t="shared" si="31"/>
        <v>10</v>
      </c>
      <c r="F127" s="32">
        <f t="shared" si="31"/>
        <v>3</v>
      </c>
      <c r="G127" s="32">
        <f t="shared" si="31"/>
        <v>33</v>
      </c>
      <c r="H127" s="32">
        <f t="shared" si="31"/>
        <v>8</v>
      </c>
      <c r="I127" s="32">
        <f t="shared" si="31"/>
        <v>5</v>
      </c>
      <c r="J127" s="32">
        <f t="shared" si="31"/>
        <v>0</v>
      </c>
      <c r="K127" s="32">
        <f t="shared" si="31"/>
        <v>18</v>
      </c>
      <c r="L127" s="32">
        <f t="shared" si="31"/>
        <v>0</v>
      </c>
      <c r="M127" s="32">
        <f t="shared" si="31"/>
        <v>0</v>
      </c>
      <c r="N127" s="32">
        <f t="shared" si="31"/>
        <v>1</v>
      </c>
      <c r="O127" s="32">
        <f t="shared" si="31"/>
        <v>49</v>
      </c>
      <c r="P127" s="11" t="s">
        <v>34</v>
      </c>
      <c r="Q127" s="427" t="s">
        <v>33</v>
      </c>
      <c r="R127" s="428"/>
      <c r="S127" s="429"/>
      <c r="T127" s="32">
        <f t="shared" ref="T127:AE127" si="32">SUM(T117:T126)</f>
        <v>15</v>
      </c>
      <c r="U127" s="32">
        <f t="shared" si="32"/>
        <v>5</v>
      </c>
      <c r="V127" s="32">
        <f t="shared" si="32"/>
        <v>8</v>
      </c>
      <c r="W127" s="32">
        <f t="shared" si="32"/>
        <v>37</v>
      </c>
      <c r="X127" s="32">
        <f t="shared" si="32"/>
        <v>14</v>
      </c>
      <c r="Y127" s="32">
        <f t="shared" si="32"/>
        <v>8</v>
      </c>
      <c r="Z127" s="32">
        <f t="shared" si="32"/>
        <v>1</v>
      </c>
      <c r="AA127" s="32">
        <f t="shared" si="32"/>
        <v>6</v>
      </c>
      <c r="AB127" s="32">
        <f t="shared" si="32"/>
        <v>0</v>
      </c>
      <c r="AC127" s="32">
        <f t="shared" si="32"/>
        <v>0</v>
      </c>
      <c r="AD127" s="32">
        <f t="shared" si="32"/>
        <v>4</v>
      </c>
      <c r="AE127" s="32">
        <f t="shared" si="32"/>
        <v>53</v>
      </c>
      <c r="AG127" s="29"/>
    </row>
    <row r="128" spans="1:33" s="28" customFormat="1" ht="15" x14ac:dyDescent="0.25">
      <c r="A128" s="408" t="s">
        <v>35</v>
      </c>
      <c r="B128" s="409"/>
      <c r="C128" s="410" t="s">
        <v>126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2"/>
      <c r="AG128" s="29"/>
    </row>
    <row r="129" spans="1:33" s="28" customFormat="1" ht="15" x14ac:dyDescent="0.25">
      <c r="A129" s="408" t="s">
        <v>37</v>
      </c>
      <c r="B129" s="409"/>
      <c r="C129" s="410" t="s">
        <v>294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2"/>
      <c r="AG129" s="29"/>
    </row>
    <row r="130" spans="1:33" s="28" customFormat="1" ht="15" x14ac:dyDescent="0.25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G130" s="29"/>
    </row>
    <row r="131" spans="1:33" s="28" customFormat="1" ht="15" x14ac:dyDescent="0.25">
      <c r="A131" s="421" t="s">
        <v>36</v>
      </c>
      <c r="B131" s="422"/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  <c r="M131" s="422"/>
      <c r="N131" s="422"/>
      <c r="O131" s="423"/>
      <c r="P131" s="6" t="s">
        <v>99</v>
      </c>
      <c r="Q131" s="424" t="s">
        <v>167</v>
      </c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6"/>
      <c r="AG131" s="29"/>
    </row>
    <row r="132" spans="1:33" s="28" customFormat="1" ht="15" x14ac:dyDescent="0.25">
      <c r="A132" s="30" t="s">
        <v>4</v>
      </c>
      <c r="B132" s="30" t="s">
        <v>6</v>
      </c>
      <c r="C132" s="30" t="s">
        <v>5</v>
      </c>
      <c r="D132" s="30" t="s">
        <v>7</v>
      </c>
      <c r="E132" s="30" t="s">
        <v>8</v>
      </c>
      <c r="F132" s="30" t="s">
        <v>9</v>
      </c>
      <c r="G132" s="30" t="s">
        <v>10</v>
      </c>
      <c r="H132" s="30" t="s">
        <v>11</v>
      </c>
      <c r="I132" s="30" t="s">
        <v>12</v>
      </c>
      <c r="J132" s="30" t="s">
        <v>13</v>
      </c>
      <c r="K132" s="30" t="s">
        <v>14</v>
      </c>
      <c r="L132" s="30" t="s">
        <v>15</v>
      </c>
      <c r="M132" s="30" t="s">
        <v>16</v>
      </c>
      <c r="N132" s="30" t="s">
        <v>17</v>
      </c>
      <c r="O132" s="30" t="s">
        <v>18</v>
      </c>
      <c r="P132" s="8" t="s">
        <v>19</v>
      </c>
      <c r="Q132" s="30" t="s">
        <v>4</v>
      </c>
      <c r="R132" s="30" t="s">
        <v>6</v>
      </c>
      <c r="S132" s="30" t="s">
        <v>5</v>
      </c>
      <c r="T132" s="30" t="s">
        <v>7</v>
      </c>
      <c r="U132" s="30" t="s">
        <v>8</v>
      </c>
      <c r="V132" s="30" t="s">
        <v>9</v>
      </c>
      <c r="W132" s="30" t="s">
        <v>10</v>
      </c>
      <c r="X132" s="30" t="s">
        <v>11</v>
      </c>
      <c r="Y132" s="30" t="s">
        <v>12</v>
      </c>
      <c r="Z132" s="30" t="s">
        <v>13</v>
      </c>
      <c r="AA132" s="30" t="s">
        <v>14</v>
      </c>
      <c r="AB132" s="30" t="s">
        <v>15</v>
      </c>
      <c r="AC132" s="30" t="s">
        <v>16</v>
      </c>
      <c r="AD132" s="30" t="s">
        <v>17</v>
      </c>
      <c r="AE132" s="30" t="s">
        <v>18</v>
      </c>
      <c r="AG132" s="29"/>
    </row>
    <row r="133" spans="1:33" s="28" customFormat="1" ht="15" x14ac:dyDescent="0.25">
      <c r="A133" s="23"/>
      <c r="B133" s="24"/>
      <c r="C133" s="24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 t="str">
        <f t="shared" ref="O133:O142" si="33">IF(C133="","",(D133*2)+(E133*3)+F133*1)</f>
        <v/>
      </c>
      <c r="P133" s="10"/>
      <c r="Q133" s="23">
        <v>55</v>
      </c>
      <c r="R133" s="24" t="s">
        <v>175</v>
      </c>
      <c r="S133" s="24" t="s">
        <v>174</v>
      </c>
      <c r="T133" s="32"/>
      <c r="U133" s="32"/>
      <c r="V133" s="32">
        <v>3</v>
      </c>
      <c r="W133" s="32">
        <v>6</v>
      </c>
      <c r="X133" s="32"/>
      <c r="Y133" s="32"/>
      <c r="Z133" s="32"/>
      <c r="AA133" s="32">
        <v>1</v>
      </c>
      <c r="AB133" s="32">
        <v>1</v>
      </c>
      <c r="AC133" s="32"/>
      <c r="AD133" s="32"/>
      <c r="AE133" s="32">
        <f t="shared" ref="AE133:AE142" si="34">IF(S133="","",(T133*2)+(U133*3)+V133*1)</f>
        <v>3</v>
      </c>
      <c r="AG133" s="29"/>
    </row>
    <row r="134" spans="1:33" s="28" customFormat="1" ht="15" x14ac:dyDescent="0.25">
      <c r="A134" s="31">
        <v>21</v>
      </c>
      <c r="B134" s="24" t="s">
        <v>142</v>
      </c>
      <c r="C134" s="24" t="s">
        <v>76</v>
      </c>
      <c r="D134" s="32">
        <v>1</v>
      </c>
      <c r="E134" s="32"/>
      <c r="F134" s="32"/>
      <c r="G134" s="32">
        <v>1</v>
      </c>
      <c r="H134" s="32"/>
      <c r="I134" s="32"/>
      <c r="J134" s="32"/>
      <c r="K134" s="32">
        <v>1</v>
      </c>
      <c r="L134" s="32"/>
      <c r="M134" s="32"/>
      <c r="N134" s="32"/>
      <c r="O134" s="32">
        <f t="shared" si="33"/>
        <v>2</v>
      </c>
      <c r="P134" s="10"/>
      <c r="Q134" s="31">
        <v>21</v>
      </c>
      <c r="R134" s="24" t="s">
        <v>171</v>
      </c>
      <c r="S134" s="24" t="s">
        <v>170</v>
      </c>
      <c r="T134" s="32"/>
      <c r="U134" s="32"/>
      <c r="V134" s="32"/>
      <c r="W134" s="32">
        <v>1</v>
      </c>
      <c r="X134" s="32">
        <v>2</v>
      </c>
      <c r="Y134" s="32"/>
      <c r="Z134" s="32"/>
      <c r="AA134" s="32"/>
      <c r="AB134" s="32"/>
      <c r="AC134" s="32"/>
      <c r="AD134" s="32"/>
      <c r="AE134" s="32">
        <f t="shared" si="34"/>
        <v>0</v>
      </c>
      <c r="AG134" s="29"/>
    </row>
    <row r="135" spans="1:33" s="28" customFormat="1" ht="15" x14ac:dyDescent="0.25">
      <c r="A135" s="31">
        <v>3</v>
      </c>
      <c r="B135" s="24" t="s">
        <v>86</v>
      </c>
      <c r="C135" s="24" t="s">
        <v>182</v>
      </c>
      <c r="D135" s="32"/>
      <c r="E135" s="32"/>
      <c r="F135" s="32"/>
      <c r="G135" s="32">
        <v>4</v>
      </c>
      <c r="H135" s="32">
        <v>3</v>
      </c>
      <c r="I135" s="32">
        <v>1</v>
      </c>
      <c r="J135" s="32"/>
      <c r="K135" s="32">
        <v>3</v>
      </c>
      <c r="L135" s="32"/>
      <c r="M135" s="32"/>
      <c r="N135" s="32"/>
      <c r="O135" s="32">
        <f t="shared" si="33"/>
        <v>0</v>
      </c>
      <c r="P135" s="10"/>
      <c r="Q135" s="23">
        <v>32</v>
      </c>
      <c r="R135" s="24" t="s">
        <v>169</v>
      </c>
      <c r="S135" s="24" t="s">
        <v>168</v>
      </c>
      <c r="T135" s="32">
        <v>2</v>
      </c>
      <c r="U135" s="32">
        <v>2</v>
      </c>
      <c r="V135" s="32"/>
      <c r="W135" s="32">
        <v>1</v>
      </c>
      <c r="X135" s="32">
        <v>1</v>
      </c>
      <c r="Y135" s="32">
        <v>2</v>
      </c>
      <c r="Z135" s="32"/>
      <c r="AA135" s="32"/>
      <c r="AB135" s="32"/>
      <c r="AC135" s="32"/>
      <c r="AD135" s="32">
        <v>1</v>
      </c>
      <c r="AE135" s="32">
        <f t="shared" si="34"/>
        <v>10</v>
      </c>
      <c r="AG135" s="29"/>
    </row>
    <row r="136" spans="1:33" s="28" customFormat="1" ht="15" x14ac:dyDescent="0.25">
      <c r="A136" s="31">
        <v>4</v>
      </c>
      <c r="B136" s="24" t="s">
        <v>109</v>
      </c>
      <c r="C136" s="24" t="s">
        <v>138</v>
      </c>
      <c r="D136" s="32">
        <v>1</v>
      </c>
      <c r="E136" s="32">
        <v>1</v>
      </c>
      <c r="F136" s="32"/>
      <c r="G136" s="32">
        <v>1</v>
      </c>
      <c r="H136" s="32"/>
      <c r="I136" s="32">
        <v>1</v>
      </c>
      <c r="J136" s="32">
        <v>2</v>
      </c>
      <c r="K136" s="32">
        <v>1</v>
      </c>
      <c r="L136" s="32"/>
      <c r="M136" s="32"/>
      <c r="N136" s="32"/>
      <c r="O136" s="32">
        <f t="shared" si="33"/>
        <v>5</v>
      </c>
      <c r="P136" s="10"/>
      <c r="Q136" s="23">
        <v>12</v>
      </c>
      <c r="R136" s="24" t="s">
        <v>109</v>
      </c>
      <c r="S136" s="24" t="s">
        <v>173</v>
      </c>
      <c r="T136" s="32">
        <v>1</v>
      </c>
      <c r="U136" s="32"/>
      <c r="V136" s="32"/>
      <c r="W136" s="32">
        <v>3</v>
      </c>
      <c r="X136" s="32"/>
      <c r="Y136" s="32"/>
      <c r="Z136" s="32"/>
      <c r="AA136" s="32"/>
      <c r="AB136" s="32"/>
      <c r="AC136" s="32"/>
      <c r="AD136" s="32"/>
      <c r="AE136" s="32">
        <f t="shared" si="34"/>
        <v>2</v>
      </c>
      <c r="AG136" s="29"/>
    </row>
    <row r="137" spans="1:33" s="28" customFormat="1" ht="15" x14ac:dyDescent="0.25">
      <c r="A137" s="23">
        <v>23</v>
      </c>
      <c r="B137" s="24" t="s">
        <v>81</v>
      </c>
      <c r="C137" s="24" t="s">
        <v>80</v>
      </c>
      <c r="D137" s="32">
        <v>2</v>
      </c>
      <c r="E137" s="32"/>
      <c r="F137" s="32">
        <v>1</v>
      </c>
      <c r="G137" s="32">
        <v>1</v>
      </c>
      <c r="H137" s="32"/>
      <c r="I137" s="32"/>
      <c r="J137" s="32"/>
      <c r="K137" s="32"/>
      <c r="L137" s="32"/>
      <c r="M137" s="32"/>
      <c r="N137" s="32"/>
      <c r="O137" s="32">
        <f t="shared" si="33"/>
        <v>5</v>
      </c>
      <c r="P137" s="10"/>
      <c r="Q137" s="23"/>
      <c r="R137" s="24"/>
      <c r="S137" s="24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 t="str">
        <f t="shared" si="34"/>
        <v/>
      </c>
      <c r="AG137" s="29"/>
    </row>
    <row r="138" spans="1:33" s="28" customFormat="1" ht="15" x14ac:dyDescent="0.25">
      <c r="A138" s="31">
        <v>9</v>
      </c>
      <c r="B138" s="24" t="s">
        <v>92</v>
      </c>
      <c r="C138" s="24" t="s">
        <v>274</v>
      </c>
      <c r="D138" s="32">
        <v>5</v>
      </c>
      <c r="E138" s="32"/>
      <c r="F138" s="32"/>
      <c r="G138" s="32">
        <v>9</v>
      </c>
      <c r="H138" s="32">
        <v>2</v>
      </c>
      <c r="I138" s="32">
        <v>1</v>
      </c>
      <c r="J138" s="32"/>
      <c r="K138" s="32"/>
      <c r="L138" s="32"/>
      <c r="M138" s="32"/>
      <c r="N138" s="32">
        <v>1</v>
      </c>
      <c r="O138" s="32">
        <f t="shared" si="33"/>
        <v>10</v>
      </c>
      <c r="P138" s="10"/>
      <c r="Q138" s="23">
        <v>44</v>
      </c>
      <c r="R138" s="24" t="s">
        <v>56</v>
      </c>
      <c r="S138" s="24" t="s">
        <v>275</v>
      </c>
      <c r="T138" s="32">
        <v>1</v>
      </c>
      <c r="U138" s="32">
        <v>1</v>
      </c>
      <c r="V138" s="32"/>
      <c r="W138" s="32">
        <v>2</v>
      </c>
      <c r="X138" s="32"/>
      <c r="Y138" s="32">
        <v>1</v>
      </c>
      <c r="Z138" s="32"/>
      <c r="AA138" s="32">
        <v>1</v>
      </c>
      <c r="AB138" s="32"/>
      <c r="AC138" s="32"/>
      <c r="AD138" s="32"/>
      <c r="AE138" s="32">
        <f t="shared" si="34"/>
        <v>5</v>
      </c>
      <c r="AG138" s="29"/>
    </row>
    <row r="139" spans="1:33" s="28" customFormat="1" ht="15" x14ac:dyDescent="0.25">
      <c r="A139" s="23">
        <v>22</v>
      </c>
      <c r="B139" s="24" t="s">
        <v>94</v>
      </c>
      <c r="C139" s="24" t="s">
        <v>93</v>
      </c>
      <c r="D139" s="32">
        <v>3</v>
      </c>
      <c r="E139" s="32"/>
      <c r="F139" s="32"/>
      <c r="G139" s="32">
        <v>1</v>
      </c>
      <c r="H139" s="32">
        <v>3</v>
      </c>
      <c r="I139" s="32">
        <v>1</v>
      </c>
      <c r="J139" s="32"/>
      <c r="K139" s="32">
        <v>2</v>
      </c>
      <c r="L139" s="32"/>
      <c r="M139" s="32"/>
      <c r="N139" s="32"/>
      <c r="O139" s="32">
        <f t="shared" si="33"/>
        <v>6</v>
      </c>
      <c r="P139" s="10"/>
      <c r="Q139" s="23">
        <v>1</v>
      </c>
      <c r="R139" s="24" t="s">
        <v>139</v>
      </c>
      <c r="S139" s="24" t="s">
        <v>276</v>
      </c>
      <c r="T139" s="32">
        <v>1</v>
      </c>
      <c r="U139" s="32">
        <v>1</v>
      </c>
      <c r="V139" s="32"/>
      <c r="W139" s="32">
        <v>4</v>
      </c>
      <c r="X139" s="32">
        <v>2</v>
      </c>
      <c r="Y139" s="32"/>
      <c r="Z139" s="32"/>
      <c r="AA139" s="32">
        <v>1</v>
      </c>
      <c r="AB139" s="32"/>
      <c r="AC139" s="32"/>
      <c r="AD139" s="32"/>
      <c r="AE139" s="32">
        <f t="shared" si="34"/>
        <v>5</v>
      </c>
      <c r="AG139" s="29"/>
    </row>
    <row r="140" spans="1:33" s="28" customFormat="1" ht="15" x14ac:dyDescent="0.25">
      <c r="A140" s="23">
        <v>91</v>
      </c>
      <c r="B140" s="24" t="s">
        <v>92</v>
      </c>
      <c r="C140" s="24" t="s">
        <v>98</v>
      </c>
      <c r="D140" s="32"/>
      <c r="E140" s="32"/>
      <c r="F140" s="32">
        <v>4</v>
      </c>
      <c r="G140" s="32">
        <v>12</v>
      </c>
      <c r="H140" s="32">
        <v>2</v>
      </c>
      <c r="I140" s="32"/>
      <c r="J140" s="32"/>
      <c r="K140" s="32">
        <v>1</v>
      </c>
      <c r="L140" s="32"/>
      <c r="M140" s="32"/>
      <c r="N140" s="32">
        <v>1</v>
      </c>
      <c r="O140" s="32">
        <f t="shared" si="33"/>
        <v>4</v>
      </c>
      <c r="P140" s="10"/>
      <c r="Q140" s="23">
        <v>6</v>
      </c>
      <c r="R140" s="24" t="s">
        <v>135</v>
      </c>
      <c r="S140" s="24" t="s">
        <v>277</v>
      </c>
      <c r="T140" s="32"/>
      <c r="U140" s="32">
        <v>1</v>
      </c>
      <c r="V140" s="32">
        <v>4</v>
      </c>
      <c r="W140" s="32">
        <v>3</v>
      </c>
      <c r="X140" s="32"/>
      <c r="Y140" s="32"/>
      <c r="Z140" s="32"/>
      <c r="AA140" s="32">
        <v>1</v>
      </c>
      <c r="AB140" s="32"/>
      <c r="AC140" s="32"/>
      <c r="AD140" s="32">
        <v>1</v>
      </c>
      <c r="AE140" s="32">
        <f t="shared" si="34"/>
        <v>7</v>
      </c>
      <c r="AG140" s="33" t="str">
        <f>IF(N143+AD143=5,"Correct","MVP ERROR")</f>
        <v>Correct</v>
      </c>
    </row>
    <row r="141" spans="1:33" s="28" customFormat="1" ht="15" x14ac:dyDescent="0.25">
      <c r="A141" s="23">
        <v>31</v>
      </c>
      <c r="B141" s="24" t="s">
        <v>21</v>
      </c>
      <c r="C141" s="24" t="s">
        <v>97</v>
      </c>
      <c r="D141" s="32">
        <v>3</v>
      </c>
      <c r="E141" s="32">
        <v>2</v>
      </c>
      <c r="F141" s="32">
        <v>3</v>
      </c>
      <c r="G141" s="32"/>
      <c r="H141" s="32">
        <v>2</v>
      </c>
      <c r="I141" s="32"/>
      <c r="J141" s="32"/>
      <c r="K141" s="32">
        <v>2</v>
      </c>
      <c r="L141" s="32"/>
      <c r="M141" s="32"/>
      <c r="N141" s="32">
        <v>1</v>
      </c>
      <c r="O141" s="32">
        <f t="shared" si="33"/>
        <v>15</v>
      </c>
      <c r="P141" s="10"/>
      <c r="Q141" s="23"/>
      <c r="R141" s="24"/>
      <c r="S141" s="24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 t="str">
        <f t="shared" si="34"/>
        <v/>
      </c>
      <c r="AG141" s="34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>Hornets:    |||   Phantoms: BLK-</v>
      </c>
    </row>
    <row r="142" spans="1:33" s="28" customFormat="1" ht="15" x14ac:dyDescent="0.25">
      <c r="A142" s="31"/>
      <c r="B142" s="24"/>
      <c r="C142" s="24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 t="str">
        <f t="shared" si="33"/>
        <v/>
      </c>
      <c r="P142" s="10"/>
      <c r="Q142" s="23"/>
      <c r="R142" s="24"/>
      <c r="S142" s="24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 t="str">
        <f t="shared" si="34"/>
        <v/>
      </c>
      <c r="AG142" s="29"/>
    </row>
    <row r="143" spans="1:33" s="28" customFormat="1" ht="15" x14ac:dyDescent="0.25">
      <c r="A143" s="427" t="s">
        <v>33</v>
      </c>
      <c r="B143" s="428"/>
      <c r="C143" s="429"/>
      <c r="D143" s="32">
        <f t="shared" ref="D143:O143" si="35">SUM(D133:D142)</f>
        <v>15</v>
      </c>
      <c r="E143" s="32">
        <f t="shared" si="35"/>
        <v>3</v>
      </c>
      <c r="F143" s="32">
        <f t="shared" si="35"/>
        <v>8</v>
      </c>
      <c r="G143" s="32">
        <f t="shared" si="35"/>
        <v>29</v>
      </c>
      <c r="H143" s="32">
        <f t="shared" si="35"/>
        <v>12</v>
      </c>
      <c r="I143" s="32">
        <f t="shared" si="35"/>
        <v>4</v>
      </c>
      <c r="J143" s="32">
        <f t="shared" si="35"/>
        <v>2</v>
      </c>
      <c r="K143" s="32">
        <f t="shared" si="35"/>
        <v>10</v>
      </c>
      <c r="L143" s="32">
        <f t="shared" si="35"/>
        <v>0</v>
      </c>
      <c r="M143" s="32">
        <f t="shared" si="35"/>
        <v>0</v>
      </c>
      <c r="N143" s="32">
        <f t="shared" si="35"/>
        <v>3</v>
      </c>
      <c r="O143" s="32">
        <f t="shared" si="35"/>
        <v>47</v>
      </c>
      <c r="P143" s="11" t="s">
        <v>34</v>
      </c>
      <c r="Q143" s="427" t="s">
        <v>33</v>
      </c>
      <c r="R143" s="428"/>
      <c r="S143" s="429"/>
      <c r="T143" s="32">
        <f t="shared" ref="T143:AE143" si="36">SUM(T133:T142)</f>
        <v>5</v>
      </c>
      <c r="U143" s="32">
        <f t="shared" si="36"/>
        <v>5</v>
      </c>
      <c r="V143" s="32">
        <f t="shared" si="36"/>
        <v>7</v>
      </c>
      <c r="W143" s="32">
        <f t="shared" si="36"/>
        <v>20</v>
      </c>
      <c r="X143" s="32">
        <f t="shared" si="36"/>
        <v>5</v>
      </c>
      <c r="Y143" s="32">
        <f t="shared" si="36"/>
        <v>3</v>
      </c>
      <c r="Z143" s="32">
        <f t="shared" si="36"/>
        <v>0</v>
      </c>
      <c r="AA143" s="32">
        <f t="shared" si="36"/>
        <v>4</v>
      </c>
      <c r="AB143" s="32">
        <f t="shared" si="36"/>
        <v>1</v>
      </c>
      <c r="AC143" s="32">
        <f t="shared" si="36"/>
        <v>0</v>
      </c>
      <c r="AD143" s="32">
        <f t="shared" si="36"/>
        <v>2</v>
      </c>
      <c r="AE143" s="32">
        <f t="shared" si="36"/>
        <v>32</v>
      </c>
      <c r="AG143" s="29"/>
    </row>
    <row r="144" spans="1:33" s="28" customFormat="1" ht="15" x14ac:dyDescent="0.25">
      <c r="A144" s="408" t="s">
        <v>35</v>
      </c>
      <c r="B144" s="409"/>
      <c r="C144" s="410" t="s">
        <v>203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1"/>
      <c r="AD144" s="411"/>
      <c r="AE144" s="412"/>
      <c r="AG144" s="29"/>
    </row>
    <row r="145" spans="1:33" s="28" customFormat="1" ht="15" x14ac:dyDescent="0.25">
      <c r="A145" s="408" t="s">
        <v>37</v>
      </c>
      <c r="B145" s="409"/>
      <c r="C145" s="410" t="s">
        <v>296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2"/>
      <c r="AG145" s="29"/>
    </row>
    <row r="146" spans="1:33" s="28" customFormat="1" ht="15" x14ac:dyDescent="0.25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G146" s="29"/>
    </row>
  </sheetData>
  <mergeCells count="83">
    <mergeCell ref="A16:B16"/>
    <mergeCell ref="C16:AE16"/>
    <mergeCell ref="A17:B17"/>
    <mergeCell ref="C17:AE17"/>
    <mergeCell ref="A18:AE18"/>
    <mergeCell ref="A2:AE2"/>
    <mergeCell ref="A3:O3"/>
    <mergeCell ref="Q3:AE3"/>
    <mergeCell ref="A15:C15"/>
    <mergeCell ref="Q15:S1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3:C63"/>
    <mergeCell ref="Q63:S63"/>
    <mergeCell ref="A64:B64"/>
    <mergeCell ref="C64:AE64"/>
    <mergeCell ref="A65:B65"/>
    <mergeCell ref="C65:AE65"/>
    <mergeCell ref="A49:B49"/>
    <mergeCell ref="C49:AE49"/>
    <mergeCell ref="A50:AE50"/>
    <mergeCell ref="A51:O51"/>
    <mergeCell ref="Q51:AE51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1:C111"/>
    <mergeCell ref="Q111:S111"/>
    <mergeCell ref="A144:B144"/>
    <mergeCell ref="C144:AE144"/>
    <mergeCell ref="A145:B145"/>
    <mergeCell ref="C145:AE145"/>
    <mergeCell ref="A146:AE146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3:C143"/>
    <mergeCell ref="Q143:S143"/>
    <mergeCell ref="A1:AE1"/>
    <mergeCell ref="A115:O115"/>
    <mergeCell ref="Q115:AE115"/>
    <mergeCell ref="A67:O67"/>
    <mergeCell ref="Q67:AE67"/>
    <mergeCell ref="A19:O19"/>
    <mergeCell ref="Q19:AE19"/>
    <mergeCell ref="A112:B112"/>
    <mergeCell ref="C112:AE112"/>
    <mergeCell ref="A113:B113"/>
    <mergeCell ref="C113:AE113"/>
    <mergeCell ref="A97:B97"/>
    <mergeCell ref="C97:AE97"/>
    <mergeCell ref="A98:AE98"/>
    <mergeCell ref="A99:O99"/>
    <mergeCell ref="Q99:AE99"/>
  </mergeCells>
  <conditionalFormatting sqref="AG94 AG78 AG31 AG15">
    <cfRule type="expression" dxfId="805" priority="36">
      <formula>AG15="Correct"</formula>
    </cfRule>
    <cfRule type="expression" dxfId="804" priority="38">
      <formula>$AG$31="Check"</formula>
    </cfRule>
  </conditionalFormatting>
  <conditionalFormatting sqref="AG94 AG78 AG15">
    <cfRule type="expression" dxfId="803" priority="37">
      <formula>$AG$31="Check"</formula>
    </cfRule>
  </conditionalFormatting>
  <conditionalFormatting sqref="AG94 AG78 AG31 AG15">
    <cfRule type="expression" dxfId="802" priority="35">
      <formula>AG15="Correct"</formula>
    </cfRule>
  </conditionalFormatting>
  <conditionalFormatting sqref="AG95 AG79 AG32:AG33 AG16">
    <cfRule type="expression" dxfId="801" priority="34">
      <formula>FIND("-",AG16)&gt;0</formula>
    </cfRule>
  </conditionalFormatting>
  <conditionalFormatting sqref="P31">
    <cfRule type="containsBlanks" dxfId="800" priority="39">
      <formula>LEN(TRIM(P31))=0</formula>
    </cfRule>
  </conditionalFormatting>
  <conditionalFormatting sqref="P15">
    <cfRule type="containsBlanks" dxfId="799" priority="33">
      <formula>LEN(TRIM(P15))=0</formula>
    </cfRule>
  </conditionalFormatting>
  <conditionalFormatting sqref="P95">
    <cfRule type="containsBlanks" dxfId="798" priority="32">
      <formula>LEN(TRIM(P95))=0</formula>
    </cfRule>
  </conditionalFormatting>
  <conditionalFormatting sqref="P79">
    <cfRule type="containsBlanks" dxfId="797" priority="31">
      <formula>LEN(TRIM(P79))=0</formula>
    </cfRule>
  </conditionalFormatting>
  <conditionalFormatting sqref="P63">
    <cfRule type="containsBlanks" dxfId="796" priority="30">
      <formula>LEN(TRIM(P63))=0</formula>
    </cfRule>
  </conditionalFormatting>
  <conditionalFormatting sqref="P47">
    <cfRule type="containsBlanks" dxfId="795" priority="29">
      <formula>LEN(TRIM(P47))=0</formula>
    </cfRule>
  </conditionalFormatting>
  <conditionalFormatting sqref="P127">
    <cfRule type="containsBlanks" dxfId="794" priority="28">
      <formula>LEN(TRIM(P127))=0</formula>
    </cfRule>
  </conditionalFormatting>
  <conditionalFormatting sqref="AG61">
    <cfRule type="expression" dxfId="793" priority="25">
      <formula>AG61="Correct"</formula>
    </cfRule>
    <cfRule type="expression" dxfId="792" priority="27">
      <formula>$AG$31="Check"</formula>
    </cfRule>
  </conditionalFormatting>
  <conditionalFormatting sqref="AG61">
    <cfRule type="expression" dxfId="791" priority="26">
      <formula>$AG$31="Check"</formula>
    </cfRule>
  </conditionalFormatting>
  <conditionalFormatting sqref="AG61">
    <cfRule type="expression" dxfId="790" priority="24">
      <formula>AG61="Correct"</formula>
    </cfRule>
  </conditionalFormatting>
  <conditionalFormatting sqref="AG62">
    <cfRule type="expression" dxfId="789" priority="23">
      <formula>FIND("-",AG62)&gt;0</formula>
    </cfRule>
  </conditionalFormatting>
  <conditionalFormatting sqref="AG44">
    <cfRule type="expression" dxfId="788" priority="20">
      <formula>AG44="Correct"</formula>
    </cfRule>
    <cfRule type="expression" dxfId="787" priority="22">
      <formula>$AG$31="Check"</formula>
    </cfRule>
  </conditionalFormatting>
  <conditionalFormatting sqref="AG44">
    <cfRule type="expression" dxfId="786" priority="21">
      <formula>$AG$31="Check"</formula>
    </cfRule>
  </conditionalFormatting>
  <conditionalFormatting sqref="AG44">
    <cfRule type="expression" dxfId="785" priority="19">
      <formula>AG44="Correct"</formula>
    </cfRule>
  </conditionalFormatting>
  <conditionalFormatting sqref="AG45">
    <cfRule type="expression" dxfId="784" priority="18">
      <formula>FIND("-",AG45)&gt;0</formula>
    </cfRule>
  </conditionalFormatting>
  <conditionalFormatting sqref="AG124">
    <cfRule type="expression" dxfId="783" priority="15">
      <formula>AG124="Correct"</formula>
    </cfRule>
    <cfRule type="expression" dxfId="782" priority="17">
      <formula>$AG$31="Check"</formula>
    </cfRule>
  </conditionalFormatting>
  <conditionalFormatting sqref="AG124">
    <cfRule type="expression" dxfId="781" priority="16">
      <formula>$AG$31="Check"</formula>
    </cfRule>
  </conditionalFormatting>
  <conditionalFormatting sqref="AG124">
    <cfRule type="expression" dxfId="780" priority="14">
      <formula>AG124="Correct"</formula>
    </cfRule>
  </conditionalFormatting>
  <conditionalFormatting sqref="AG125">
    <cfRule type="expression" dxfId="779" priority="13">
      <formula>FIND("-",AG125)&gt;0</formula>
    </cfRule>
  </conditionalFormatting>
  <conditionalFormatting sqref="P111">
    <cfRule type="containsBlanks" dxfId="778" priority="12">
      <formula>LEN(TRIM(P111))=0</formula>
    </cfRule>
  </conditionalFormatting>
  <conditionalFormatting sqref="AG111">
    <cfRule type="expression" dxfId="777" priority="9">
      <formula>AG111="Correct"</formula>
    </cfRule>
    <cfRule type="expression" dxfId="776" priority="11">
      <formula>$AG$31="Check"</formula>
    </cfRule>
  </conditionalFormatting>
  <conditionalFormatting sqref="AG111">
    <cfRule type="expression" dxfId="775" priority="10">
      <formula>$AG$31="Check"</formula>
    </cfRule>
  </conditionalFormatting>
  <conditionalFormatting sqref="AG111">
    <cfRule type="expression" dxfId="774" priority="8">
      <formula>AG111="Correct"</formula>
    </cfRule>
  </conditionalFormatting>
  <conditionalFormatting sqref="AG112">
    <cfRule type="expression" dxfId="773" priority="7">
      <formula>FIND("-",AG112)&gt;0</formula>
    </cfRule>
  </conditionalFormatting>
  <conditionalFormatting sqref="P143">
    <cfRule type="containsBlanks" dxfId="772" priority="6">
      <formula>LEN(TRIM(P143))=0</formula>
    </cfRule>
  </conditionalFormatting>
  <conditionalFormatting sqref="AG140">
    <cfRule type="expression" dxfId="771" priority="3">
      <formula>AG140="Correct"</formula>
    </cfRule>
    <cfRule type="expression" dxfId="770" priority="5">
      <formula>$AG$31="Check"</formula>
    </cfRule>
  </conditionalFormatting>
  <conditionalFormatting sqref="AG140">
    <cfRule type="expression" dxfId="769" priority="4">
      <formula>$AG$31="Check"</formula>
    </cfRule>
  </conditionalFormatting>
  <conditionalFormatting sqref="AG140">
    <cfRule type="expression" dxfId="768" priority="2">
      <formula>AG140="Correct"</formula>
    </cfRule>
  </conditionalFormatting>
  <conditionalFormatting sqref="AG141">
    <cfRule type="expression" dxfId="767" priority="1">
      <formula>FIND("-",AG141)&gt;0</formula>
    </cfRule>
  </conditionalFormatting>
  <dataValidations count="2">
    <dataValidation type="list" allowBlank="1" showInputMessage="1" showErrorMessage="1" sqref="P111" xr:uid="{00000000-0002-0000-0000-000000000000}">
      <formula1>#REF!</formula1>
    </dataValidation>
    <dataValidation type="list" allowBlank="1" showInputMessage="1" showErrorMessage="1" sqref="P31 P63 P79 P127 P15 P95 P47 P143" xr:uid="{00000000-0002-0000-0000-000001000000}">
      <formula1>$AN$18:$AN$21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28515625" style="25" bestFit="1" customWidth="1"/>
    <col min="2" max="2" width="10" style="25" bestFit="1" customWidth="1"/>
    <col min="3" max="3" width="11.28515625" style="25" bestFit="1" customWidth="1"/>
    <col min="4" max="4" width="3.5703125" style="25" bestFit="1" customWidth="1"/>
    <col min="5" max="5" width="3.42578125" style="25" bestFit="1" customWidth="1"/>
    <col min="6" max="6" width="3.28515625" style="25" bestFit="1" customWidth="1"/>
    <col min="7" max="8" width="4.7109375" style="25" bestFit="1" customWidth="1"/>
    <col min="9" max="9" width="4.5703125" style="25" bestFit="1" customWidth="1"/>
    <col min="10" max="11" width="4.7109375" style="25" bestFit="1" customWidth="1"/>
    <col min="12" max="12" width="4.5703125" style="25" bestFit="1" customWidth="1"/>
    <col min="13" max="13" width="4.7109375" style="25" bestFit="1" customWidth="1"/>
    <col min="14" max="14" width="5.28515625" style="25" bestFit="1" customWidth="1"/>
    <col min="15" max="15" width="4.7109375" style="25" bestFit="1" customWidth="1"/>
    <col min="16" max="16" width="7.7109375" style="37" bestFit="1" customWidth="1"/>
    <col min="17" max="17" width="3.28515625" style="25" bestFit="1" customWidth="1"/>
    <col min="18" max="18" width="9.140625" style="25" bestFit="1" customWidth="1"/>
    <col min="19" max="19" width="16" style="25" bestFit="1" customWidth="1"/>
    <col min="20" max="20" width="3.5703125" style="25" bestFit="1" customWidth="1"/>
    <col min="21" max="21" width="3.42578125" style="25" bestFit="1" customWidth="1"/>
    <col min="22" max="22" width="3.28515625" style="25" bestFit="1" customWidth="1"/>
    <col min="23" max="24" width="4.7109375" style="25" bestFit="1" customWidth="1"/>
    <col min="25" max="25" width="4.5703125" style="25" bestFit="1" customWidth="1"/>
    <col min="26" max="27" width="4.7109375" style="25" bestFit="1" customWidth="1"/>
    <col min="28" max="28" width="4.5703125" style="25" bestFit="1" customWidth="1"/>
    <col min="29" max="29" width="4.7109375" style="25" bestFit="1" customWidth="1"/>
    <col min="30" max="30" width="5.28515625" style="25" bestFit="1" customWidth="1"/>
    <col min="31" max="31" width="4.7109375" style="25" bestFit="1" customWidth="1"/>
    <col min="32" max="32" width="6.42578125" style="25" customWidth="1"/>
    <col min="33" max="33" width="41.5703125" style="26" hidden="1" customWidth="1"/>
    <col min="34" max="34" width="0" style="25" hidden="1" customWidth="1"/>
    <col min="35" max="35" width="14.5703125" style="25" hidden="1" customWidth="1"/>
    <col min="36" max="36" width="14" style="25" hidden="1" customWidth="1"/>
    <col min="37" max="39" width="0" style="25" hidden="1" customWidth="1"/>
    <col min="40" max="40" width="12.42578125" style="25" hidden="1" customWidth="1"/>
    <col min="41" max="41" width="11.42578125" style="25" hidden="1" customWidth="1"/>
    <col min="42" max="16384" width="8.5703125" style="25"/>
  </cols>
  <sheetData>
    <row r="1" spans="1:41" ht="26.25" x14ac:dyDescent="0.25">
      <c r="A1" s="389" t="s">
        <v>421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N1" s="27" t="s">
        <v>0</v>
      </c>
      <c r="AO1" s="27" t="s">
        <v>1</v>
      </c>
    </row>
    <row r="2" spans="1:41" s="28" customFormat="1" ht="15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G2" s="29"/>
    </row>
    <row r="3" spans="1:41" s="28" customFormat="1" ht="15" x14ac:dyDescent="0.25">
      <c r="A3" s="453" t="s">
        <v>73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5"/>
      <c r="P3" s="6" t="s">
        <v>2</v>
      </c>
      <c r="Q3" s="399" t="s">
        <v>126</v>
      </c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1"/>
      <c r="AG3" s="29"/>
    </row>
    <row r="4" spans="1:41" s="28" customFormat="1" ht="15" x14ac:dyDescent="0.25">
      <c r="A4" s="30" t="s">
        <v>4</v>
      </c>
      <c r="B4" s="30" t="s">
        <v>6</v>
      </c>
      <c r="C4" s="30" t="s">
        <v>5</v>
      </c>
      <c r="D4" s="30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30" t="s">
        <v>12</v>
      </c>
      <c r="J4" s="30" t="s">
        <v>13</v>
      </c>
      <c r="K4" s="30" t="s">
        <v>14</v>
      </c>
      <c r="L4" s="30" t="s">
        <v>15</v>
      </c>
      <c r="M4" s="30" t="s">
        <v>16</v>
      </c>
      <c r="N4" s="30" t="s">
        <v>17</v>
      </c>
      <c r="O4" s="30" t="s">
        <v>18</v>
      </c>
      <c r="P4" s="8" t="s">
        <v>19</v>
      </c>
      <c r="Q4" s="30" t="s">
        <v>4</v>
      </c>
      <c r="R4" s="30" t="s">
        <v>6</v>
      </c>
      <c r="S4" s="30" t="s">
        <v>5</v>
      </c>
      <c r="T4" s="30" t="s">
        <v>7</v>
      </c>
      <c r="U4" s="30" t="s">
        <v>8</v>
      </c>
      <c r="V4" s="30" t="s">
        <v>9</v>
      </c>
      <c r="W4" s="30" t="s">
        <v>10</v>
      </c>
      <c r="X4" s="30" t="s">
        <v>11</v>
      </c>
      <c r="Y4" s="30" t="s">
        <v>12</v>
      </c>
      <c r="Z4" s="30" t="s">
        <v>13</v>
      </c>
      <c r="AA4" s="30" t="s">
        <v>14</v>
      </c>
      <c r="AB4" s="30" t="s">
        <v>15</v>
      </c>
      <c r="AC4" s="30" t="s">
        <v>16</v>
      </c>
      <c r="AD4" s="30" t="s">
        <v>17</v>
      </c>
      <c r="AE4" s="30" t="s">
        <v>18</v>
      </c>
      <c r="AG4" s="29"/>
    </row>
    <row r="5" spans="1:41" s="28" customFormat="1" ht="15" x14ac:dyDescent="0.25">
      <c r="A5" s="293"/>
      <c r="B5" s="292"/>
      <c r="C5" s="29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 t="str">
        <f t="shared" ref="O5:O14" si="0">IF(C5="","",(D5*2)+(E5*3)+F5*1)</f>
        <v/>
      </c>
      <c r="P5" s="10"/>
      <c r="Q5" s="295">
        <v>0</v>
      </c>
      <c r="R5" s="296" t="s">
        <v>88</v>
      </c>
      <c r="S5" s="296" t="s">
        <v>145</v>
      </c>
      <c r="T5" s="32">
        <v>1</v>
      </c>
      <c r="U5" s="32">
        <v>1</v>
      </c>
      <c r="V5" s="32">
        <v>1</v>
      </c>
      <c r="W5" s="32">
        <v>4</v>
      </c>
      <c r="X5" s="32">
        <v>2</v>
      </c>
      <c r="Y5" s="32">
        <v>1</v>
      </c>
      <c r="Z5" s="32"/>
      <c r="AA5" s="32">
        <v>4</v>
      </c>
      <c r="AB5" s="32"/>
      <c r="AC5" s="32"/>
      <c r="AD5" s="32"/>
      <c r="AE5" s="32">
        <f t="shared" ref="AE5:AE14" si="1">IF(S5="","",(T5*2)+(U5*3)+V5*1)</f>
        <v>6</v>
      </c>
      <c r="AG5" s="29"/>
    </row>
    <row r="6" spans="1:41" s="28" customFormat="1" ht="15" x14ac:dyDescent="0.25">
      <c r="A6" s="293"/>
      <c r="B6" s="292"/>
      <c r="C6" s="29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 t="str">
        <f t="shared" si="0"/>
        <v/>
      </c>
      <c r="P6" s="10"/>
      <c r="Q6" s="295"/>
      <c r="R6" s="296"/>
      <c r="S6" s="296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 t="str">
        <f t="shared" si="1"/>
        <v/>
      </c>
      <c r="AG6" s="29"/>
    </row>
    <row r="7" spans="1:41" s="28" customFormat="1" ht="15" x14ac:dyDescent="0.25">
      <c r="A7" s="293"/>
      <c r="B7" s="292"/>
      <c r="C7" s="29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 t="str">
        <f t="shared" si="0"/>
        <v/>
      </c>
      <c r="P7" s="10"/>
      <c r="Q7" s="295">
        <v>2</v>
      </c>
      <c r="R7" s="296" t="s">
        <v>133</v>
      </c>
      <c r="S7" s="296" t="s">
        <v>140</v>
      </c>
      <c r="T7" s="32">
        <v>1</v>
      </c>
      <c r="U7" s="32"/>
      <c r="V7" s="32">
        <v>1</v>
      </c>
      <c r="W7" s="32">
        <v>2</v>
      </c>
      <c r="X7" s="32"/>
      <c r="Y7" s="32"/>
      <c r="Z7" s="32"/>
      <c r="AA7" s="32"/>
      <c r="AB7" s="32"/>
      <c r="AC7" s="32"/>
      <c r="AD7" s="32"/>
      <c r="AE7" s="32">
        <f t="shared" si="1"/>
        <v>3</v>
      </c>
      <c r="AG7" s="29"/>
    </row>
    <row r="8" spans="1:41" s="28" customFormat="1" ht="15" x14ac:dyDescent="0.25">
      <c r="A8" s="293"/>
      <c r="B8" s="292"/>
      <c r="C8" s="29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 t="str">
        <f t="shared" si="0"/>
        <v/>
      </c>
      <c r="P8" s="10"/>
      <c r="Q8" s="295"/>
      <c r="R8" s="296"/>
      <c r="S8" s="29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 t="str">
        <f t="shared" si="1"/>
        <v/>
      </c>
      <c r="AG8" s="29"/>
    </row>
    <row r="9" spans="1:41" s="28" customFormat="1" ht="15" x14ac:dyDescent="0.25">
      <c r="A9" s="293">
        <v>14</v>
      </c>
      <c r="B9" s="292" t="s">
        <v>48</v>
      </c>
      <c r="C9" s="292" t="s">
        <v>363</v>
      </c>
      <c r="D9" s="32">
        <v>5</v>
      </c>
      <c r="E9" s="32">
        <v>5</v>
      </c>
      <c r="F9" s="32">
        <v>1</v>
      </c>
      <c r="G9" s="32">
        <v>7</v>
      </c>
      <c r="H9" s="32">
        <v>3</v>
      </c>
      <c r="I9" s="32">
        <v>1</v>
      </c>
      <c r="J9" s="32"/>
      <c r="K9" s="32">
        <v>1</v>
      </c>
      <c r="L9" s="32"/>
      <c r="M9" s="32"/>
      <c r="N9" s="32">
        <v>3</v>
      </c>
      <c r="O9" s="32">
        <f t="shared" si="0"/>
        <v>26</v>
      </c>
      <c r="P9" s="10"/>
      <c r="Q9" s="295">
        <v>8</v>
      </c>
      <c r="R9" s="296" t="s">
        <v>110</v>
      </c>
      <c r="S9" s="296" t="s">
        <v>29</v>
      </c>
      <c r="T9" s="32">
        <v>1</v>
      </c>
      <c r="U9" s="32">
        <v>2</v>
      </c>
      <c r="V9" s="32"/>
      <c r="W9" s="32">
        <v>4</v>
      </c>
      <c r="X9" s="32"/>
      <c r="Y9" s="32"/>
      <c r="Z9" s="32">
        <v>1</v>
      </c>
      <c r="AA9" s="32">
        <v>3</v>
      </c>
      <c r="AB9" s="32"/>
      <c r="AC9" s="32"/>
      <c r="AD9" s="32"/>
      <c r="AE9" s="32">
        <f t="shared" si="1"/>
        <v>8</v>
      </c>
      <c r="AG9" s="29"/>
    </row>
    <row r="10" spans="1:41" s="28" customFormat="1" ht="15" x14ac:dyDescent="0.25">
      <c r="A10" s="291">
        <v>21</v>
      </c>
      <c r="B10" s="292" t="s">
        <v>134</v>
      </c>
      <c r="C10" s="292" t="s">
        <v>262</v>
      </c>
      <c r="D10" s="32">
        <v>2</v>
      </c>
      <c r="E10" s="32"/>
      <c r="F10" s="32"/>
      <c r="G10" s="32">
        <v>4</v>
      </c>
      <c r="H10" s="32">
        <v>2</v>
      </c>
      <c r="I10" s="32"/>
      <c r="J10" s="32"/>
      <c r="K10" s="32">
        <v>1</v>
      </c>
      <c r="L10" s="32"/>
      <c r="M10" s="32"/>
      <c r="N10" s="32"/>
      <c r="O10" s="32">
        <f t="shared" si="0"/>
        <v>4</v>
      </c>
      <c r="P10" s="10"/>
      <c r="Q10" s="297">
        <v>9</v>
      </c>
      <c r="R10" s="296" t="s">
        <v>139</v>
      </c>
      <c r="S10" s="296" t="s">
        <v>399</v>
      </c>
      <c r="T10" s="32">
        <v>3</v>
      </c>
      <c r="U10" s="32"/>
      <c r="V10" s="32"/>
      <c r="W10" s="32">
        <v>2</v>
      </c>
      <c r="X10" s="32">
        <v>1</v>
      </c>
      <c r="Y10" s="32"/>
      <c r="Z10" s="32"/>
      <c r="AA10" s="32"/>
      <c r="AB10" s="32"/>
      <c r="AC10" s="32"/>
      <c r="AD10" s="32"/>
      <c r="AE10" s="32">
        <f t="shared" si="1"/>
        <v>6</v>
      </c>
      <c r="AG10" s="29"/>
    </row>
    <row r="11" spans="1:41" s="28" customFormat="1" ht="15" x14ac:dyDescent="0.25">
      <c r="A11" s="293">
        <v>24</v>
      </c>
      <c r="B11" s="292" t="s">
        <v>83</v>
      </c>
      <c r="C11" s="292" t="s">
        <v>82</v>
      </c>
      <c r="D11" s="32"/>
      <c r="E11" s="32"/>
      <c r="F11" s="32"/>
      <c r="G11" s="32">
        <v>3</v>
      </c>
      <c r="H11" s="32">
        <v>7</v>
      </c>
      <c r="I11" s="32">
        <v>5</v>
      </c>
      <c r="J11" s="32"/>
      <c r="K11" s="32">
        <v>3</v>
      </c>
      <c r="L11" s="32"/>
      <c r="M11" s="32"/>
      <c r="N11" s="32">
        <v>1</v>
      </c>
      <c r="O11" s="32">
        <f t="shared" si="0"/>
        <v>0</v>
      </c>
      <c r="P11" s="10"/>
      <c r="Q11" s="295">
        <v>23</v>
      </c>
      <c r="R11" s="296" t="s">
        <v>144</v>
      </c>
      <c r="S11" s="296" t="s">
        <v>143</v>
      </c>
      <c r="T11" s="32">
        <v>1</v>
      </c>
      <c r="U11" s="32"/>
      <c r="V11" s="32">
        <v>4</v>
      </c>
      <c r="W11" s="32">
        <v>9</v>
      </c>
      <c r="X11" s="32">
        <v>4</v>
      </c>
      <c r="Y11" s="32">
        <v>1</v>
      </c>
      <c r="Z11" s="32"/>
      <c r="AA11" s="32">
        <v>4</v>
      </c>
      <c r="AB11" s="32"/>
      <c r="AC11" s="32"/>
      <c r="AD11" s="32"/>
      <c r="AE11" s="32">
        <f t="shared" si="1"/>
        <v>6</v>
      </c>
      <c r="AG11" s="29"/>
    </row>
    <row r="12" spans="1:41" s="28" customFormat="1" ht="15" x14ac:dyDescent="0.25">
      <c r="A12" s="291">
        <v>32</v>
      </c>
      <c r="B12" s="292" t="s">
        <v>85</v>
      </c>
      <c r="C12" s="292" t="s">
        <v>84</v>
      </c>
      <c r="D12" s="32">
        <v>2</v>
      </c>
      <c r="E12" s="32">
        <v>3</v>
      </c>
      <c r="F12" s="32">
        <v>1</v>
      </c>
      <c r="G12" s="32">
        <v>4</v>
      </c>
      <c r="H12" s="32">
        <v>2</v>
      </c>
      <c r="I12" s="32">
        <v>3</v>
      </c>
      <c r="J12" s="32"/>
      <c r="K12" s="32">
        <v>2</v>
      </c>
      <c r="L12" s="32"/>
      <c r="M12" s="32"/>
      <c r="N12" s="32"/>
      <c r="O12" s="32">
        <f t="shared" si="0"/>
        <v>14</v>
      </c>
      <c r="P12" s="10"/>
      <c r="Q12" s="295">
        <v>33</v>
      </c>
      <c r="R12" s="296" t="s">
        <v>281</v>
      </c>
      <c r="S12" s="296" t="s">
        <v>97</v>
      </c>
      <c r="T12" s="32">
        <v>1</v>
      </c>
      <c r="U12" s="32"/>
      <c r="V12" s="32"/>
      <c r="W12" s="32"/>
      <c r="X12" s="32">
        <v>2</v>
      </c>
      <c r="Y12" s="32"/>
      <c r="Z12" s="32"/>
      <c r="AA12" s="32"/>
      <c r="AB12" s="32"/>
      <c r="AC12" s="32"/>
      <c r="AD12" s="32"/>
      <c r="AE12" s="32">
        <f t="shared" si="1"/>
        <v>2</v>
      </c>
      <c r="AG12" s="29"/>
    </row>
    <row r="13" spans="1:41" s="28" customFormat="1" ht="15" x14ac:dyDescent="0.25">
      <c r="A13" s="289">
        <v>40</v>
      </c>
      <c r="B13" s="290" t="s">
        <v>88</v>
      </c>
      <c r="C13" s="290" t="s">
        <v>87</v>
      </c>
      <c r="D13" s="32">
        <v>4</v>
      </c>
      <c r="E13" s="32"/>
      <c r="F13" s="32">
        <v>8</v>
      </c>
      <c r="G13" s="32">
        <v>9</v>
      </c>
      <c r="H13" s="32">
        <v>4</v>
      </c>
      <c r="I13" s="32"/>
      <c r="J13" s="32">
        <v>1</v>
      </c>
      <c r="K13" s="32">
        <v>2</v>
      </c>
      <c r="L13" s="32"/>
      <c r="M13" s="32"/>
      <c r="N13" s="32">
        <v>1</v>
      </c>
      <c r="O13" s="32">
        <f t="shared" si="0"/>
        <v>16</v>
      </c>
      <c r="P13" s="10"/>
      <c r="Q13" s="295"/>
      <c r="R13" s="294"/>
      <c r="S13" s="294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 t="str">
        <f t="shared" si="1"/>
        <v/>
      </c>
      <c r="AG13" s="29"/>
    </row>
    <row r="14" spans="1:41" s="28" customFormat="1" ht="15" x14ac:dyDescent="0.25">
      <c r="A14" s="287">
        <v>8</v>
      </c>
      <c r="B14" s="286" t="s">
        <v>142</v>
      </c>
      <c r="C14" s="286" t="s">
        <v>408</v>
      </c>
      <c r="D14" s="32">
        <v>2</v>
      </c>
      <c r="E14" s="32"/>
      <c r="F14" s="32"/>
      <c r="G14" s="32"/>
      <c r="H14" s="32">
        <v>2</v>
      </c>
      <c r="I14" s="32"/>
      <c r="J14" s="32"/>
      <c r="K14" s="32">
        <v>3</v>
      </c>
      <c r="L14" s="32"/>
      <c r="M14" s="32"/>
      <c r="N14" s="32"/>
      <c r="O14" s="32">
        <f t="shared" si="0"/>
        <v>4</v>
      </c>
      <c r="P14" s="10"/>
      <c r="Q14" s="357">
        <v>1</v>
      </c>
      <c r="R14" s="362" t="s">
        <v>206</v>
      </c>
      <c r="S14" s="362" t="s">
        <v>362</v>
      </c>
      <c r="T14" s="32">
        <v>1</v>
      </c>
      <c r="U14" s="32"/>
      <c r="V14" s="32"/>
      <c r="W14" s="32">
        <v>2</v>
      </c>
      <c r="X14" s="32"/>
      <c r="Y14" s="32"/>
      <c r="Z14" s="32"/>
      <c r="AA14" s="32">
        <v>1</v>
      </c>
      <c r="AB14" s="32"/>
      <c r="AC14" s="32"/>
      <c r="AD14" s="32"/>
      <c r="AE14" s="32">
        <f t="shared" si="1"/>
        <v>2</v>
      </c>
      <c r="AG14" s="29"/>
    </row>
    <row r="15" spans="1:41" s="28" customFormat="1" ht="15" x14ac:dyDescent="0.25">
      <c r="A15" s="427" t="s">
        <v>33</v>
      </c>
      <c r="B15" s="428"/>
      <c r="C15" s="429"/>
      <c r="D15" s="32">
        <f t="shared" ref="D15:O15" si="2">SUM(D5:D14)</f>
        <v>15</v>
      </c>
      <c r="E15" s="32">
        <f t="shared" si="2"/>
        <v>8</v>
      </c>
      <c r="F15" s="32">
        <f t="shared" si="2"/>
        <v>10</v>
      </c>
      <c r="G15" s="32">
        <f t="shared" si="2"/>
        <v>27</v>
      </c>
      <c r="H15" s="32">
        <f t="shared" si="2"/>
        <v>20</v>
      </c>
      <c r="I15" s="32">
        <f t="shared" si="2"/>
        <v>9</v>
      </c>
      <c r="J15" s="32">
        <f t="shared" si="2"/>
        <v>1</v>
      </c>
      <c r="K15" s="32">
        <f t="shared" si="2"/>
        <v>12</v>
      </c>
      <c r="L15" s="32">
        <f t="shared" si="2"/>
        <v>0</v>
      </c>
      <c r="M15" s="32">
        <f t="shared" si="2"/>
        <v>0</v>
      </c>
      <c r="N15" s="32">
        <f t="shared" si="2"/>
        <v>5</v>
      </c>
      <c r="O15" s="32">
        <f t="shared" si="2"/>
        <v>64</v>
      </c>
      <c r="P15" s="11" t="s">
        <v>34</v>
      </c>
      <c r="Q15" s="427" t="s">
        <v>33</v>
      </c>
      <c r="R15" s="428"/>
      <c r="S15" s="429"/>
      <c r="T15" s="32">
        <f t="shared" ref="T15:AE15" si="3">SUM(T5:T14)</f>
        <v>9</v>
      </c>
      <c r="U15" s="32">
        <f t="shared" si="3"/>
        <v>3</v>
      </c>
      <c r="V15" s="32">
        <f t="shared" si="3"/>
        <v>6</v>
      </c>
      <c r="W15" s="32">
        <f t="shared" si="3"/>
        <v>23</v>
      </c>
      <c r="X15" s="32">
        <f t="shared" si="3"/>
        <v>9</v>
      </c>
      <c r="Y15" s="32">
        <f t="shared" si="3"/>
        <v>2</v>
      </c>
      <c r="Z15" s="32">
        <f t="shared" si="3"/>
        <v>1</v>
      </c>
      <c r="AA15" s="32">
        <f t="shared" si="3"/>
        <v>12</v>
      </c>
      <c r="AB15" s="32">
        <f t="shared" si="3"/>
        <v>0</v>
      </c>
      <c r="AC15" s="32">
        <f t="shared" si="3"/>
        <v>0</v>
      </c>
      <c r="AD15" s="32">
        <f t="shared" si="3"/>
        <v>0</v>
      </c>
      <c r="AE15" s="32">
        <f t="shared" si="3"/>
        <v>33</v>
      </c>
      <c r="AG15" s="33" t="str">
        <f>IF(N15+AD15=5,"Correct","MVP ERROR")</f>
        <v>Correct</v>
      </c>
    </row>
    <row r="16" spans="1:41" s="28" customFormat="1" ht="15" x14ac:dyDescent="0.25">
      <c r="A16" s="408" t="s">
        <v>35</v>
      </c>
      <c r="B16" s="409"/>
      <c r="C16" s="410" t="s">
        <v>40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  <c r="AG16" s="34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AKOM:    |||   Strays: </v>
      </c>
    </row>
    <row r="17" spans="1:41" s="28" customFormat="1" ht="15" x14ac:dyDescent="0.25">
      <c r="A17" s="408" t="s">
        <v>37</v>
      </c>
      <c r="B17" s="409"/>
      <c r="C17" s="410" t="s">
        <v>426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  <c r="AG17" s="29"/>
    </row>
    <row r="18" spans="1:41" s="28" customFormat="1" ht="15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G18" s="29"/>
      <c r="AN18" s="27" t="s">
        <v>34</v>
      </c>
      <c r="AO18" s="35" t="s">
        <v>38</v>
      </c>
    </row>
    <row r="19" spans="1:41" s="28" customFormat="1" ht="15" x14ac:dyDescent="0.25">
      <c r="A19" s="402" t="s">
        <v>199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4"/>
      <c r="P19" s="6" t="s">
        <v>2</v>
      </c>
      <c r="Q19" s="405" t="s">
        <v>200</v>
      </c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7"/>
      <c r="AG19" s="29"/>
      <c r="AN19" s="27" t="s">
        <v>41</v>
      </c>
      <c r="AO19" s="35" t="s">
        <v>42</v>
      </c>
    </row>
    <row r="20" spans="1:41" s="28" customFormat="1" ht="15" x14ac:dyDescent="0.25">
      <c r="A20" s="30" t="s">
        <v>4</v>
      </c>
      <c r="B20" s="30" t="s">
        <v>6</v>
      </c>
      <c r="C20" s="30" t="s">
        <v>5</v>
      </c>
      <c r="D20" s="30" t="s">
        <v>7</v>
      </c>
      <c r="E20" s="30" t="s">
        <v>8</v>
      </c>
      <c r="F20" s="30" t="s">
        <v>9</v>
      </c>
      <c r="G20" s="30" t="s">
        <v>10</v>
      </c>
      <c r="H20" s="30" t="s">
        <v>11</v>
      </c>
      <c r="I20" s="30" t="s">
        <v>12</v>
      </c>
      <c r="J20" s="30" t="s">
        <v>13</v>
      </c>
      <c r="K20" s="30" t="s">
        <v>14</v>
      </c>
      <c r="L20" s="30" t="s">
        <v>15</v>
      </c>
      <c r="M20" s="30" t="s">
        <v>16</v>
      </c>
      <c r="N20" s="30" t="s">
        <v>17</v>
      </c>
      <c r="O20" s="30" t="s">
        <v>18</v>
      </c>
      <c r="P20" s="8" t="s">
        <v>19</v>
      </c>
      <c r="Q20" s="30" t="s">
        <v>4</v>
      </c>
      <c r="R20" s="30" t="s">
        <v>6</v>
      </c>
      <c r="S20" s="30" t="s">
        <v>5</v>
      </c>
      <c r="T20" s="30" t="s">
        <v>7</v>
      </c>
      <c r="U20" s="30" t="s">
        <v>8</v>
      </c>
      <c r="V20" s="30" t="s">
        <v>9</v>
      </c>
      <c r="W20" s="30" t="s">
        <v>10</v>
      </c>
      <c r="X20" s="30" t="s">
        <v>11</v>
      </c>
      <c r="Y20" s="30" t="s">
        <v>12</v>
      </c>
      <c r="Z20" s="30" t="s">
        <v>13</v>
      </c>
      <c r="AA20" s="30" t="s">
        <v>14</v>
      </c>
      <c r="AB20" s="30" t="s">
        <v>15</v>
      </c>
      <c r="AC20" s="30" t="s">
        <v>16</v>
      </c>
      <c r="AD20" s="30" t="s">
        <v>17</v>
      </c>
      <c r="AE20" s="30" t="s">
        <v>18</v>
      </c>
      <c r="AG20" s="29"/>
      <c r="AN20" s="27" t="s">
        <v>43</v>
      </c>
      <c r="AO20" s="35" t="s">
        <v>44</v>
      </c>
    </row>
    <row r="21" spans="1:41" s="28" customFormat="1" ht="15" x14ac:dyDescent="0.25">
      <c r="A21" s="300"/>
      <c r="B21" s="301"/>
      <c r="C21" s="30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 t="str">
        <f t="shared" ref="O21:O30" si="4">IF(C21="","",(D21*2)+(E21*3)+F21*1)</f>
        <v/>
      </c>
      <c r="P21" s="10"/>
      <c r="Q21" s="305">
        <v>2</v>
      </c>
      <c r="R21" s="306" t="s">
        <v>197</v>
      </c>
      <c r="S21" s="306" t="s">
        <v>259</v>
      </c>
      <c r="T21" s="32">
        <v>2</v>
      </c>
      <c r="U21" s="32"/>
      <c r="V21" s="32"/>
      <c r="W21" s="32">
        <v>7</v>
      </c>
      <c r="X21" s="32">
        <v>1</v>
      </c>
      <c r="Y21" s="32"/>
      <c r="Z21" s="32"/>
      <c r="AA21" s="32">
        <v>4</v>
      </c>
      <c r="AB21" s="32"/>
      <c r="AC21" s="32"/>
      <c r="AD21" s="32"/>
      <c r="AE21" s="32">
        <f t="shared" ref="AE21:AE30" si="5">IF(S21="","",(T21*2)+(U21*3)+V21*1)</f>
        <v>4</v>
      </c>
      <c r="AG21" s="29"/>
      <c r="AN21" s="27" t="s">
        <v>45</v>
      </c>
      <c r="AO21" s="35" t="s">
        <v>46</v>
      </c>
    </row>
    <row r="22" spans="1:41" s="28" customFormat="1" ht="15" x14ac:dyDescent="0.25">
      <c r="A22" s="300">
        <v>6</v>
      </c>
      <c r="B22" s="301" t="s">
        <v>95</v>
      </c>
      <c r="C22" s="301" t="s">
        <v>219</v>
      </c>
      <c r="D22" s="32"/>
      <c r="E22" s="32"/>
      <c r="F22" s="32">
        <v>1</v>
      </c>
      <c r="G22" s="32">
        <v>5</v>
      </c>
      <c r="H22" s="32">
        <v>1</v>
      </c>
      <c r="I22" s="32">
        <v>1</v>
      </c>
      <c r="J22" s="32"/>
      <c r="K22" s="32">
        <v>1</v>
      </c>
      <c r="L22" s="32"/>
      <c r="M22" s="32"/>
      <c r="N22" s="32"/>
      <c r="O22" s="32">
        <f t="shared" si="4"/>
        <v>1</v>
      </c>
      <c r="P22" s="10"/>
      <c r="Q22" s="304"/>
      <c r="R22" s="303"/>
      <c r="S22" s="303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 t="str">
        <f t="shared" si="5"/>
        <v/>
      </c>
      <c r="AG22" s="29"/>
    </row>
    <row r="23" spans="1:41" s="28" customFormat="1" ht="15" x14ac:dyDescent="0.25">
      <c r="A23" s="300">
        <v>7</v>
      </c>
      <c r="B23" s="361" t="s">
        <v>389</v>
      </c>
      <c r="C23" s="361" t="s">
        <v>390</v>
      </c>
      <c r="D23" s="32">
        <v>5</v>
      </c>
      <c r="E23" s="32">
        <v>3</v>
      </c>
      <c r="F23" s="32">
        <v>1</v>
      </c>
      <c r="G23" s="32">
        <v>4</v>
      </c>
      <c r="H23" s="32">
        <v>4</v>
      </c>
      <c r="I23" s="32">
        <v>1</v>
      </c>
      <c r="J23" s="32"/>
      <c r="K23" s="32">
        <v>1</v>
      </c>
      <c r="L23" s="32"/>
      <c r="M23" s="32"/>
      <c r="N23" s="32">
        <v>2</v>
      </c>
      <c r="O23" s="32">
        <f t="shared" si="4"/>
        <v>20</v>
      </c>
      <c r="P23" s="10"/>
      <c r="Q23" s="305">
        <v>6</v>
      </c>
      <c r="R23" s="306" t="s">
        <v>252</v>
      </c>
      <c r="S23" s="306" t="s">
        <v>253</v>
      </c>
      <c r="T23" s="32"/>
      <c r="U23" s="32">
        <v>1</v>
      </c>
      <c r="V23" s="32"/>
      <c r="W23" s="32">
        <v>5</v>
      </c>
      <c r="X23" s="32"/>
      <c r="Y23" s="32">
        <v>4</v>
      </c>
      <c r="Z23" s="32"/>
      <c r="AA23" s="32">
        <v>2</v>
      </c>
      <c r="AB23" s="32"/>
      <c r="AC23" s="32"/>
      <c r="AD23" s="32"/>
      <c r="AE23" s="32">
        <f t="shared" si="5"/>
        <v>3</v>
      </c>
      <c r="AG23" s="29"/>
    </row>
    <row r="24" spans="1:41" s="28" customFormat="1" ht="15" x14ac:dyDescent="0.25">
      <c r="A24" s="300"/>
      <c r="B24" s="301"/>
      <c r="C24" s="30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 t="str">
        <f t="shared" si="4"/>
        <v/>
      </c>
      <c r="P24" s="10"/>
      <c r="Q24" s="307">
        <v>8</v>
      </c>
      <c r="R24" s="306" t="s">
        <v>59</v>
      </c>
      <c r="S24" s="306" t="s">
        <v>251</v>
      </c>
      <c r="T24" s="32">
        <v>1</v>
      </c>
      <c r="U24" s="32">
        <v>3</v>
      </c>
      <c r="V24" s="32"/>
      <c r="W24" s="32">
        <v>5</v>
      </c>
      <c r="X24" s="32"/>
      <c r="Y24" s="32">
        <v>1</v>
      </c>
      <c r="Z24" s="32"/>
      <c r="AA24" s="32">
        <v>1</v>
      </c>
      <c r="AB24" s="32"/>
      <c r="AC24" s="32"/>
      <c r="AD24" s="32"/>
      <c r="AE24" s="32">
        <f t="shared" si="5"/>
        <v>11</v>
      </c>
      <c r="AG24" s="29"/>
    </row>
    <row r="25" spans="1:41" s="28" customFormat="1" ht="15" x14ac:dyDescent="0.25">
      <c r="A25" s="300"/>
      <c r="B25" s="301"/>
      <c r="C25" s="30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 t="str">
        <f t="shared" si="4"/>
        <v/>
      </c>
      <c r="P25" s="10"/>
      <c r="Q25" s="307">
        <v>10</v>
      </c>
      <c r="R25" s="306" t="s">
        <v>110</v>
      </c>
      <c r="S25" s="306" t="s">
        <v>250</v>
      </c>
      <c r="T25" s="32">
        <v>1</v>
      </c>
      <c r="U25" s="32">
        <v>1</v>
      </c>
      <c r="V25" s="32"/>
      <c r="W25" s="32">
        <v>1</v>
      </c>
      <c r="X25" s="32">
        <v>2</v>
      </c>
      <c r="Y25" s="32"/>
      <c r="Z25" s="32"/>
      <c r="AA25" s="32">
        <v>1</v>
      </c>
      <c r="AB25" s="32"/>
      <c r="AC25" s="32"/>
      <c r="AD25" s="32"/>
      <c r="AE25" s="32">
        <f t="shared" si="5"/>
        <v>5</v>
      </c>
      <c r="AG25" s="29"/>
    </row>
    <row r="26" spans="1:41" s="28" customFormat="1" ht="15" x14ac:dyDescent="0.25">
      <c r="A26" s="302">
        <v>22</v>
      </c>
      <c r="B26" s="378" t="s">
        <v>449</v>
      </c>
      <c r="C26" s="301" t="s">
        <v>374</v>
      </c>
      <c r="D26" s="32">
        <v>8</v>
      </c>
      <c r="E26" s="32">
        <v>2</v>
      </c>
      <c r="F26" s="32"/>
      <c r="G26" s="32">
        <v>16</v>
      </c>
      <c r="H26" s="32">
        <v>2</v>
      </c>
      <c r="I26" s="32"/>
      <c r="J26" s="32">
        <v>1</v>
      </c>
      <c r="K26" s="32"/>
      <c r="L26" s="32"/>
      <c r="M26" s="32"/>
      <c r="N26" s="32">
        <v>3</v>
      </c>
      <c r="O26" s="32">
        <f t="shared" si="4"/>
        <v>22</v>
      </c>
      <c r="P26" s="10"/>
      <c r="Q26" s="305">
        <v>11</v>
      </c>
      <c r="R26" s="306" t="s">
        <v>214</v>
      </c>
      <c r="S26" s="306" t="s">
        <v>255</v>
      </c>
      <c r="T26" s="32">
        <v>5</v>
      </c>
      <c r="U26" s="32">
        <v>1</v>
      </c>
      <c r="V26" s="32"/>
      <c r="W26" s="32">
        <v>3</v>
      </c>
      <c r="X26" s="32">
        <v>9</v>
      </c>
      <c r="Y26" s="32">
        <v>1</v>
      </c>
      <c r="Z26" s="32"/>
      <c r="AA26" s="32">
        <v>1</v>
      </c>
      <c r="AB26" s="32"/>
      <c r="AC26" s="32"/>
      <c r="AD26" s="32"/>
      <c r="AE26" s="32">
        <f t="shared" si="5"/>
        <v>13</v>
      </c>
      <c r="AG26" s="29"/>
    </row>
    <row r="27" spans="1:41" s="28" customFormat="1" ht="15" x14ac:dyDescent="0.25">
      <c r="A27" s="300">
        <v>14</v>
      </c>
      <c r="B27" s="301" t="s">
        <v>166</v>
      </c>
      <c r="C27" s="301" t="s">
        <v>165</v>
      </c>
      <c r="D27" s="32">
        <v>5</v>
      </c>
      <c r="E27" s="32">
        <v>2</v>
      </c>
      <c r="F27" s="32">
        <v>1</v>
      </c>
      <c r="G27" s="32">
        <v>1</v>
      </c>
      <c r="H27" s="32">
        <v>8</v>
      </c>
      <c r="I27" s="32"/>
      <c r="J27" s="32"/>
      <c r="K27" s="32"/>
      <c r="L27" s="32"/>
      <c r="M27" s="32"/>
      <c r="N27" s="32"/>
      <c r="O27" s="32">
        <f t="shared" si="4"/>
        <v>17</v>
      </c>
      <c r="P27" s="10"/>
      <c r="Q27" s="307"/>
      <c r="R27" s="306"/>
      <c r="S27" s="306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 t="str">
        <f t="shared" si="5"/>
        <v/>
      </c>
      <c r="AG27" s="29"/>
    </row>
    <row r="28" spans="1:41" s="28" customFormat="1" ht="15" x14ac:dyDescent="0.25">
      <c r="A28" s="360">
        <v>13</v>
      </c>
      <c r="B28" s="361" t="s">
        <v>406</v>
      </c>
      <c r="C28" s="362" t="s">
        <v>111</v>
      </c>
      <c r="D28" s="32">
        <v>1</v>
      </c>
      <c r="E28" s="32">
        <v>1</v>
      </c>
      <c r="F28" s="32"/>
      <c r="G28" s="32">
        <v>1</v>
      </c>
      <c r="H28" s="32">
        <v>2</v>
      </c>
      <c r="I28" s="32"/>
      <c r="J28" s="32"/>
      <c r="K28" s="32"/>
      <c r="L28" s="32"/>
      <c r="M28" s="32"/>
      <c r="N28" s="32"/>
      <c r="O28" s="32">
        <f t="shared" si="4"/>
        <v>5</v>
      </c>
      <c r="P28" s="10"/>
      <c r="Q28" s="305"/>
      <c r="R28" s="306"/>
      <c r="S28" s="306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 t="str">
        <f t="shared" si="5"/>
        <v/>
      </c>
      <c r="AG28" s="29"/>
    </row>
    <row r="29" spans="1:41" s="28" customFormat="1" ht="15" x14ac:dyDescent="0.25">
      <c r="A29" s="357">
        <v>32</v>
      </c>
      <c r="B29" s="362" t="s">
        <v>134</v>
      </c>
      <c r="C29" s="362" t="s">
        <v>407</v>
      </c>
      <c r="D29" s="32">
        <v>2</v>
      </c>
      <c r="E29" s="32">
        <v>1</v>
      </c>
      <c r="F29" s="32"/>
      <c r="G29" s="32">
        <v>4</v>
      </c>
      <c r="H29" s="32"/>
      <c r="I29" s="32"/>
      <c r="J29" s="32"/>
      <c r="K29" s="32">
        <v>1</v>
      </c>
      <c r="L29" s="32"/>
      <c r="M29" s="32"/>
      <c r="N29" s="32"/>
      <c r="O29" s="32">
        <f t="shared" si="4"/>
        <v>7</v>
      </c>
      <c r="P29" s="10"/>
      <c r="Q29" s="305">
        <v>15</v>
      </c>
      <c r="R29" s="306" t="s">
        <v>256</v>
      </c>
      <c r="S29" s="306" t="s">
        <v>257</v>
      </c>
      <c r="T29" s="32">
        <v>7</v>
      </c>
      <c r="U29" s="32"/>
      <c r="V29" s="32">
        <v>1</v>
      </c>
      <c r="W29" s="32">
        <v>7</v>
      </c>
      <c r="X29" s="32"/>
      <c r="Y29" s="32">
        <v>2</v>
      </c>
      <c r="Z29" s="32">
        <v>2</v>
      </c>
      <c r="AA29" s="32">
        <v>2</v>
      </c>
      <c r="AB29" s="32"/>
      <c r="AC29" s="32"/>
      <c r="AD29" s="32"/>
      <c r="AE29" s="32">
        <f t="shared" si="5"/>
        <v>15</v>
      </c>
      <c r="AG29" s="29"/>
    </row>
    <row r="30" spans="1:41" s="28" customFormat="1" ht="15" x14ac:dyDescent="0.25">
      <c r="A30" s="298">
        <v>33</v>
      </c>
      <c r="B30" s="299" t="s">
        <v>32</v>
      </c>
      <c r="C30" s="299" t="s">
        <v>277</v>
      </c>
      <c r="D30" s="32">
        <v>3</v>
      </c>
      <c r="E30" s="32">
        <v>2</v>
      </c>
      <c r="F30" s="32">
        <v>1</v>
      </c>
      <c r="G30" s="32">
        <v>4</v>
      </c>
      <c r="H30" s="32">
        <v>2</v>
      </c>
      <c r="I30" s="32"/>
      <c r="J30" s="32">
        <v>1</v>
      </c>
      <c r="K30" s="32">
        <v>1</v>
      </c>
      <c r="L30" s="32"/>
      <c r="M30" s="32"/>
      <c r="N30" s="32"/>
      <c r="O30" s="32">
        <f t="shared" si="4"/>
        <v>13</v>
      </c>
      <c r="P30" s="10"/>
      <c r="Q30" s="287"/>
      <c r="R30" s="286"/>
      <c r="S30" s="286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 t="str">
        <f t="shared" si="5"/>
        <v/>
      </c>
      <c r="AG30" s="29"/>
    </row>
    <row r="31" spans="1:41" s="28" customFormat="1" ht="15" x14ac:dyDescent="0.25">
      <c r="A31" s="427" t="s">
        <v>33</v>
      </c>
      <c r="B31" s="428"/>
      <c r="C31" s="429"/>
      <c r="D31" s="32">
        <f t="shared" ref="D31:O31" si="6">SUM(D21:D30)</f>
        <v>24</v>
      </c>
      <c r="E31" s="32">
        <f t="shared" si="6"/>
        <v>11</v>
      </c>
      <c r="F31" s="32">
        <f t="shared" si="6"/>
        <v>4</v>
      </c>
      <c r="G31" s="32">
        <f t="shared" si="6"/>
        <v>35</v>
      </c>
      <c r="H31" s="32">
        <f t="shared" si="6"/>
        <v>19</v>
      </c>
      <c r="I31" s="32">
        <f t="shared" si="6"/>
        <v>2</v>
      </c>
      <c r="J31" s="32">
        <f t="shared" si="6"/>
        <v>2</v>
      </c>
      <c r="K31" s="32">
        <f t="shared" si="6"/>
        <v>4</v>
      </c>
      <c r="L31" s="32">
        <f t="shared" si="6"/>
        <v>0</v>
      </c>
      <c r="M31" s="32">
        <f t="shared" si="6"/>
        <v>0</v>
      </c>
      <c r="N31" s="32">
        <f t="shared" si="6"/>
        <v>5</v>
      </c>
      <c r="O31" s="32">
        <f t="shared" si="6"/>
        <v>85</v>
      </c>
      <c r="P31" s="11" t="s">
        <v>34</v>
      </c>
      <c r="Q31" s="427" t="s">
        <v>33</v>
      </c>
      <c r="R31" s="428"/>
      <c r="S31" s="429"/>
      <c r="T31" s="32">
        <f t="shared" ref="T31:AE31" si="7">SUM(T21:T30)</f>
        <v>16</v>
      </c>
      <c r="U31" s="32">
        <f t="shared" si="7"/>
        <v>6</v>
      </c>
      <c r="V31" s="32">
        <f t="shared" si="7"/>
        <v>1</v>
      </c>
      <c r="W31" s="32">
        <f t="shared" si="7"/>
        <v>28</v>
      </c>
      <c r="X31" s="32">
        <f t="shared" si="7"/>
        <v>12</v>
      </c>
      <c r="Y31" s="32">
        <f t="shared" si="7"/>
        <v>8</v>
      </c>
      <c r="Z31" s="32">
        <f t="shared" si="7"/>
        <v>2</v>
      </c>
      <c r="AA31" s="32">
        <f t="shared" si="7"/>
        <v>11</v>
      </c>
      <c r="AB31" s="32">
        <f t="shared" si="7"/>
        <v>0</v>
      </c>
      <c r="AC31" s="32">
        <f t="shared" si="7"/>
        <v>0</v>
      </c>
      <c r="AD31" s="32">
        <f t="shared" si="7"/>
        <v>0</v>
      </c>
      <c r="AE31" s="32">
        <f t="shared" si="7"/>
        <v>51</v>
      </c>
      <c r="AG31" s="33" t="str">
        <f>IF(N31+AD31=5,"Correct","MVP ERROR")</f>
        <v>Correct</v>
      </c>
    </row>
    <row r="32" spans="1:41" s="28" customFormat="1" ht="15" x14ac:dyDescent="0.25">
      <c r="A32" s="408" t="s">
        <v>35</v>
      </c>
      <c r="B32" s="409"/>
      <c r="C32" s="410" t="s">
        <v>100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  <c r="AG32" s="34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Grill Masters:    |||   The Pickles: </v>
      </c>
    </row>
    <row r="33" spans="1:33" s="28" customFormat="1" ht="15" x14ac:dyDescent="0.25">
      <c r="A33" s="408" t="s">
        <v>37</v>
      </c>
      <c r="B33" s="409"/>
      <c r="C33" s="410" t="s">
        <v>423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  <c r="AG33" s="34"/>
    </row>
    <row r="34" spans="1:33" s="28" customFormat="1" ht="15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G34" s="29"/>
    </row>
    <row r="35" spans="1:33" s="28" customFormat="1" ht="15" x14ac:dyDescent="0.25">
      <c r="A35" s="459" t="s">
        <v>63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1"/>
      <c r="P35" s="6" t="s">
        <v>2</v>
      </c>
      <c r="Q35" s="418" t="s">
        <v>3</v>
      </c>
      <c r="R35" s="419"/>
      <c r="S35" s="419"/>
      <c r="T35" s="419"/>
      <c r="U35" s="419"/>
      <c r="V35" s="419"/>
      <c r="W35" s="419"/>
      <c r="X35" s="419"/>
      <c r="Y35" s="419"/>
      <c r="Z35" s="419"/>
      <c r="AA35" s="419"/>
      <c r="AB35" s="419"/>
      <c r="AC35" s="419"/>
      <c r="AD35" s="419"/>
      <c r="AE35" s="420"/>
      <c r="AG35" s="29"/>
    </row>
    <row r="36" spans="1:33" s="28" customFormat="1" ht="15" x14ac:dyDescent="0.25">
      <c r="A36" s="30" t="s">
        <v>4</v>
      </c>
      <c r="B36" s="30" t="s">
        <v>6</v>
      </c>
      <c r="C36" s="30" t="s">
        <v>5</v>
      </c>
      <c r="D36" s="30" t="s">
        <v>7</v>
      </c>
      <c r="E36" s="30" t="s">
        <v>8</v>
      </c>
      <c r="F36" s="30" t="s">
        <v>9</v>
      </c>
      <c r="G36" s="30" t="s">
        <v>10</v>
      </c>
      <c r="H36" s="30" t="s">
        <v>11</v>
      </c>
      <c r="I36" s="30" t="s">
        <v>12</v>
      </c>
      <c r="J36" s="30" t="s">
        <v>13</v>
      </c>
      <c r="K36" s="30" t="s">
        <v>14</v>
      </c>
      <c r="L36" s="30" t="s">
        <v>15</v>
      </c>
      <c r="M36" s="30" t="s">
        <v>16</v>
      </c>
      <c r="N36" s="30" t="s">
        <v>17</v>
      </c>
      <c r="O36" s="30" t="s">
        <v>18</v>
      </c>
      <c r="P36" s="8" t="s">
        <v>19</v>
      </c>
      <c r="Q36" s="30" t="s">
        <v>4</v>
      </c>
      <c r="R36" s="30" t="s">
        <v>6</v>
      </c>
      <c r="S36" s="30" t="s">
        <v>5</v>
      </c>
      <c r="T36" s="30" t="s">
        <v>7</v>
      </c>
      <c r="U36" s="30" t="s">
        <v>8</v>
      </c>
      <c r="V36" s="30" t="s">
        <v>9</v>
      </c>
      <c r="W36" s="30" t="s">
        <v>10</v>
      </c>
      <c r="X36" s="30" t="s">
        <v>11</v>
      </c>
      <c r="Y36" s="30" t="s">
        <v>12</v>
      </c>
      <c r="Z36" s="30" t="s">
        <v>13</v>
      </c>
      <c r="AA36" s="30" t="s">
        <v>14</v>
      </c>
      <c r="AB36" s="30" t="s">
        <v>15</v>
      </c>
      <c r="AC36" s="30" t="s">
        <v>16</v>
      </c>
      <c r="AD36" s="30" t="s">
        <v>17</v>
      </c>
      <c r="AE36" s="30" t="s">
        <v>18</v>
      </c>
      <c r="AG36" s="29"/>
    </row>
    <row r="37" spans="1:33" s="28" customFormat="1" ht="15" x14ac:dyDescent="0.25">
      <c r="A37" s="308"/>
      <c r="B37" s="309"/>
      <c r="C37" s="30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 t="str">
        <f t="shared" ref="O37:O46" si="8">IF(C37="","",(D37*2)+(E37*3)+F37*1)</f>
        <v/>
      </c>
      <c r="P37" s="10"/>
      <c r="Q37" s="313"/>
      <c r="R37" s="312"/>
      <c r="S37" s="31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 t="str">
        <f t="shared" ref="AE37:AE46" si="9">IF(S37="","",(T37*2)+(U37*3)+V37*1)</f>
        <v/>
      </c>
      <c r="AG37" s="29"/>
    </row>
    <row r="38" spans="1:33" s="28" customFormat="1" ht="15" x14ac:dyDescent="0.25">
      <c r="A38" s="308">
        <v>3</v>
      </c>
      <c r="B38" s="309" t="s">
        <v>86</v>
      </c>
      <c r="C38" s="309" t="s">
        <v>136</v>
      </c>
      <c r="D38" s="32">
        <v>2</v>
      </c>
      <c r="E38" s="32">
        <v>2</v>
      </c>
      <c r="F38" s="32"/>
      <c r="G38" s="32">
        <v>10</v>
      </c>
      <c r="H38" s="32">
        <v>5</v>
      </c>
      <c r="I38" s="32">
        <v>1</v>
      </c>
      <c r="J38" s="32"/>
      <c r="K38" s="32">
        <v>1</v>
      </c>
      <c r="L38" s="32"/>
      <c r="M38" s="32"/>
      <c r="N38" s="32">
        <v>2</v>
      </c>
      <c r="O38" s="32">
        <f t="shared" si="8"/>
        <v>10</v>
      </c>
      <c r="P38" s="10"/>
      <c r="Q38" s="313">
        <v>7</v>
      </c>
      <c r="R38" s="312" t="s">
        <v>32</v>
      </c>
      <c r="S38" s="312" t="s">
        <v>22</v>
      </c>
      <c r="T38" s="32">
        <v>1</v>
      </c>
      <c r="U38" s="32"/>
      <c r="V38" s="32">
        <v>1</v>
      </c>
      <c r="W38" s="32">
        <v>3</v>
      </c>
      <c r="X38" s="32"/>
      <c r="Y38" s="32">
        <v>1</v>
      </c>
      <c r="Z38" s="32"/>
      <c r="AA38" s="32">
        <v>1</v>
      </c>
      <c r="AB38" s="32"/>
      <c r="AC38" s="32"/>
      <c r="AD38" s="32"/>
      <c r="AE38" s="32">
        <f t="shared" si="9"/>
        <v>3</v>
      </c>
      <c r="AG38" s="29"/>
    </row>
    <row r="39" spans="1:33" s="28" customFormat="1" ht="15" x14ac:dyDescent="0.25">
      <c r="A39" s="308">
        <v>7</v>
      </c>
      <c r="B39" s="309" t="s">
        <v>396</v>
      </c>
      <c r="C39" s="309" t="s">
        <v>129</v>
      </c>
      <c r="D39" s="32">
        <v>2</v>
      </c>
      <c r="E39" s="32">
        <v>1</v>
      </c>
      <c r="F39" s="32"/>
      <c r="G39" s="32">
        <v>4</v>
      </c>
      <c r="H39" s="32">
        <v>2</v>
      </c>
      <c r="I39" s="32">
        <v>2</v>
      </c>
      <c r="J39" s="32"/>
      <c r="K39" s="32">
        <v>3</v>
      </c>
      <c r="L39" s="32"/>
      <c r="M39" s="32"/>
      <c r="N39" s="32"/>
      <c r="O39" s="32">
        <f t="shared" si="8"/>
        <v>7</v>
      </c>
      <c r="P39" s="10"/>
      <c r="Q39" s="313">
        <v>12</v>
      </c>
      <c r="R39" s="312" t="s">
        <v>26</v>
      </c>
      <c r="S39" s="312" t="s">
        <v>25</v>
      </c>
      <c r="T39" s="32">
        <v>9</v>
      </c>
      <c r="U39" s="32">
        <v>2</v>
      </c>
      <c r="V39" s="32"/>
      <c r="W39" s="32">
        <v>6</v>
      </c>
      <c r="X39" s="32">
        <v>1</v>
      </c>
      <c r="Y39" s="32">
        <v>2</v>
      </c>
      <c r="Z39" s="32"/>
      <c r="AA39" s="32">
        <v>3</v>
      </c>
      <c r="AB39" s="32"/>
      <c r="AC39" s="32"/>
      <c r="AD39" s="32">
        <v>1</v>
      </c>
      <c r="AE39" s="32">
        <f t="shared" si="9"/>
        <v>24</v>
      </c>
      <c r="AG39" s="29"/>
    </row>
    <row r="40" spans="1:33" s="28" customFormat="1" ht="15" x14ac:dyDescent="0.25">
      <c r="A40" s="310">
        <v>8</v>
      </c>
      <c r="B40" s="309" t="s">
        <v>184</v>
      </c>
      <c r="C40" s="309" t="s">
        <v>185</v>
      </c>
      <c r="D40" s="32">
        <v>1</v>
      </c>
      <c r="E40" s="32"/>
      <c r="F40" s="32"/>
      <c r="G40" s="32">
        <v>7</v>
      </c>
      <c r="H40" s="32"/>
      <c r="I40" s="32">
        <v>1</v>
      </c>
      <c r="J40" s="32"/>
      <c r="K40" s="32">
        <v>1</v>
      </c>
      <c r="L40" s="32"/>
      <c r="M40" s="32"/>
      <c r="N40" s="32">
        <v>1</v>
      </c>
      <c r="O40" s="32">
        <f t="shared" si="8"/>
        <v>2</v>
      </c>
      <c r="P40" s="10"/>
      <c r="Q40" s="313">
        <v>14</v>
      </c>
      <c r="R40" s="312" t="s">
        <v>196</v>
      </c>
      <c r="S40" s="312" t="s">
        <v>162</v>
      </c>
      <c r="T40" s="32"/>
      <c r="U40" s="32"/>
      <c r="V40" s="32">
        <v>1</v>
      </c>
      <c r="W40" s="32">
        <v>6</v>
      </c>
      <c r="X40" s="32">
        <v>3</v>
      </c>
      <c r="Y40" s="32"/>
      <c r="Z40" s="32"/>
      <c r="AA40" s="32"/>
      <c r="AB40" s="32"/>
      <c r="AC40" s="32"/>
      <c r="AD40" s="32"/>
      <c r="AE40" s="32">
        <f t="shared" si="9"/>
        <v>1</v>
      </c>
      <c r="AG40" s="29"/>
    </row>
    <row r="41" spans="1:33" s="28" customFormat="1" ht="15" x14ac:dyDescent="0.25">
      <c r="A41" s="356" t="s">
        <v>297</v>
      </c>
      <c r="B41" s="309" t="s">
        <v>66</v>
      </c>
      <c r="C41" s="309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>
        <f t="shared" si="8"/>
        <v>0</v>
      </c>
      <c r="P41" s="10"/>
      <c r="Q41" s="313">
        <v>21</v>
      </c>
      <c r="R41" s="312" t="s">
        <v>95</v>
      </c>
      <c r="S41" s="312" t="s">
        <v>27</v>
      </c>
      <c r="T41" s="32">
        <v>1</v>
      </c>
      <c r="U41" s="32"/>
      <c r="V41" s="32"/>
      <c r="W41" s="32">
        <v>3</v>
      </c>
      <c r="X41" s="32">
        <v>3</v>
      </c>
      <c r="Y41" s="32">
        <v>2</v>
      </c>
      <c r="Z41" s="32"/>
      <c r="AA41" s="32">
        <v>1</v>
      </c>
      <c r="AB41" s="32"/>
      <c r="AC41" s="32"/>
      <c r="AD41" s="32"/>
      <c r="AE41" s="32">
        <f t="shared" si="9"/>
        <v>2</v>
      </c>
      <c r="AG41" s="29"/>
    </row>
    <row r="42" spans="1:33" s="28" customFormat="1" ht="15" x14ac:dyDescent="0.25">
      <c r="A42" s="310">
        <v>99</v>
      </c>
      <c r="B42" s="309" t="s">
        <v>290</v>
      </c>
      <c r="C42" s="309" t="s">
        <v>231</v>
      </c>
      <c r="D42" s="32">
        <v>6</v>
      </c>
      <c r="E42" s="32">
        <v>4</v>
      </c>
      <c r="F42" s="32">
        <v>2</v>
      </c>
      <c r="G42" s="32">
        <v>7</v>
      </c>
      <c r="H42" s="32">
        <v>4</v>
      </c>
      <c r="I42" s="32">
        <v>2</v>
      </c>
      <c r="J42" s="32"/>
      <c r="K42" s="32"/>
      <c r="L42" s="32"/>
      <c r="M42" s="32"/>
      <c r="N42" s="32"/>
      <c r="O42" s="32">
        <f t="shared" si="8"/>
        <v>26</v>
      </c>
      <c r="P42" s="10"/>
      <c r="Q42" s="311">
        <v>26</v>
      </c>
      <c r="R42" s="312" t="s">
        <v>118</v>
      </c>
      <c r="S42" s="312" t="s">
        <v>278</v>
      </c>
      <c r="T42" s="32">
        <v>3</v>
      </c>
      <c r="U42" s="32"/>
      <c r="V42" s="32">
        <v>4</v>
      </c>
      <c r="W42" s="32">
        <v>3</v>
      </c>
      <c r="X42" s="32">
        <v>3</v>
      </c>
      <c r="Y42" s="32"/>
      <c r="Z42" s="32"/>
      <c r="AA42" s="32">
        <v>4</v>
      </c>
      <c r="AB42" s="32">
        <v>1</v>
      </c>
      <c r="AC42" s="32"/>
      <c r="AD42" s="32"/>
      <c r="AE42" s="32">
        <f t="shared" si="9"/>
        <v>10</v>
      </c>
      <c r="AG42" s="29"/>
    </row>
    <row r="43" spans="1:33" s="28" customFormat="1" ht="15" x14ac:dyDescent="0.25">
      <c r="A43" s="308">
        <v>13</v>
      </c>
      <c r="B43" s="309" t="s">
        <v>67</v>
      </c>
      <c r="C43" s="309" t="s">
        <v>20</v>
      </c>
      <c r="D43" s="32">
        <v>1</v>
      </c>
      <c r="E43" s="32"/>
      <c r="F43" s="32">
        <v>1</v>
      </c>
      <c r="G43" s="32">
        <v>5</v>
      </c>
      <c r="H43" s="32">
        <v>1</v>
      </c>
      <c r="I43" s="32"/>
      <c r="J43" s="32"/>
      <c r="K43" s="32">
        <v>5</v>
      </c>
      <c r="L43" s="32"/>
      <c r="M43" s="32"/>
      <c r="N43" s="32"/>
      <c r="O43" s="32">
        <f t="shared" si="8"/>
        <v>3</v>
      </c>
      <c r="P43" s="10"/>
      <c r="Q43" s="311">
        <v>33</v>
      </c>
      <c r="R43" s="312" t="s">
        <v>336</v>
      </c>
      <c r="S43" s="312" t="s">
        <v>337</v>
      </c>
      <c r="T43" s="32">
        <v>4</v>
      </c>
      <c r="U43" s="32"/>
      <c r="V43" s="32"/>
      <c r="W43" s="32">
        <v>4</v>
      </c>
      <c r="X43" s="32">
        <v>2</v>
      </c>
      <c r="Y43" s="32"/>
      <c r="Z43" s="32"/>
      <c r="AA43" s="32">
        <v>1</v>
      </c>
      <c r="AB43" s="32"/>
      <c r="AC43" s="32"/>
      <c r="AD43" s="32"/>
      <c r="AE43" s="32">
        <f t="shared" si="9"/>
        <v>8</v>
      </c>
      <c r="AG43" s="29"/>
    </row>
    <row r="44" spans="1:33" s="28" customFormat="1" ht="15" x14ac:dyDescent="0.25">
      <c r="A44" s="308"/>
      <c r="B44" s="309"/>
      <c r="C44" s="309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 t="str">
        <f t="shared" si="8"/>
        <v/>
      </c>
      <c r="P44" s="10"/>
      <c r="Q44" s="311">
        <v>66</v>
      </c>
      <c r="R44" s="312" t="s">
        <v>279</v>
      </c>
      <c r="S44" s="312" t="s">
        <v>280</v>
      </c>
      <c r="T44" s="32">
        <v>3</v>
      </c>
      <c r="U44" s="32"/>
      <c r="V44" s="32"/>
      <c r="W44" s="32">
        <v>3</v>
      </c>
      <c r="X44" s="32"/>
      <c r="Y44" s="32"/>
      <c r="Z44" s="32"/>
      <c r="AA44" s="32">
        <v>2</v>
      </c>
      <c r="AB44" s="32"/>
      <c r="AC44" s="32"/>
      <c r="AD44" s="32"/>
      <c r="AE44" s="32">
        <f t="shared" si="9"/>
        <v>6</v>
      </c>
      <c r="AG44" s="33" t="str">
        <f>IF(N47+AD47=5,"Correct","MVP ERROR")</f>
        <v>Correct</v>
      </c>
    </row>
    <row r="45" spans="1:33" s="28" customFormat="1" ht="15" x14ac:dyDescent="0.25">
      <c r="A45" s="308">
        <v>23</v>
      </c>
      <c r="B45" s="309" t="s">
        <v>70</v>
      </c>
      <c r="C45" s="309" t="s">
        <v>29</v>
      </c>
      <c r="D45" s="32">
        <v>3</v>
      </c>
      <c r="E45" s="32">
        <v>2</v>
      </c>
      <c r="F45" s="32">
        <v>1</v>
      </c>
      <c r="G45" s="32">
        <v>3</v>
      </c>
      <c r="H45" s="32">
        <v>2</v>
      </c>
      <c r="I45" s="32">
        <v>4</v>
      </c>
      <c r="J45" s="32"/>
      <c r="K45" s="32"/>
      <c r="L45" s="32"/>
      <c r="M45" s="32"/>
      <c r="N45" s="32">
        <v>1</v>
      </c>
      <c r="O45" s="32">
        <f t="shared" si="8"/>
        <v>13</v>
      </c>
      <c r="P45" s="10"/>
      <c r="Q45" s="285"/>
      <c r="R45" s="286"/>
      <c r="S45" s="286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tr">
        <f t="shared" si="9"/>
        <v/>
      </c>
      <c r="AG45" s="34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>Diablos: BLK-   |||   Spartans: BLK-</v>
      </c>
    </row>
    <row r="46" spans="1:33" s="28" customFormat="1" ht="15" x14ac:dyDescent="0.25">
      <c r="A46" s="308"/>
      <c r="B46" s="309"/>
      <c r="C46" s="30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 t="str">
        <f t="shared" si="8"/>
        <v/>
      </c>
      <c r="P46" s="10"/>
      <c r="Q46" s="285"/>
      <c r="R46" s="286"/>
      <c r="S46" s="286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 t="str">
        <f t="shared" si="9"/>
        <v/>
      </c>
      <c r="AG46" s="29"/>
    </row>
    <row r="47" spans="1:33" s="28" customFormat="1" ht="15" x14ac:dyDescent="0.25">
      <c r="A47" s="427" t="s">
        <v>33</v>
      </c>
      <c r="B47" s="428"/>
      <c r="C47" s="429"/>
      <c r="D47" s="32">
        <f t="shared" ref="D47:O47" si="10">SUM(D37:D46)</f>
        <v>15</v>
      </c>
      <c r="E47" s="32">
        <f t="shared" si="10"/>
        <v>9</v>
      </c>
      <c r="F47" s="32">
        <f t="shared" si="10"/>
        <v>4</v>
      </c>
      <c r="G47" s="32">
        <f t="shared" si="10"/>
        <v>36</v>
      </c>
      <c r="H47" s="32">
        <f t="shared" si="10"/>
        <v>14</v>
      </c>
      <c r="I47" s="32">
        <f t="shared" si="10"/>
        <v>10</v>
      </c>
      <c r="J47" s="32">
        <f t="shared" si="10"/>
        <v>0</v>
      </c>
      <c r="K47" s="32">
        <f t="shared" si="10"/>
        <v>10</v>
      </c>
      <c r="L47" s="32">
        <f t="shared" si="10"/>
        <v>0</v>
      </c>
      <c r="M47" s="32">
        <f t="shared" si="10"/>
        <v>0</v>
      </c>
      <c r="N47" s="32">
        <f t="shared" si="10"/>
        <v>4</v>
      </c>
      <c r="O47" s="32">
        <f t="shared" si="10"/>
        <v>61</v>
      </c>
      <c r="P47" s="11" t="s">
        <v>34</v>
      </c>
      <c r="Q47" s="427" t="s">
        <v>33</v>
      </c>
      <c r="R47" s="428"/>
      <c r="S47" s="429"/>
      <c r="T47" s="32">
        <f t="shared" ref="T47:AE47" si="11">SUM(T37:T46)</f>
        <v>21</v>
      </c>
      <c r="U47" s="32">
        <f t="shared" si="11"/>
        <v>2</v>
      </c>
      <c r="V47" s="32">
        <f t="shared" si="11"/>
        <v>6</v>
      </c>
      <c r="W47" s="32">
        <f t="shared" si="11"/>
        <v>28</v>
      </c>
      <c r="X47" s="32">
        <f t="shared" si="11"/>
        <v>12</v>
      </c>
      <c r="Y47" s="32">
        <f t="shared" si="11"/>
        <v>5</v>
      </c>
      <c r="Z47" s="32">
        <f t="shared" si="11"/>
        <v>0</v>
      </c>
      <c r="AA47" s="32">
        <f t="shared" si="11"/>
        <v>12</v>
      </c>
      <c r="AB47" s="32">
        <f t="shared" si="11"/>
        <v>1</v>
      </c>
      <c r="AC47" s="32">
        <f t="shared" si="11"/>
        <v>0</v>
      </c>
      <c r="AD47" s="32">
        <f t="shared" si="11"/>
        <v>1</v>
      </c>
      <c r="AE47" s="32">
        <f t="shared" si="11"/>
        <v>54</v>
      </c>
      <c r="AG47" s="29"/>
    </row>
    <row r="48" spans="1:33" s="28" customFormat="1" ht="15" x14ac:dyDescent="0.25">
      <c r="A48" s="408" t="s">
        <v>35</v>
      </c>
      <c r="B48" s="409"/>
      <c r="C48" s="410" t="s">
        <v>202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2"/>
      <c r="AG48" s="29"/>
    </row>
    <row r="49" spans="1:33" s="28" customFormat="1" ht="15" x14ac:dyDescent="0.25">
      <c r="A49" s="408" t="s">
        <v>37</v>
      </c>
      <c r="B49" s="409"/>
      <c r="C49" s="410" t="s">
        <v>422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2"/>
      <c r="AG49" s="29"/>
    </row>
    <row r="50" spans="1:33" s="28" customFormat="1" ht="15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G50" s="29"/>
    </row>
    <row r="51" spans="1:33" s="28" customFormat="1" ht="15" x14ac:dyDescent="0.25">
      <c r="A51" s="436" t="s">
        <v>40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8"/>
      <c r="P51" s="6" t="s">
        <v>74</v>
      </c>
      <c r="Q51" s="439" t="s">
        <v>201</v>
      </c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1"/>
      <c r="AG51" s="29"/>
    </row>
    <row r="52" spans="1:33" s="28" customFormat="1" ht="15" x14ac:dyDescent="0.25">
      <c r="A52" s="30" t="s">
        <v>4</v>
      </c>
      <c r="B52" s="30" t="s">
        <v>6</v>
      </c>
      <c r="C52" s="30" t="s">
        <v>5</v>
      </c>
      <c r="D52" s="30" t="s">
        <v>7</v>
      </c>
      <c r="E52" s="30" t="s">
        <v>8</v>
      </c>
      <c r="F52" s="30" t="s">
        <v>9</v>
      </c>
      <c r="G52" s="30" t="s">
        <v>10</v>
      </c>
      <c r="H52" s="30" t="s">
        <v>11</v>
      </c>
      <c r="I52" s="30" t="s">
        <v>12</v>
      </c>
      <c r="J52" s="30" t="s">
        <v>13</v>
      </c>
      <c r="K52" s="30" t="s">
        <v>14</v>
      </c>
      <c r="L52" s="30" t="s">
        <v>15</v>
      </c>
      <c r="M52" s="30" t="s">
        <v>16</v>
      </c>
      <c r="N52" s="30" t="s">
        <v>17</v>
      </c>
      <c r="O52" s="30" t="s">
        <v>18</v>
      </c>
      <c r="P52" s="8" t="s">
        <v>19</v>
      </c>
      <c r="Q52" s="30" t="s">
        <v>4</v>
      </c>
      <c r="R52" s="30" t="s">
        <v>6</v>
      </c>
      <c r="S52" s="30" t="s">
        <v>5</v>
      </c>
      <c r="T52" s="30" t="s">
        <v>7</v>
      </c>
      <c r="U52" s="30" t="s">
        <v>8</v>
      </c>
      <c r="V52" s="30" t="s">
        <v>9</v>
      </c>
      <c r="W52" s="30" t="s">
        <v>10</v>
      </c>
      <c r="X52" s="30" t="s">
        <v>11</v>
      </c>
      <c r="Y52" s="30" t="s">
        <v>12</v>
      </c>
      <c r="Z52" s="30" t="s">
        <v>13</v>
      </c>
      <c r="AA52" s="30" t="s">
        <v>14</v>
      </c>
      <c r="AB52" s="30" t="s">
        <v>15</v>
      </c>
      <c r="AC52" s="30" t="s">
        <v>16</v>
      </c>
      <c r="AD52" s="30" t="s">
        <v>17</v>
      </c>
      <c r="AE52" s="30" t="s">
        <v>18</v>
      </c>
      <c r="AG52" s="29"/>
    </row>
    <row r="53" spans="1:33" s="28" customFormat="1" ht="15" x14ac:dyDescent="0.25">
      <c r="A53" s="316">
        <v>1</v>
      </c>
      <c r="B53" s="317" t="s">
        <v>189</v>
      </c>
      <c r="C53" s="317" t="s">
        <v>190</v>
      </c>
      <c r="D53" s="32">
        <v>6</v>
      </c>
      <c r="E53" s="32">
        <v>2</v>
      </c>
      <c r="F53" s="32"/>
      <c r="G53" s="32">
        <v>6</v>
      </c>
      <c r="H53" s="32">
        <v>6</v>
      </c>
      <c r="I53" s="32"/>
      <c r="J53" s="32"/>
      <c r="K53" s="32"/>
      <c r="L53" s="32"/>
      <c r="M53" s="32"/>
      <c r="N53" s="32">
        <v>3</v>
      </c>
      <c r="O53" s="32">
        <f t="shared" ref="O53:O62" si="12">IF(C53="","",(D53*2)+(E53*3)+F53*1)</f>
        <v>18</v>
      </c>
      <c r="P53" s="10"/>
      <c r="Q53" s="320">
        <v>4</v>
      </c>
      <c r="R53" s="321" t="s">
        <v>186</v>
      </c>
      <c r="S53" s="321" t="s">
        <v>333</v>
      </c>
      <c r="T53" s="32">
        <v>5</v>
      </c>
      <c r="U53" s="32"/>
      <c r="V53" s="32"/>
      <c r="W53" s="32">
        <v>4</v>
      </c>
      <c r="X53" s="32">
        <v>3</v>
      </c>
      <c r="Y53" s="32">
        <v>1</v>
      </c>
      <c r="Z53" s="32"/>
      <c r="AA53" s="32"/>
      <c r="AB53" s="32"/>
      <c r="AC53" s="32"/>
      <c r="AD53" s="32"/>
      <c r="AE53" s="32">
        <f t="shared" ref="AE53:AE62" si="13">IF(S53="","",(T53*2)+(U53*3)+V53*1)</f>
        <v>10</v>
      </c>
      <c r="AG53" s="29"/>
    </row>
    <row r="54" spans="1:33" s="28" customFormat="1" ht="15" x14ac:dyDescent="0.25">
      <c r="A54" s="316"/>
      <c r="B54" s="317"/>
      <c r="C54" s="31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 t="str">
        <f t="shared" si="12"/>
        <v/>
      </c>
      <c r="P54" s="10"/>
      <c r="Q54" s="320">
        <v>5</v>
      </c>
      <c r="R54" s="321" t="s">
        <v>24</v>
      </c>
      <c r="S54" s="321" t="s">
        <v>180</v>
      </c>
      <c r="T54" s="32"/>
      <c r="U54" s="32">
        <v>1</v>
      </c>
      <c r="V54" s="32"/>
      <c r="W54" s="32">
        <v>1</v>
      </c>
      <c r="X54" s="32">
        <v>1</v>
      </c>
      <c r="Y54" s="32">
        <v>2</v>
      </c>
      <c r="Z54" s="32"/>
      <c r="AA54" s="32">
        <v>1</v>
      </c>
      <c r="AB54" s="32"/>
      <c r="AC54" s="32"/>
      <c r="AD54" s="32"/>
      <c r="AE54" s="32">
        <f t="shared" si="13"/>
        <v>3</v>
      </c>
      <c r="AG54" s="29"/>
    </row>
    <row r="55" spans="1:33" s="28" customFormat="1" ht="15" x14ac:dyDescent="0.25">
      <c r="A55" s="318">
        <v>7</v>
      </c>
      <c r="B55" s="317" t="s">
        <v>24</v>
      </c>
      <c r="C55" s="317" t="s">
        <v>61</v>
      </c>
      <c r="D55" s="32"/>
      <c r="E55" s="32">
        <v>1</v>
      </c>
      <c r="F55" s="32">
        <v>1</v>
      </c>
      <c r="G55" s="32">
        <v>7</v>
      </c>
      <c r="H55" s="32">
        <v>4</v>
      </c>
      <c r="I55" s="32">
        <v>1</v>
      </c>
      <c r="J55" s="32"/>
      <c r="K55" s="32">
        <v>1</v>
      </c>
      <c r="L55" s="32"/>
      <c r="M55" s="32"/>
      <c r="N55" s="32"/>
      <c r="O55" s="32">
        <f t="shared" si="12"/>
        <v>4</v>
      </c>
      <c r="P55" s="10"/>
      <c r="Q55" s="322">
        <v>7</v>
      </c>
      <c r="R55" s="321" t="s">
        <v>241</v>
      </c>
      <c r="S55" s="321" t="s">
        <v>242</v>
      </c>
      <c r="T55" s="32"/>
      <c r="U55" s="32"/>
      <c r="V55" s="32"/>
      <c r="W55" s="32">
        <v>1</v>
      </c>
      <c r="X55" s="32">
        <v>1</v>
      </c>
      <c r="Y55" s="32"/>
      <c r="Z55" s="32"/>
      <c r="AA55" s="32">
        <v>1</v>
      </c>
      <c r="AB55" s="32"/>
      <c r="AC55" s="32"/>
      <c r="AD55" s="32"/>
      <c r="AE55" s="32">
        <f t="shared" si="13"/>
        <v>0</v>
      </c>
      <c r="AG55" s="29"/>
    </row>
    <row r="56" spans="1:33" s="28" customFormat="1" ht="14.25" customHeight="1" x14ac:dyDescent="0.25">
      <c r="A56" s="356" t="s">
        <v>297</v>
      </c>
      <c r="B56" s="317" t="s">
        <v>194</v>
      </c>
      <c r="C56" s="317" t="s">
        <v>223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>
        <f t="shared" si="12"/>
        <v>0</v>
      </c>
      <c r="P56" s="10"/>
      <c r="Q56" s="322">
        <v>8</v>
      </c>
      <c r="R56" s="321" t="s">
        <v>112</v>
      </c>
      <c r="S56" s="321" t="s">
        <v>243</v>
      </c>
      <c r="T56" s="32">
        <v>3</v>
      </c>
      <c r="U56" s="32"/>
      <c r="V56" s="32">
        <v>2</v>
      </c>
      <c r="W56" s="32">
        <v>4</v>
      </c>
      <c r="X56" s="32">
        <v>1</v>
      </c>
      <c r="Y56" s="32">
        <v>3</v>
      </c>
      <c r="Z56" s="32"/>
      <c r="AA56" s="32">
        <v>2</v>
      </c>
      <c r="AB56" s="32"/>
      <c r="AC56" s="32"/>
      <c r="AD56" s="32">
        <v>1</v>
      </c>
      <c r="AE56" s="32">
        <f t="shared" si="13"/>
        <v>8</v>
      </c>
      <c r="AG56" s="29"/>
    </row>
    <row r="57" spans="1:33" s="28" customFormat="1" ht="14.25" customHeight="1" x14ac:dyDescent="0.25">
      <c r="A57" s="316">
        <v>8</v>
      </c>
      <c r="B57" s="362" t="s">
        <v>403</v>
      </c>
      <c r="C57" s="362" t="s">
        <v>418</v>
      </c>
      <c r="D57" s="32"/>
      <c r="E57" s="32">
        <v>1</v>
      </c>
      <c r="F57" s="32"/>
      <c r="G57" s="32">
        <v>2</v>
      </c>
      <c r="H57" s="32">
        <v>1</v>
      </c>
      <c r="I57" s="32"/>
      <c r="J57" s="32"/>
      <c r="K57" s="32"/>
      <c r="L57" s="32"/>
      <c r="M57" s="32"/>
      <c r="N57" s="32"/>
      <c r="O57" s="32">
        <f t="shared" si="12"/>
        <v>3</v>
      </c>
      <c r="P57" s="10"/>
      <c r="Q57" s="320"/>
      <c r="R57" s="321"/>
      <c r="S57" s="321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 t="str">
        <f t="shared" si="13"/>
        <v/>
      </c>
      <c r="AG57" s="29"/>
    </row>
    <row r="58" spans="1:33" s="28" customFormat="1" ht="15" x14ac:dyDescent="0.25">
      <c r="A58" s="316">
        <v>21</v>
      </c>
      <c r="B58" s="317" t="s">
        <v>56</v>
      </c>
      <c r="C58" s="317" t="s">
        <v>55</v>
      </c>
      <c r="D58" s="32">
        <v>7</v>
      </c>
      <c r="E58" s="32"/>
      <c r="F58" s="32">
        <v>1</v>
      </c>
      <c r="G58" s="32">
        <v>7</v>
      </c>
      <c r="H58" s="32">
        <v>1</v>
      </c>
      <c r="I58" s="32"/>
      <c r="J58" s="32">
        <v>1</v>
      </c>
      <c r="K58" s="32">
        <v>2</v>
      </c>
      <c r="L58" s="32"/>
      <c r="M58" s="32"/>
      <c r="N58" s="32">
        <v>1</v>
      </c>
      <c r="O58" s="32">
        <f t="shared" si="12"/>
        <v>15</v>
      </c>
      <c r="P58" s="10"/>
      <c r="Q58" s="320">
        <v>10</v>
      </c>
      <c r="R58" s="321" t="s">
        <v>153</v>
      </c>
      <c r="S58" s="321" t="s">
        <v>246</v>
      </c>
      <c r="T58" s="32"/>
      <c r="U58" s="32"/>
      <c r="V58" s="32">
        <v>2</v>
      </c>
      <c r="W58" s="32">
        <v>8</v>
      </c>
      <c r="X58" s="32">
        <v>1</v>
      </c>
      <c r="Y58" s="32">
        <v>1</v>
      </c>
      <c r="Z58" s="32"/>
      <c r="AA58" s="32">
        <v>1</v>
      </c>
      <c r="AB58" s="32"/>
      <c r="AC58" s="32"/>
      <c r="AD58" s="32"/>
      <c r="AE58" s="32">
        <f t="shared" si="13"/>
        <v>2</v>
      </c>
      <c r="AG58" s="29"/>
    </row>
    <row r="59" spans="1:33" s="28" customFormat="1" ht="15" x14ac:dyDescent="0.25">
      <c r="A59" s="319" t="s">
        <v>297</v>
      </c>
      <c r="B59" s="317" t="s">
        <v>58</v>
      </c>
      <c r="C59" s="317" t="s">
        <v>343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>
        <f t="shared" si="12"/>
        <v>0</v>
      </c>
      <c r="P59" s="10"/>
      <c r="Q59" s="320">
        <v>11</v>
      </c>
      <c r="R59" s="321" t="s">
        <v>247</v>
      </c>
      <c r="S59" s="321" t="s">
        <v>248</v>
      </c>
      <c r="T59" s="32">
        <v>1</v>
      </c>
      <c r="U59" s="32"/>
      <c r="V59" s="32"/>
      <c r="W59" s="32">
        <v>6</v>
      </c>
      <c r="X59" s="32"/>
      <c r="Y59" s="32">
        <v>2</v>
      </c>
      <c r="Z59" s="32"/>
      <c r="AA59" s="32">
        <v>1</v>
      </c>
      <c r="AB59" s="32"/>
      <c r="AC59" s="32"/>
      <c r="AD59" s="32"/>
      <c r="AE59" s="32">
        <f t="shared" si="13"/>
        <v>2</v>
      </c>
      <c r="AG59" s="29"/>
    </row>
    <row r="60" spans="1:33" s="28" customFormat="1" ht="15" x14ac:dyDescent="0.25">
      <c r="A60" s="316">
        <v>42</v>
      </c>
      <c r="B60" s="317" t="s">
        <v>344</v>
      </c>
      <c r="C60" s="317" t="s">
        <v>345</v>
      </c>
      <c r="D60" s="32"/>
      <c r="E60" s="32"/>
      <c r="F60" s="32">
        <v>1</v>
      </c>
      <c r="G60" s="32">
        <v>2</v>
      </c>
      <c r="H60" s="32"/>
      <c r="I60" s="32">
        <v>1</v>
      </c>
      <c r="J60" s="32"/>
      <c r="K60" s="32">
        <v>2</v>
      </c>
      <c r="L60" s="32"/>
      <c r="M60" s="32"/>
      <c r="N60" s="32"/>
      <c r="O60" s="32">
        <f t="shared" si="12"/>
        <v>1</v>
      </c>
      <c r="P60" s="10"/>
      <c r="Q60" s="320"/>
      <c r="R60" s="321"/>
      <c r="S60" s="321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 t="str">
        <f t="shared" si="13"/>
        <v/>
      </c>
      <c r="AG60" s="29"/>
    </row>
    <row r="61" spans="1:33" s="28" customFormat="1" ht="15" x14ac:dyDescent="0.25">
      <c r="A61" s="314">
        <v>44</v>
      </c>
      <c r="B61" s="315" t="s">
        <v>224</v>
      </c>
      <c r="C61" s="315" t="s">
        <v>225</v>
      </c>
      <c r="D61" s="32"/>
      <c r="E61" s="32">
        <v>1</v>
      </c>
      <c r="F61" s="32"/>
      <c r="G61" s="32">
        <v>3</v>
      </c>
      <c r="H61" s="32">
        <v>2</v>
      </c>
      <c r="I61" s="32">
        <v>1</v>
      </c>
      <c r="J61" s="32"/>
      <c r="K61" s="32">
        <v>1</v>
      </c>
      <c r="L61" s="32"/>
      <c r="M61" s="32"/>
      <c r="N61" s="32"/>
      <c r="O61" s="32">
        <f t="shared" si="12"/>
        <v>3</v>
      </c>
      <c r="P61" s="10"/>
      <c r="Q61" s="320"/>
      <c r="R61" s="321"/>
      <c r="S61" s="32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 t="str">
        <f t="shared" si="13"/>
        <v/>
      </c>
      <c r="AG61" s="33" t="str">
        <f>IF(N63+AD63=5,"Correct","MVP ERROR")</f>
        <v>Correct</v>
      </c>
    </row>
    <row r="62" spans="1:33" s="28" customFormat="1" ht="15" x14ac:dyDescent="0.25">
      <c r="A62" s="314">
        <v>55</v>
      </c>
      <c r="B62" s="315" t="s">
        <v>88</v>
      </c>
      <c r="C62" s="315" t="s">
        <v>298</v>
      </c>
      <c r="D62" s="32">
        <v>2</v>
      </c>
      <c r="E62" s="32">
        <v>5</v>
      </c>
      <c r="F62" s="32"/>
      <c r="G62" s="32">
        <v>5</v>
      </c>
      <c r="H62" s="32"/>
      <c r="I62" s="32">
        <v>2</v>
      </c>
      <c r="J62" s="32"/>
      <c r="K62" s="32">
        <v>2</v>
      </c>
      <c r="L62" s="32"/>
      <c r="M62" s="32"/>
      <c r="N62" s="32"/>
      <c r="O62" s="32">
        <f t="shared" si="12"/>
        <v>19</v>
      </c>
      <c r="P62" s="10"/>
      <c r="Q62" s="320">
        <v>14</v>
      </c>
      <c r="R62" s="321" t="s">
        <v>92</v>
      </c>
      <c r="S62" s="321" t="s">
        <v>127</v>
      </c>
      <c r="T62" s="32">
        <v>6</v>
      </c>
      <c r="U62" s="32"/>
      <c r="V62" s="32">
        <v>2</v>
      </c>
      <c r="W62" s="32">
        <v>3</v>
      </c>
      <c r="X62" s="32">
        <v>2</v>
      </c>
      <c r="Y62" s="32"/>
      <c r="Z62" s="32"/>
      <c r="AA62" s="32">
        <v>3</v>
      </c>
      <c r="AB62" s="32"/>
      <c r="AC62" s="32"/>
      <c r="AD62" s="32"/>
      <c r="AE62" s="32">
        <f t="shared" si="13"/>
        <v>14</v>
      </c>
      <c r="AG62" s="34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Hawks:    |||   Silver Foxes: BLK-</v>
      </c>
    </row>
    <row r="63" spans="1:33" s="28" customFormat="1" ht="15" x14ac:dyDescent="0.25">
      <c r="A63" s="427" t="s">
        <v>33</v>
      </c>
      <c r="B63" s="428"/>
      <c r="C63" s="429"/>
      <c r="D63" s="32">
        <f t="shared" ref="D63:O63" si="14">SUM(D53:D62)</f>
        <v>15</v>
      </c>
      <c r="E63" s="32">
        <f t="shared" si="14"/>
        <v>10</v>
      </c>
      <c r="F63" s="32">
        <f t="shared" si="14"/>
        <v>3</v>
      </c>
      <c r="G63" s="32">
        <f t="shared" si="14"/>
        <v>32</v>
      </c>
      <c r="H63" s="32">
        <f t="shared" si="14"/>
        <v>14</v>
      </c>
      <c r="I63" s="32">
        <f t="shared" si="14"/>
        <v>5</v>
      </c>
      <c r="J63" s="32">
        <f t="shared" si="14"/>
        <v>1</v>
      </c>
      <c r="K63" s="32">
        <f t="shared" si="14"/>
        <v>8</v>
      </c>
      <c r="L63" s="32">
        <f t="shared" si="14"/>
        <v>0</v>
      </c>
      <c r="M63" s="32">
        <f t="shared" si="14"/>
        <v>0</v>
      </c>
      <c r="N63" s="32">
        <f t="shared" si="14"/>
        <v>4</v>
      </c>
      <c r="O63" s="32">
        <f t="shared" si="14"/>
        <v>63</v>
      </c>
      <c r="P63" s="11" t="s">
        <v>34</v>
      </c>
      <c r="Q63" s="427" t="s">
        <v>33</v>
      </c>
      <c r="R63" s="428"/>
      <c r="S63" s="429"/>
      <c r="T63" s="32">
        <f t="shared" ref="T63:AE63" si="15">SUM(T53:T62)</f>
        <v>15</v>
      </c>
      <c r="U63" s="32">
        <f t="shared" si="15"/>
        <v>1</v>
      </c>
      <c r="V63" s="32">
        <f t="shared" si="15"/>
        <v>6</v>
      </c>
      <c r="W63" s="32">
        <f t="shared" si="15"/>
        <v>27</v>
      </c>
      <c r="X63" s="32">
        <f t="shared" si="15"/>
        <v>9</v>
      </c>
      <c r="Y63" s="32">
        <f t="shared" si="15"/>
        <v>9</v>
      </c>
      <c r="Z63" s="32">
        <f t="shared" si="15"/>
        <v>0</v>
      </c>
      <c r="AA63" s="32">
        <f t="shared" si="15"/>
        <v>9</v>
      </c>
      <c r="AB63" s="32">
        <f t="shared" si="15"/>
        <v>0</v>
      </c>
      <c r="AC63" s="32">
        <f t="shared" si="15"/>
        <v>0</v>
      </c>
      <c r="AD63" s="32">
        <f t="shared" si="15"/>
        <v>1</v>
      </c>
      <c r="AE63" s="32">
        <f t="shared" si="15"/>
        <v>39</v>
      </c>
      <c r="AG63" s="29"/>
    </row>
    <row r="64" spans="1:33" s="28" customFormat="1" ht="15" x14ac:dyDescent="0.25">
      <c r="A64" s="408" t="s">
        <v>35</v>
      </c>
      <c r="B64" s="409"/>
      <c r="C64" s="410" t="s">
        <v>126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2"/>
      <c r="AG64" s="29"/>
    </row>
    <row r="65" spans="1:33" s="28" customFormat="1" ht="15" x14ac:dyDescent="0.25">
      <c r="A65" s="408" t="s">
        <v>37</v>
      </c>
      <c r="B65" s="409"/>
      <c r="C65" s="410" t="s">
        <v>426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2"/>
      <c r="AG65" s="29"/>
    </row>
    <row r="66" spans="1:33" s="28" customFormat="1" ht="15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G66" s="29"/>
    </row>
    <row r="67" spans="1:33" s="28" customFormat="1" ht="15" x14ac:dyDescent="0.25">
      <c r="A67" s="450" t="s">
        <v>100</v>
      </c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2"/>
      <c r="P67" s="6" t="s">
        <v>74</v>
      </c>
      <c r="Q67" s="424" t="s">
        <v>167</v>
      </c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5"/>
      <c r="AD67" s="425"/>
      <c r="AE67" s="426"/>
      <c r="AG67" s="29"/>
    </row>
    <row r="68" spans="1:33" s="28" customFormat="1" ht="15" x14ac:dyDescent="0.25">
      <c r="A68" s="30" t="s">
        <v>4</v>
      </c>
      <c r="B68" s="30" t="s">
        <v>6</v>
      </c>
      <c r="C68" s="30" t="s">
        <v>5</v>
      </c>
      <c r="D68" s="30" t="s">
        <v>7</v>
      </c>
      <c r="E68" s="30" t="s">
        <v>8</v>
      </c>
      <c r="F68" s="30" t="s">
        <v>9</v>
      </c>
      <c r="G68" s="30" t="s">
        <v>10</v>
      </c>
      <c r="H68" s="30" t="s">
        <v>11</v>
      </c>
      <c r="I68" s="30" t="s">
        <v>12</v>
      </c>
      <c r="J68" s="30" t="s">
        <v>13</v>
      </c>
      <c r="K68" s="30" t="s">
        <v>14</v>
      </c>
      <c r="L68" s="30" t="s">
        <v>15</v>
      </c>
      <c r="M68" s="30" t="s">
        <v>16</v>
      </c>
      <c r="N68" s="30" t="s">
        <v>17</v>
      </c>
      <c r="O68" s="30" t="s">
        <v>18</v>
      </c>
      <c r="P68" s="8" t="s">
        <v>19</v>
      </c>
      <c r="Q68" s="30" t="s">
        <v>4</v>
      </c>
      <c r="R68" s="30" t="s">
        <v>6</v>
      </c>
      <c r="S68" s="30" t="s">
        <v>5</v>
      </c>
      <c r="T68" s="30" t="s">
        <v>7</v>
      </c>
      <c r="U68" s="30" t="s">
        <v>8</v>
      </c>
      <c r="V68" s="30" t="s">
        <v>9</v>
      </c>
      <c r="W68" s="30" t="s">
        <v>10</v>
      </c>
      <c r="X68" s="30" t="s">
        <v>11</v>
      </c>
      <c r="Y68" s="30" t="s">
        <v>12</v>
      </c>
      <c r="Z68" s="30" t="s">
        <v>13</v>
      </c>
      <c r="AA68" s="30" t="s">
        <v>14</v>
      </c>
      <c r="AB68" s="30" t="s">
        <v>15</v>
      </c>
      <c r="AC68" s="30" t="s">
        <v>16</v>
      </c>
      <c r="AD68" s="30" t="s">
        <v>17</v>
      </c>
      <c r="AE68" s="30" t="s">
        <v>18</v>
      </c>
      <c r="AG68" s="29"/>
    </row>
    <row r="69" spans="1:33" s="28" customFormat="1" ht="15" x14ac:dyDescent="0.25">
      <c r="A69" s="327">
        <v>2</v>
      </c>
      <c r="B69" s="326" t="s">
        <v>142</v>
      </c>
      <c r="C69" s="326" t="s">
        <v>101</v>
      </c>
      <c r="D69" s="32">
        <v>1</v>
      </c>
      <c r="E69" s="32"/>
      <c r="F69" s="32"/>
      <c r="G69" s="32">
        <v>4</v>
      </c>
      <c r="H69" s="32">
        <v>2</v>
      </c>
      <c r="I69" s="32">
        <v>2</v>
      </c>
      <c r="J69" s="32"/>
      <c r="K69" s="32">
        <v>1</v>
      </c>
      <c r="L69" s="32"/>
      <c r="M69" s="32">
        <v>1</v>
      </c>
      <c r="N69" s="32"/>
      <c r="O69" s="32">
        <f t="shared" ref="O69:O78" si="16">IF(C69="","",(D69*2)+(E69*3)+F69*1)</f>
        <v>2</v>
      </c>
      <c r="P69" s="10"/>
      <c r="Q69" s="331">
        <v>1</v>
      </c>
      <c r="R69" s="332" t="s">
        <v>139</v>
      </c>
      <c r="S69" s="332" t="s">
        <v>276</v>
      </c>
      <c r="T69" s="32">
        <v>4</v>
      </c>
      <c r="U69" s="32">
        <v>1</v>
      </c>
      <c r="V69" s="32">
        <v>2</v>
      </c>
      <c r="W69" s="32">
        <v>9</v>
      </c>
      <c r="X69" s="32">
        <v>3</v>
      </c>
      <c r="Y69" s="32">
        <v>2</v>
      </c>
      <c r="Z69" s="32">
        <v>3</v>
      </c>
      <c r="AA69" s="32"/>
      <c r="AB69" s="32"/>
      <c r="AC69" s="32"/>
      <c r="AD69" s="32"/>
      <c r="AE69" s="32">
        <f t="shared" ref="AE69:AE78" si="17">IF(S69="","",(T69*2)+(U69*3)+V69*1)</f>
        <v>13</v>
      </c>
      <c r="AG69" s="29"/>
    </row>
    <row r="70" spans="1:33" s="28" customFormat="1" ht="15" x14ac:dyDescent="0.25">
      <c r="A70" s="327"/>
      <c r="B70" s="326"/>
      <c r="C70" s="326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 t="str">
        <f t="shared" si="16"/>
        <v/>
      </c>
      <c r="P70" s="10"/>
      <c r="Q70" s="331">
        <v>4</v>
      </c>
      <c r="R70" s="332" t="s">
        <v>329</v>
      </c>
      <c r="S70" s="332" t="s">
        <v>330</v>
      </c>
      <c r="T70" s="32">
        <v>1</v>
      </c>
      <c r="U70" s="32"/>
      <c r="V70" s="32"/>
      <c r="W70" s="32">
        <v>3</v>
      </c>
      <c r="X70" s="32">
        <v>3</v>
      </c>
      <c r="Y70" s="32">
        <v>3</v>
      </c>
      <c r="Z70" s="32"/>
      <c r="AA70" s="32"/>
      <c r="AB70" s="32"/>
      <c r="AC70" s="32"/>
      <c r="AD70" s="32"/>
      <c r="AE70" s="32">
        <f t="shared" si="17"/>
        <v>2</v>
      </c>
      <c r="AG70" s="29"/>
    </row>
    <row r="71" spans="1:33" s="28" customFormat="1" ht="15" x14ac:dyDescent="0.25">
      <c r="A71" s="325">
        <v>4</v>
      </c>
      <c r="B71" s="326" t="s">
        <v>56</v>
      </c>
      <c r="C71" s="326" t="s">
        <v>163</v>
      </c>
      <c r="D71" s="32"/>
      <c r="E71" s="32"/>
      <c r="F71" s="32"/>
      <c r="G71" s="32"/>
      <c r="H71" s="32">
        <v>1</v>
      </c>
      <c r="I71" s="32">
        <v>2</v>
      </c>
      <c r="J71" s="32"/>
      <c r="K71" s="32"/>
      <c r="L71" s="32"/>
      <c r="M71" s="32"/>
      <c r="N71" s="32"/>
      <c r="O71" s="32">
        <f t="shared" si="16"/>
        <v>0</v>
      </c>
      <c r="P71" s="10"/>
      <c r="Q71" s="331">
        <v>6</v>
      </c>
      <c r="R71" s="332" t="s">
        <v>317</v>
      </c>
      <c r="S71" s="332" t="s">
        <v>318</v>
      </c>
      <c r="T71" s="32">
        <v>8</v>
      </c>
      <c r="U71" s="32"/>
      <c r="V71" s="32"/>
      <c r="W71" s="32">
        <v>2</v>
      </c>
      <c r="X71" s="32">
        <v>2</v>
      </c>
      <c r="Y71" s="32">
        <v>1</v>
      </c>
      <c r="Z71" s="32">
        <v>1</v>
      </c>
      <c r="AA71" s="32"/>
      <c r="AB71" s="32"/>
      <c r="AC71" s="32"/>
      <c r="AD71" s="32"/>
      <c r="AE71" s="32">
        <f t="shared" si="17"/>
        <v>16</v>
      </c>
      <c r="AG71" s="29"/>
    </row>
    <row r="72" spans="1:33" s="28" customFormat="1" ht="15" x14ac:dyDescent="0.25">
      <c r="A72" s="325">
        <v>5</v>
      </c>
      <c r="B72" s="326" t="s">
        <v>268</v>
      </c>
      <c r="C72" s="326" t="s">
        <v>269</v>
      </c>
      <c r="D72" s="32"/>
      <c r="E72" s="32"/>
      <c r="F72" s="32"/>
      <c r="G72" s="32">
        <v>7</v>
      </c>
      <c r="H72" s="32">
        <v>2</v>
      </c>
      <c r="I72" s="32">
        <v>1</v>
      </c>
      <c r="J72" s="32"/>
      <c r="K72" s="32">
        <v>5</v>
      </c>
      <c r="L72" s="32"/>
      <c r="M72" s="32"/>
      <c r="N72" s="32"/>
      <c r="O72" s="32">
        <f t="shared" si="16"/>
        <v>0</v>
      </c>
      <c r="P72" s="10"/>
      <c r="Q72" s="331">
        <v>8</v>
      </c>
      <c r="R72" s="332" t="s">
        <v>135</v>
      </c>
      <c r="S72" s="332" t="s">
        <v>277</v>
      </c>
      <c r="T72" s="32">
        <v>3</v>
      </c>
      <c r="U72" s="32"/>
      <c r="V72" s="32">
        <v>1</v>
      </c>
      <c r="W72" s="32">
        <v>5</v>
      </c>
      <c r="X72" s="32">
        <v>3</v>
      </c>
      <c r="Y72" s="32">
        <v>2</v>
      </c>
      <c r="Z72" s="32"/>
      <c r="AA72" s="32">
        <v>3</v>
      </c>
      <c r="AB72" s="32"/>
      <c r="AC72" s="32"/>
      <c r="AD72" s="32"/>
      <c r="AE72" s="32">
        <f t="shared" si="17"/>
        <v>7</v>
      </c>
      <c r="AG72" s="29"/>
    </row>
    <row r="73" spans="1:33" s="28" customFormat="1" ht="15" x14ac:dyDescent="0.25">
      <c r="A73" s="327">
        <v>6</v>
      </c>
      <c r="B73" s="326" t="s">
        <v>77</v>
      </c>
      <c r="C73" s="326" t="s">
        <v>102</v>
      </c>
      <c r="D73" s="32">
        <v>2</v>
      </c>
      <c r="E73" s="32">
        <v>1</v>
      </c>
      <c r="F73" s="32"/>
      <c r="G73" s="32">
        <v>3</v>
      </c>
      <c r="H73" s="32">
        <v>1</v>
      </c>
      <c r="I73" s="32"/>
      <c r="J73" s="32"/>
      <c r="K73" s="32"/>
      <c r="L73" s="32"/>
      <c r="M73" s="32"/>
      <c r="N73" s="32"/>
      <c r="O73" s="32">
        <f t="shared" si="16"/>
        <v>7</v>
      </c>
      <c r="P73" s="10"/>
      <c r="Q73" s="331">
        <v>12</v>
      </c>
      <c r="R73" s="332" t="s">
        <v>109</v>
      </c>
      <c r="S73" s="332" t="s">
        <v>173</v>
      </c>
      <c r="T73" s="32">
        <v>6</v>
      </c>
      <c r="U73" s="32"/>
      <c r="V73" s="32"/>
      <c r="W73" s="32">
        <v>14</v>
      </c>
      <c r="X73" s="32">
        <v>2</v>
      </c>
      <c r="Y73" s="32">
        <v>2</v>
      </c>
      <c r="Z73" s="32"/>
      <c r="AA73" s="32"/>
      <c r="AB73" s="32"/>
      <c r="AC73" s="32"/>
      <c r="AD73" s="32"/>
      <c r="AE73" s="32">
        <f t="shared" si="17"/>
        <v>12</v>
      </c>
      <c r="AG73" s="29"/>
    </row>
    <row r="74" spans="1:33" s="28" customFormat="1" ht="15" x14ac:dyDescent="0.25">
      <c r="A74" s="327"/>
      <c r="B74" s="326"/>
      <c r="C74" s="326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 t="str">
        <f t="shared" si="16"/>
        <v/>
      </c>
      <c r="P74" s="10"/>
      <c r="Q74" s="331"/>
      <c r="R74" s="332"/>
      <c r="S74" s="3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 t="str">
        <f t="shared" si="17"/>
        <v/>
      </c>
      <c r="AG74" s="29"/>
    </row>
    <row r="75" spans="1:33" s="28" customFormat="1" ht="15" x14ac:dyDescent="0.25">
      <c r="A75" s="325">
        <v>11</v>
      </c>
      <c r="B75" s="326" t="s">
        <v>32</v>
      </c>
      <c r="C75" s="326" t="s">
        <v>125</v>
      </c>
      <c r="D75" s="32"/>
      <c r="E75" s="32">
        <v>3</v>
      </c>
      <c r="F75" s="32"/>
      <c r="G75" s="32">
        <v>2</v>
      </c>
      <c r="H75" s="32"/>
      <c r="I75" s="32"/>
      <c r="J75" s="32"/>
      <c r="K75" s="32"/>
      <c r="L75" s="32"/>
      <c r="M75" s="32"/>
      <c r="N75" s="32"/>
      <c r="O75" s="32">
        <f t="shared" si="16"/>
        <v>9</v>
      </c>
      <c r="P75" s="10"/>
      <c r="Q75" s="330">
        <v>32</v>
      </c>
      <c r="R75" s="329" t="s">
        <v>169</v>
      </c>
      <c r="S75" s="329" t="s">
        <v>168</v>
      </c>
      <c r="T75" s="32">
        <v>1</v>
      </c>
      <c r="U75" s="32">
        <v>1</v>
      </c>
      <c r="V75" s="32">
        <v>1</v>
      </c>
      <c r="W75" s="32">
        <v>5</v>
      </c>
      <c r="X75" s="32">
        <v>12</v>
      </c>
      <c r="Y75" s="32">
        <v>4</v>
      </c>
      <c r="Z75" s="32"/>
      <c r="AA75" s="32">
        <v>1</v>
      </c>
      <c r="AB75" s="32"/>
      <c r="AC75" s="32"/>
      <c r="AD75" s="32">
        <v>5</v>
      </c>
      <c r="AE75" s="32">
        <f t="shared" si="17"/>
        <v>6</v>
      </c>
      <c r="AG75" s="29"/>
    </row>
    <row r="76" spans="1:33" s="28" customFormat="1" ht="15" x14ac:dyDescent="0.25">
      <c r="A76" s="325">
        <v>23</v>
      </c>
      <c r="B76" s="326" t="s">
        <v>56</v>
      </c>
      <c r="C76" s="326" t="s">
        <v>29</v>
      </c>
      <c r="D76" s="32">
        <v>2</v>
      </c>
      <c r="E76" s="32">
        <v>1</v>
      </c>
      <c r="F76" s="32"/>
      <c r="G76" s="32">
        <v>4</v>
      </c>
      <c r="H76" s="32">
        <v>2</v>
      </c>
      <c r="I76" s="32">
        <v>2</v>
      </c>
      <c r="J76" s="32"/>
      <c r="K76" s="32"/>
      <c r="L76" s="32"/>
      <c r="M76" s="32"/>
      <c r="N76" s="32"/>
      <c r="O76" s="32">
        <f t="shared" si="16"/>
        <v>7</v>
      </c>
      <c r="P76" s="10"/>
      <c r="Q76" s="328"/>
      <c r="R76" s="329"/>
      <c r="S76" s="329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 t="str">
        <f t="shared" si="17"/>
        <v/>
      </c>
      <c r="AG76" s="29"/>
    </row>
    <row r="77" spans="1:33" s="28" customFormat="1" ht="15" x14ac:dyDescent="0.25">
      <c r="A77" s="325"/>
      <c r="B77" s="326"/>
      <c r="C77" s="326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 t="str">
        <f t="shared" si="16"/>
        <v/>
      </c>
      <c r="P77" s="10"/>
      <c r="Q77" s="330">
        <v>55</v>
      </c>
      <c r="R77" s="329" t="s">
        <v>175</v>
      </c>
      <c r="S77" s="329" t="s">
        <v>174</v>
      </c>
      <c r="T77" s="32">
        <v>7</v>
      </c>
      <c r="U77" s="32"/>
      <c r="V77" s="32"/>
      <c r="W77" s="32">
        <v>3</v>
      </c>
      <c r="X77" s="32">
        <v>3</v>
      </c>
      <c r="Y77" s="32">
        <v>1</v>
      </c>
      <c r="Z77" s="32"/>
      <c r="AA77" s="32"/>
      <c r="AB77" s="32"/>
      <c r="AC77" s="32"/>
      <c r="AD77" s="32"/>
      <c r="AE77" s="32">
        <f t="shared" si="17"/>
        <v>14</v>
      </c>
      <c r="AG77" s="29"/>
    </row>
    <row r="78" spans="1:33" s="28" customFormat="1" ht="15" x14ac:dyDescent="0.25">
      <c r="A78" s="323">
        <v>37</v>
      </c>
      <c r="B78" s="324" t="s">
        <v>96</v>
      </c>
      <c r="C78" s="324" t="s">
        <v>103</v>
      </c>
      <c r="D78" s="32"/>
      <c r="E78" s="32"/>
      <c r="F78" s="32"/>
      <c r="G78" s="32">
        <v>1</v>
      </c>
      <c r="H78" s="32"/>
      <c r="I78" s="32"/>
      <c r="J78" s="32"/>
      <c r="K78" s="32"/>
      <c r="L78" s="32"/>
      <c r="M78" s="32"/>
      <c r="N78" s="32"/>
      <c r="O78" s="32">
        <f t="shared" si="16"/>
        <v>0</v>
      </c>
      <c r="P78" s="10"/>
      <c r="Q78" s="287"/>
      <c r="R78" s="286"/>
      <c r="S78" s="286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 t="str">
        <f t="shared" si="17"/>
        <v/>
      </c>
      <c r="AG78" s="33" t="str">
        <f>IF(N79+AD79=5,"Correct","MVP ERROR")</f>
        <v>Correct</v>
      </c>
    </row>
    <row r="79" spans="1:33" s="28" customFormat="1" ht="15" x14ac:dyDescent="0.25">
      <c r="A79" s="427" t="s">
        <v>33</v>
      </c>
      <c r="B79" s="428"/>
      <c r="C79" s="429"/>
      <c r="D79" s="32">
        <f t="shared" ref="D79:O79" si="18">SUM(D69:D78)</f>
        <v>5</v>
      </c>
      <c r="E79" s="32">
        <f t="shared" si="18"/>
        <v>5</v>
      </c>
      <c r="F79" s="32">
        <f t="shared" si="18"/>
        <v>0</v>
      </c>
      <c r="G79" s="32">
        <f t="shared" si="18"/>
        <v>21</v>
      </c>
      <c r="H79" s="32">
        <f t="shared" si="18"/>
        <v>8</v>
      </c>
      <c r="I79" s="32">
        <f t="shared" si="18"/>
        <v>7</v>
      </c>
      <c r="J79" s="32">
        <f t="shared" si="18"/>
        <v>0</v>
      </c>
      <c r="K79" s="32">
        <f t="shared" si="18"/>
        <v>6</v>
      </c>
      <c r="L79" s="32">
        <f t="shared" si="18"/>
        <v>0</v>
      </c>
      <c r="M79" s="32">
        <f t="shared" si="18"/>
        <v>1</v>
      </c>
      <c r="N79" s="32">
        <f t="shared" si="18"/>
        <v>0</v>
      </c>
      <c r="O79" s="32">
        <f t="shared" si="18"/>
        <v>25</v>
      </c>
      <c r="P79" s="11" t="s">
        <v>34</v>
      </c>
      <c r="Q79" s="427" t="s">
        <v>33</v>
      </c>
      <c r="R79" s="428"/>
      <c r="S79" s="429"/>
      <c r="T79" s="32">
        <f t="shared" ref="T79:AE79" si="19">SUM(T69:T78)</f>
        <v>30</v>
      </c>
      <c r="U79" s="32">
        <f t="shared" si="19"/>
        <v>2</v>
      </c>
      <c r="V79" s="32">
        <f t="shared" si="19"/>
        <v>4</v>
      </c>
      <c r="W79" s="32">
        <f t="shared" si="19"/>
        <v>41</v>
      </c>
      <c r="X79" s="32">
        <f t="shared" si="19"/>
        <v>28</v>
      </c>
      <c r="Y79" s="32">
        <f t="shared" si="19"/>
        <v>15</v>
      </c>
      <c r="Z79" s="32">
        <f t="shared" si="19"/>
        <v>4</v>
      </c>
      <c r="AA79" s="32">
        <f t="shared" si="19"/>
        <v>4</v>
      </c>
      <c r="AB79" s="32">
        <f t="shared" si="19"/>
        <v>0</v>
      </c>
      <c r="AC79" s="32">
        <f t="shared" si="19"/>
        <v>0</v>
      </c>
      <c r="AD79" s="32">
        <f t="shared" si="19"/>
        <v>5</v>
      </c>
      <c r="AE79" s="32">
        <f t="shared" si="19"/>
        <v>70</v>
      </c>
      <c r="AG79" s="34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Baitong Ballers: FT-BLK-   |||   Phantoms: </v>
      </c>
    </row>
    <row r="80" spans="1:33" s="28" customFormat="1" ht="15" x14ac:dyDescent="0.25">
      <c r="A80" s="408" t="s">
        <v>35</v>
      </c>
      <c r="B80" s="409"/>
      <c r="C80" s="410" t="s">
        <v>137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2"/>
      <c r="AG80" s="29"/>
    </row>
    <row r="81" spans="1:33" s="28" customFormat="1" ht="15" x14ac:dyDescent="0.25">
      <c r="A81" s="408" t="s">
        <v>37</v>
      </c>
      <c r="B81" s="409"/>
      <c r="C81" s="410" t="s">
        <v>367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2"/>
      <c r="AG81" s="29"/>
    </row>
    <row r="82" spans="1:33" s="28" customFormat="1" ht="15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G82" s="29"/>
    </row>
    <row r="83" spans="1:33" s="28" customFormat="1" ht="15" x14ac:dyDescent="0.25">
      <c r="A83" s="430" t="s">
        <v>202</v>
      </c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2"/>
      <c r="P83" s="6" t="s">
        <v>74</v>
      </c>
      <c r="Q83" s="433" t="s">
        <v>203</v>
      </c>
      <c r="R83" s="434"/>
      <c r="S83" s="434"/>
      <c r="T83" s="434"/>
      <c r="U83" s="434"/>
      <c r="V83" s="434"/>
      <c r="W83" s="434"/>
      <c r="X83" s="434"/>
      <c r="Y83" s="434"/>
      <c r="Z83" s="434"/>
      <c r="AA83" s="434"/>
      <c r="AB83" s="434"/>
      <c r="AC83" s="434"/>
      <c r="AD83" s="434"/>
      <c r="AE83" s="435"/>
      <c r="AG83" s="29"/>
    </row>
    <row r="84" spans="1:33" s="28" customFormat="1" ht="14.25" customHeight="1" x14ac:dyDescent="0.25">
      <c r="A84" s="30" t="s">
        <v>4</v>
      </c>
      <c r="B84" s="30" t="s">
        <v>6</v>
      </c>
      <c r="C84" s="30" t="s">
        <v>5</v>
      </c>
      <c r="D84" s="30" t="s">
        <v>7</v>
      </c>
      <c r="E84" s="30" t="s">
        <v>8</v>
      </c>
      <c r="F84" s="30" t="s">
        <v>9</v>
      </c>
      <c r="G84" s="30" t="s">
        <v>10</v>
      </c>
      <c r="H84" s="30" t="s">
        <v>11</v>
      </c>
      <c r="I84" s="30" t="s">
        <v>12</v>
      </c>
      <c r="J84" s="30" t="s">
        <v>13</v>
      </c>
      <c r="K84" s="30" t="s">
        <v>14</v>
      </c>
      <c r="L84" s="30" t="s">
        <v>15</v>
      </c>
      <c r="M84" s="30" t="s">
        <v>16</v>
      </c>
      <c r="N84" s="30" t="s">
        <v>17</v>
      </c>
      <c r="O84" s="30" t="s">
        <v>18</v>
      </c>
      <c r="P84" s="8" t="s">
        <v>19</v>
      </c>
      <c r="Q84" s="30" t="s">
        <v>4</v>
      </c>
      <c r="R84" s="30" t="s">
        <v>6</v>
      </c>
      <c r="S84" s="30" t="s">
        <v>5</v>
      </c>
      <c r="T84" s="30" t="s">
        <v>7</v>
      </c>
      <c r="U84" s="30" t="s">
        <v>8</v>
      </c>
      <c r="V84" s="30" t="s">
        <v>9</v>
      </c>
      <c r="W84" s="30" t="s">
        <v>10</v>
      </c>
      <c r="X84" s="30" t="s">
        <v>11</v>
      </c>
      <c r="Y84" s="30" t="s">
        <v>12</v>
      </c>
      <c r="Z84" s="30" t="s">
        <v>13</v>
      </c>
      <c r="AA84" s="30" t="s">
        <v>14</v>
      </c>
      <c r="AB84" s="30" t="s">
        <v>15</v>
      </c>
      <c r="AC84" s="30" t="s">
        <v>16</v>
      </c>
      <c r="AD84" s="30" t="s">
        <v>17</v>
      </c>
      <c r="AE84" s="30" t="s">
        <v>18</v>
      </c>
      <c r="AG84" s="29"/>
    </row>
    <row r="85" spans="1:33" s="28" customFormat="1" ht="14.25" customHeight="1" x14ac:dyDescent="0.25">
      <c r="A85" s="333">
        <v>4</v>
      </c>
      <c r="B85" s="334" t="s">
        <v>205</v>
      </c>
      <c r="C85" s="334" t="s">
        <v>154</v>
      </c>
      <c r="D85" s="32">
        <v>10</v>
      </c>
      <c r="E85" s="32">
        <v>1</v>
      </c>
      <c r="F85" s="32">
        <v>4</v>
      </c>
      <c r="G85" s="32">
        <v>1</v>
      </c>
      <c r="H85" s="32">
        <v>6</v>
      </c>
      <c r="I85" s="32">
        <v>3</v>
      </c>
      <c r="J85" s="32"/>
      <c r="K85" s="32">
        <v>4</v>
      </c>
      <c r="L85" s="32"/>
      <c r="M85" s="32"/>
      <c r="N85" s="32">
        <v>2</v>
      </c>
      <c r="O85" s="32">
        <f t="shared" ref="O85:O94" si="20">IF(C85="","",(D85*2)+(E85*3)+F85*1)</f>
        <v>27</v>
      </c>
      <c r="P85" s="10"/>
      <c r="Q85" s="339">
        <v>4</v>
      </c>
      <c r="R85" s="340" t="s">
        <v>197</v>
      </c>
      <c r="S85" s="340" t="s">
        <v>177</v>
      </c>
      <c r="T85" s="32">
        <v>5</v>
      </c>
      <c r="U85" s="32">
        <v>4</v>
      </c>
      <c r="V85" s="32">
        <v>5</v>
      </c>
      <c r="W85" s="32">
        <v>4</v>
      </c>
      <c r="X85" s="32">
        <v>5</v>
      </c>
      <c r="Y85" s="32">
        <v>6</v>
      </c>
      <c r="Z85" s="32"/>
      <c r="AA85" s="32">
        <v>2</v>
      </c>
      <c r="AB85" s="32"/>
      <c r="AC85" s="32"/>
      <c r="AD85" s="32">
        <v>1</v>
      </c>
      <c r="AE85" s="32">
        <f t="shared" ref="AE85:AE93" si="21">IF(R85="","",(T85*2)+(U85*3)+V85*1)</f>
        <v>27</v>
      </c>
      <c r="AG85" s="29"/>
    </row>
    <row r="86" spans="1:33" s="28" customFormat="1" ht="14.25" customHeight="1" x14ac:dyDescent="0.25">
      <c r="A86" s="333">
        <v>6</v>
      </c>
      <c r="B86" s="334" t="s">
        <v>210</v>
      </c>
      <c r="C86" s="334" t="s">
        <v>211</v>
      </c>
      <c r="D86" s="32"/>
      <c r="E86" s="32">
        <v>1</v>
      </c>
      <c r="F86" s="32"/>
      <c r="G86" s="32">
        <v>5</v>
      </c>
      <c r="H86" s="32">
        <v>1</v>
      </c>
      <c r="I86" s="32"/>
      <c r="J86" s="32"/>
      <c r="K86" s="32">
        <v>2</v>
      </c>
      <c r="L86" s="32"/>
      <c r="M86" s="32"/>
      <c r="N86" s="32"/>
      <c r="O86" s="32">
        <f t="shared" si="20"/>
        <v>3</v>
      </c>
      <c r="P86" s="10"/>
      <c r="Q86" s="339"/>
      <c r="R86" s="340"/>
      <c r="S86" s="340"/>
      <c r="T86" s="32">
        <v>2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 t="str">
        <f t="shared" si="21"/>
        <v/>
      </c>
      <c r="AG86" s="29"/>
    </row>
    <row r="87" spans="1:33" s="28" customFormat="1" ht="14.25" customHeight="1" x14ac:dyDescent="0.25">
      <c r="A87" s="335">
        <v>8</v>
      </c>
      <c r="B87" s="362" t="s">
        <v>272</v>
      </c>
      <c r="C87" s="362" t="s">
        <v>397</v>
      </c>
      <c r="D87" s="32">
        <v>2</v>
      </c>
      <c r="E87" s="32"/>
      <c r="F87" s="32">
        <v>2</v>
      </c>
      <c r="G87" s="32"/>
      <c r="H87" s="32"/>
      <c r="I87" s="32"/>
      <c r="J87" s="32"/>
      <c r="K87" s="32">
        <v>3</v>
      </c>
      <c r="L87" s="32"/>
      <c r="M87" s="32"/>
      <c r="N87" s="32"/>
      <c r="O87" s="32">
        <f t="shared" si="20"/>
        <v>6</v>
      </c>
      <c r="P87" s="10"/>
      <c r="Q87" s="336">
        <v>5</v>
      </c>
      <c r="R87" s="340" t="s">
        <v>83</v>
      </c>
      <c r="S87" s="340" t="s">
        <v>234</v>
      </c>
      <c r="T87" s="32"/>
      <c r="U87" s="32"/>
      <c r="V87" s="32"/>
      <c r="W87" s="32">
        <v>1</v>
      </c>
      <c r="X87" s="32"/>
      <c r="Y87" s="32">
        <v>1</v>
      </c>
      <c r="Z87" s="32"/>
      <c r="AA87" s="32"/>
      <c r="AB87" s="32"/>
      <c r="AC87" s="32"/>
      <c r="AD87" s="32"/>
      <c r="AE87" s="32">
        <f t="shared" si="21"/>
        <v>0</v>
      </c>
      <c r="AG87" s="29"/>
    </row>
    <row r="88" spans="1:33" s="28" customFormat="1" ht="14.25" customHeight="1" x14ac:dyDescent="0.25">
      <c r="A88" s="335">
        <v>11</v>
      </c>
      <c r="B88" s="334" t="s">
        <v>215</v>
      </c>
      <c r="C88" s="334" t="s">
        <v>216</v>
      </c>
      <c r="D88" s="32"/>
      <c r="E88" s="32">
        <v>1</v>
      </c>
      <c r="F88" s="32"/>
      <c r="G88" s="32">
        <v>3</v>
      </c>
      <c r="H88" s="32">
        <v>1</v>
      </c>
      <c r="I88" s="32">
        <v>1</v>
      </c>
      <c r="J88" s="32"/>
      <c r="K88" s="32">
        <v>1</v>
      </c>
      <c r="L88" s="32"/>
      <c r="M88" s="32"/>
      <c r="N88" s="32"/>
      <c r="O88" s="32">
        <f t="shared" si="20"/>
        <v>3</v>
      </c>
      <c r="P88" s="10"/>
      <c r="Q88" s="339">
        <v>10</v>
      </c>
      <c r="R88" s="340" t="s">
        <v>238</v>
      </c>
      <c r="S88" s="340" t="s">
        <v>239</v>
      </c>
      <c r="T88" s="32">
        <v>2</v>
      </c>
      <c r="U88" s="32"/>
      <c r="V88" s="32">
        <v>1</v>
      </c>
      <c r="W88" s="32">
        <v>7</v>
      </c>
      <c r="X88" s="32">
        <v>1</v>
      </c>
      <c r="Y88" s="32"/>
      <c r="Z88" s="32"/>
      <c r="AA88" s="32">
        <v>3</v>
      </c>
      <c r="AB88" s="32"/>
      <c r="AC88" s="32"/>
      <c r="AD88" s="32"/>
      <c r="AE88" s="32">
        <f t="shared" si="21"/>
        <v>5</v>
      </c>
      <c r="AG88" s="29"/>
    </row>
    <row r="89" spans="1:33" s="28" customFormat="1" ht="14.25" customHeight="1" x14ac:dyDescent="0.25">
      <c r="A89" s="335">
        <v>12</v>
      </c>
      <c r="B89" s="334" t="s">
        <v>214</v>
      </c>
      <c r="C89" s="334" t="s">
        <v>187</v>
      </c>
      <c r="D89" s="32">
        <v>5</v>
      </c>
      <c r="E89" s="32">
        <v>2</v>
      </c>
      <c r="F89" s="32"/>
      <c r="G89" s="32">
        <v>12</v>
      </c>
      <c r="H89" s="32">
        <v>2</v>
      </c>
      <c r="I89" s="32">
        <v>1</v>
      </c>
      <c r="J89" s="32">
        <v>2</v>
      </c>
      <c r="K89" s="32">
        <v>1</v>
      </c>
      <c r="L89" s="32"/>
      <c r="M89" s="32"/>
      <c r="N89" s="32">
        <v>1</v>
      </c>
      <c r="O89" s="32">
        <f t="shared" si="20"/>
        <v>16</v>
      </c>
      <c r="P89" s="10"/>
      <c r="Q89" s="339">
        <v>11</v>
      </c>
      <c r="R89" s="340" t="s">
        <v>197</v>
      </c>
      <c r="S89" s="340" t="s">
        <v>240</v>
      </c>
      <c r="T89" s="32"/>
      <c r="U89" s="32"/>
      <c r="V89" s="32"/>
      <c r="W89" s="32">
        <v>4</v>
      </c>
      <c r="X89" s="32">
        <v>1</v>
      </c>
      <c r="Y89" s="32"/>
      <c r="Z89" s="32"/>
      <c r="AA89" s="32">
        <v>2</v>
      </c>
      <c r="AB89" s="32"/>
      <c r="AC89" s="32"/>
      <c r="AD89" s="32"/>
      <c r="AE89" s="32">
        <f t="shared" si="21"/>
        <v>0</v>
      </c>
      <c r="AG89" s="29"/>
    </row>
    <row r="90" spans="1:33" s="28" customFormat="1" ht="14.25" customHeight="1" x14ac:dyDescent="0.25">
      <c r="A90" s="333">
        <v>13</v>
      </c>
      <c r="B90" s="334" t="s">
        <v>208</v>
      </c>
      <c r="C90" s="334" t="s">
        <v>209</v>
      </c>
      <c r="D90" s="32">
        <v>2</v>
      </c>
      <c r="E90" s="32"/>
      <c r="F90" s="32">
        <v>1</v>
      </c>
      <c r="G90" s="32">
        <v>5</v>
      </c>
      <c r="H90" s="32">
        <v>5</v>
      </c>
      <c r="I90" s="32"/>
      <c r="J90" s="32"/>
      <c r="K90" s="32">
        <v>1</v>
      </c>
      <c r="L90" s="32"/>
      <c r="M90" s="32"/>
      <c r="N90" s="32"/>
      <c r="O90" s="32">
        <f t="shared" si="20"/>
        <v>5</v>
      </c>
      <c r="P90" s="10"/>
      <c r="Q90" s="339">
        <v>13</v>
      </c>
      <c r="R90" s="340" t="s">
        <v>235</v>
      </c>
      <c r="S90" s="340" t="s">
        <v>236</v>
      </c>
      <c r="T90" s="32">
        <v>2</v>
      </c>
      <c r="U90" s="32"/>
      <c r="V90" s="32"/>
      <c r="W90" s="32">
        <v>1</v>
      </c>
      <c r="X90" s="32">
        <v>2</v>
      </c>
      <c r="Y90" s="32">
        <v>2</v>
      </c>
      <c r="Z90" s="32"/>
      <c r="AA90" s="32"/>
      <c r="AB90" s="32"/>
      <c r="AC90" s="32"/>
      <c r="AD90" s="32"/>
      <c r="AE90" s="32">
        <f t="shared" si="21"/>
        <v>4</v>
      </c>
      <c r="AG90" s="29"/>
    </row>
    <row r="91" spans="1:33" s="28" customFormat="1" ht="14.25" customHeight="1" x14ac:dyDescent="0.25">
      <c r="A91" s="333">
        <v>15</v>
      </c>
      <c r="B91" s="334" t="s">
        <v>212</v>
      </c>
      <c r="C91" s="334" t="s">
        <v>213</v>
      </c>
      <c r="D91" s="32">
        <v>3</v>
      </c>
      <c r="E91" s="32"/>
      <c r="F91" s="32"/>
      <c r="G91" s="32">
        <v>7</v>
      </c>
      <c r="H91" s="32">
        <v>1</v>
      </c>
      <c r="I91" s="32">
        <v>2</v>
      </c>
      <c r="J91" s="32"/>
      <c r="K91" s="32">
        <v>2</v>
      </c>
      <c r="L91" s="32"/>
      <c r="M91" s="32"/>
      <c r="N91" s="32">
        <v>1</v>
      </c>
      <c r="O91" s="32">
        <f t="shared" si="20"/>
        <v>6</v>
      </c>
      <c r="P91" s="10"/>
      <c r="Q91" s="336">
        <v>7</v>
      </c>
      <c r="R91" s="337" t="s">
        <v>133</v>
      </c>
      <c r="S91" s="337" t="s">
        <v>237</v>
      </c>
      <c r="T91" s="32">
        <v>1</v>
      </c>
      <c r="U91" s="32">
        <v>1</v>
      </c>
      <c r="V91" s="32"/>
      <c r="W91" s="32">
        <v>2</v>
      </c>
      <c r="X91" s="32"/>
      <c r="Y91" s="32"/>
      <c r="Z91" s="32"/>
      <c r="AA91" s="32"/>
      <c r="AB91" s="32"/>
      <c r="AC91" s="32"/>
      <c r="AD91" s="32"/>
      <c r="AE91" s="32">
        <f t="shared" si="21"/>
        <v>5</v>
      </c>
      <c r="AG91" s="29"/>
    </row>
    <row r="92" spans="1:33" s="28" customFormat="1" ht="14.25" customHeight="1" x14ac:dyDescent="0.25">
      <c r="A92" s="333">
        <v>1</v>
      </c>
      <c r="B92" s="334" t="s">
        <v>413</v>
      </c>
      <c r="C92" s="334" t="s">
        <v>409</v>
      </c>
      <c r="D92" s="32">
        <v>2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>
        <f t="shared" si="20"/>
        <v>4</v>
      </c>
      <c r="P92" s="10"/>
      <c r="Q92" s="338"/>
      <c r="R92" s="337"/>
      <c r="S92" s="337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 t="str">
        <f t="shared" si="21"/>
        <v/>
      </c>
      <c r="AG92" s="29"/>
    </row>
    <row r="93" spans="1:33" s="28" customFormat="1" ht="14.25" customHeight="1" x14ac:dyDescent="0.25">
      <c r="A93" s="285"/>
      <c r="B93" s="286"/>
      <c r="C93" s="286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 t="str">
        <f t="shared" si="20"/>
        <v/>
      </c>
      <c r="P93" s="10"/>
      <c r="Q93" s="336">
        <v>9</v>
      </c>
      <c r="R93" s="337" t="s">
        <v>424</v>
      </c>
      <c r="S93" s="337" t="s">
        <v>425</v>
      </c>
      <c r="T93" s="32"/>
      <c r="U93" s="32">
        <v>2</v>
      </c>
      <c r="V93" s="32">
        <v>5</v>
      </c>
      <c r="W93" s="32">
        <v>1</v>
      </c>
      <c r="X93" s="32"/>
      <c r="Y93" s="32"/>
      <c r="Z93" s="32"/>
      <c r="AA93" s="32">
        <v>2</v>
      </c>
      <c r="AB93" s="32"/>
      <c r="AC93" s="32"/>
      <c r="AD93" s="32"/>
      <c r="AE93" s="32">
        <f t="shared" si="21"/>
        <v>11</v>
      </c>
      <c r="AG93" s="29"/>
    </row>
    <row r="94" spans="1:33" s="28" customFormat="1" ht="15" x14ac:dyDescent="0.25">
      <c r="A94" s="287"/>
      <c r="B94" s="286"/>
      <c r="C94" s="286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 t="str">
        <f t="shared" si="20"/>
        <v/>
      </c>
      <c r="P94" s="10"/>
      <c r="Q94" s="336">
        <v>8</v>
      </c>
      <c r="R94" s="337" t="s">
        <v>194</v>
      </c>
      <c r="S94" s="337" t="s">
        <v>359</v>
      </c>
      <c r="T94" s="32">
        <v>1</v>
      </c>
      <c r="U94" s="32"/>
      <c r="V94" s="32"/>
      <c r="W94" s="32">
        <v>2</v>
      </c>
      <c r="X94" s="32">
        <v>2</v>
      </c>
      <c r="Y94" s="32"/>
      <c r="Z94" s="32"/>
      <c r="AA94" s="32">
        <v>1</v>
      </c>
      <c r="AB94" s="32"/>
      <c r="AC94" s="32"/>
      <c r="AD94" s="32"/>
      <c r="AE94" s="32">
        <f t="shared" ref="AE94" si="22">IF(S94="","",(T94*2)+(U94*3)+V94*1)</f>
        <v>2</v>
      </c>
      <c r="AG94" s="33" t="str">
        <f>IF(N95+AD95=5,"Correct","MVP ERROR")</f>
        <v>Correct</v>
      </c>
    </row>
    <row r="95" spans="1:33" s="28" customFormat="1" ht="15" x14ac:dyDescent="0.25">
      <c r="A95" s="427" t="s">
        <v>33</v>
      </c>
      <c r="B95" s="428"/>
      <c r="C95" s="429"/>
      <c r="D95" s="32">
        <f t="shared" ref="D95:O95" si="23">SUM(D85:D94)</f>
        <v>24</v>
      </c>
      <c r="E95" s="32">
        <f t="shared" si="23"/>
        <v>5</v>
      </c>
      <c r="F95" s="32">
        <f t="shared" si="23"/>
        <v>7</v>
      </c>
      <c r="G95" s="32">
        <f t="shared" si="23"/>
        <v>33</v>
      </c>
      <c r="H95" s="32">
        <f t="shared" si="23"/>
        <v>16</v>
      </c>
      <c r="I95" s="32">
        <f t="shared" si="23"/>
        <v>7</v>
      </c>
      <c r="J95" s="32">
        <f t="shared" si="23"/>
        <v>2</v>
      </c>
      <c r="K95" s="32">
        <f t="shared" si="23"/>
        <v>14</v>
      </c>
      <c r="L95" s="32">
        <f t="shared" si="23"/>
        <v>0</v>
      </c>
      <c r="M95" s="32">
        <f t="shared" si="23"/>
        <v>0</v>
      </c>
      <c r="N95" s="32">
        <f t="shared" si="23"/>
        <v>4</v>
      </c>
      <c r="O95" s="32">
        <f t="shared" si="23"/>
        <v>70</v>
      </c>
      <c r="P95" s="11" t="s">
        <v>34</v>
      </c>
      <c r="Q95" s="427" t="s">
        <v>33</v>
      </c>
      <c r="R95" s="428"/>
      <c r="S95" s="429"/>
      <c r="T95" s="32">
        <f t="shared" ref="T95:AE95" si="24">SUM(T85:T94)</f>
        <v>13</v>
      </c>
      <c r="U95" s="32">
        <f t="shared" si="24"/>
        <v>7</v>
      </c>
      <c r="V95" s="32">
        <f t="shared" si="24"/>
        <v>11</v>
      </c>
      <c r="W95" s="32">
        <f t="shared" si="24"/>
        <v>22</v>
      </c>
      <c r="X95" s="32">
        <f t="shared" si="24"/>
        <v>11</v>
      </c>
      <c r="Y95" s="32">
        <f t="shared" si="24"/>
        <v>9</v>
      </c>
      <c r="Z95" s="32">
        <f t="shared" si="24"/>
        <v>0</v>
      </c>
      <c r="AA95" s="32">
        <f t="shared" si="24"/>
        <v>10</v>
      </c>
      <c r="AB95" s="32">
        <f t="shared" si="24"/>
        <v>0</v>
      </c>
      <c r="AC95" s="32">
        <f t="shared" si="24"/>
        <v>0</v>
      </c>
      <c r="AD95" s="32">
        <f t="shared" si="24"/>
        <v>1</v>
      </c>
      <c r="AE95" s="32">
        <f t="shared" si="24"/>
        <v>54</v>
      </c>
      <c r="AG95" s="34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Doris Burke FC:    |||   Rachel Nichols FC: BLK-</v>
      </c>
    </row>
    <row r="96" spans="1:33" s="28" customFormat="1" ht="15" x14ac:dyDescent="0.25">
      <c r="A96" s="408" t="s">
        <v>35</v>
      </c>
      <c r="B96" s="409"/>
      <c r="C96" s="410" t="s">
        <v>3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2"/>
      <c r="AG96" s="29"/>
    </row>
    <row r="97" spans="1:33" s="28" customFormat="1" ht="15" x14ac:dyDescent="0.25">
      <c r="A97" s="408" t="s">
        <v>37</v>
      </c>
      <c r="B97" s="409"/>
      <c r="C97" s="410" t="s">
        <v>422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2"/>
      <c r="AG97" s="29"/>
    </row>
    <row r="98" spans="1:33" s="28" customFormat="1" ht="15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G98" s="29"/>
    </row>
    <row r="99" spans="1:33" s="28" customFormat="1" ht="15" x14ac:dyDescent="0.25">
      <c r="A99" s="442" t="s">
        <v>137</v>
      </c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4"/>
      <c r="P99" s="6" t="s">
        <v>99</v>
      </c>
      <c r="Q99" s="421" t="s">
        <v>36</v>
      </c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3"/>
      <c r="AG99" s="29"/>
    </row>
    <row r="100" spans="1:33" s="28" customFormat="1" ht="15" x14ac:dyDescent="0.25">
      <c r="A100" s="30" t="s">
        <v>4</v>
      </c>
      <c r="B100" s="30" t="s">
        <v>6</v>
      </c>
      <c r="C100" s="30" t="s">
        <v>5</v>
      </c>
      <c r="D100" s="30" t="s">
        <v>7</v>
      </c>
      <c r="E100" s="30" t="s">
        <v>8</v>
      </c>
      <c r="F100" s="30" t="s">
        <v>9</v>
      </c>
      <c r="G100" s="30" t="s">
        <v>10</v>
      </c>
      <c r="H100" s="30" t="s">
        <v>11</v>
      </c>
      <c r="I100" s="30" t="s">
        <v>12</v>
      </c>
      <c r="J100" s="30" t="s">
        <v>13</v>
      </c>
      <c r="K100" s="30" t="s">
        <v>14</v>
      </c>
      <c r="L100" s="30" t="s">
        <v>15</v>
      </c>
      <c r="M100" s="30" t="s">
        <v>16</v>
      </c>
      <c r="N100" s="30" t="s">
        <v>17</v>
      </c>
      <c r="O100" s="30" t="s">
        <v>18</v>
      </c>
      <c r="P100" s="8" t="s">
        <v>19</v>
      </c>
      <c r="Q100" s="30" t="s">
        <v>4</v>
      </c>
      <c r="R100" s="30" t="s">
        <v>6</v>
      </c>
      <c r="S100" s="30" t="s">
        <v>5</v>
      </c>
      <c r="T100" s="30" t="s">
        <v>7</v>
      </c>
      <c r="U100" s="30" t="s">
        <v>8</v>
      </c>
      <c r="V100" s="30" t="s">
        <v>9</v>
      </c>
      <c r="W100" s="30" t="s">
        <v>10</v>
      </c>
      <c r="X100" s="30" t="s">
        <v>11</v>
      </c>
      <c r="Y100" s="30" t="s">
        <v>12</v>
      </c>
      <c r="Z100" s="30" t="s">
        <v>13</v>
      </c>
      <c r="AA100" s="30" t="s">
        <v>14</v>
      </c>
      <c r="AB100" s="30" t="s">
        <v>15</v>
      </c>
      <c r="AC100" s="30" t="s">
        <v>16</v>
      </c>
      <c r="AD100" s="30" t="s">
        <v>17</v>
      </c>
      <c r="AE100" s="30" t="s">
        <v>18</v>
      </c>
      <c r="AG100" s="29"/>
    </row>
    <row r="101" spans="1:33" s="28" customFormat="1" ht="15" x14ac:dyDescent="0.25">
      <c r="A101" s="342">
        <v>3</v>
      </c>
      <c r="B101" s="341" t="s">
        <v>191</v>
      </c>
      <c r="C101" s="341" t="s">
        <v>263</v>
      </c>
      <c r="D101" s="32">
        <v>1</v>
      </c>
      <c r="E101" s="32"/>
      <c r="F101" s="32">
        <v>2</v>
      </c>
      <c r="G101" s="32">
        <v>2</v>
      </c>
      <c r="H101" s="32">
        <v>2</v>
      </c>
      <c r="I101" s="32">
        <v>1</v>
      </c>
      <c r="J101" s="32"/>
      <c r="K101" s="32">
        <v>3</v>
      </c>
      <c r="L101" s="32"/>
      <c r="M101" s="32"/>
      <c r="N101" s="32"/>
      <c r="O101" s="32">
        <f t="shared" ref="O101:O110" si="25">IF(C101="","",(D101*2)+(E101*3)+F101*1)</f>
        <v>4</v>
      </c>
      <c r="P101" s="10"/>
      <c r="Q101" s="346">
        <v>3</v>
      </c>
      <c r="R101" s="347" t="s">
        <v>86</v>
      </c>
      <c r="S101" s="347" t="s">
        <v>182</v>
      </c>
      <c r="T101" s="32">
        <v>3</v>
      </c>
      <c r="U101" s="32"/>
      <c r="V101" s="32"/>
      <c r="W101" s="32">
        <v>5</v>
      </c>
      <c r="X101" s="32">
        <v>3</v>
      </c>
      <c r="Y101" s="32">
        <v>3</v>
      </c>
      <c r="Z101" s="32"/>
      <c r="AA101" s="32">
        <v>1</v>
      </c>
      <c r="AB101" s="32"/>
      <c r="AC101" s="32"/>
      <c r="AD101" s="32">
        <v>1</v>
      </c>
      <c r="AE101" s="32">
        <f t="shared" ref="AE101:AE110" si="26">IF(S101="","",(T101*2)+(U101*3)+V101*1)</f>
        <v>6</v>
      </c>
      <c r="AG101" s="29"/>
    </row>
    <row r="102" spans="1:33" s="28" customFormat="1" ht="15" x14ac:dyDescent="0.25">
      <c r="A102" s="342">
        <v>4</v>
      </c>
      <c r="B102" s="341" t="s">
        <v>32</v>
      </c>
      <c r="C102" s="341" t="s">
        <v>154</v>
      </c>
      <c r="D102" s="32">
        <v>1</v>
      </c>
      <c r="E102" s="32"/>
      <c r="F102" s="32"/>
      <c r="G102" s="32">
        <v>3</v>
      </c>
      <c r="H102" s="32">
        <v>3</v>
      </c>
      <c r="I102" s="32"/>
      <c r="J102" s="32"/>
      <c r="K102" s="32">
        <v>2</v>
      </c>
      <c r="L102" s="32"/>
      <c r="M102" s="32"/>
      <c r="N102" s="32"/>
      <c r="O102" s="32">
        <f t="shared" si="25"/>
        <v>2</v>
      </c>
      <c r="P102" s="10"/>
      <c r="Q102" s="346">
        <v>4</v>
      </c>
      <c r="R102" s="347" t="s">
        <v>109</v>
      </c>
      <c r="S102" s="347" t="s">
        <v>138</v>
      </c>
      <c r="T102" s="32"/>
      <c r="U102" s="32">
        <v>2</v>
      </c>
      <c r="V102" s="32"/>
      <c r="W102" s="32">
        <v>9</v>
      </c>
      <c r="X102" s="32"/>
      <c r="Y102" s="32"/>
      <c r="Z102" s="32"/>
      <c r="AA102" s="32">
        <v>1</v>
      </c>
      <c r="AB102" s="32"/>
      <c r="AC102" s="32"/>
      <c r="AD102" s="32">
        <v>1</v>
      </c>
      <c r="AE102" s="32">
        <f t="shared" si="26"/>
        <v>6</v>
      </c>
      <c r="AG102" s="29"/>
    </row>
    <row r="103" spans="1:33" s="28" customFormat="1" ht="15" x14ac:dyDescent="0.25">
      <c r="A103" s="342"/>
      <c r="B103" s="341"/>
      <c r="C103" s="3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 t="str">
        <f t="shared" si="25"/>
        <v/>
      </c>
      <c r="P103" s="10"/>
      <c r="Q103" s="346"/>
      <c r="R103" s="347"/>
      <c r="S103" s="347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 t="str">
        <f t="shared" si="26"/>
        <v/>
      </c>
      <c r="AG103" s="29"/>
    </row>
    <row r="104" spans="1:33" s="28" customFormat="1" ht="15" x14ac:dyDescent="0.25">
      <c r="A104" s="342"/>
      <c r="B104" s="341"/>
      <c r="C104" s="341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 t="str">
        <f t="shared" si="25"/>
        <v/>
      </c>
      <c r="P104" s="10"/>
      <c r="Q104" s="346">
        <v>20</v>
      </c>
      <c r="R104" s="347" t="s">
        <v>57</v>
      </c>
      <c r="S104" s="347" t="s">
        <v>75</v>
      </c>
      <c r="T104" s="32">
        <v>1</v>
      </c>
      <c r="U104" s="32">
        <v>1</v>
      </c>
      <c r="V104" s="32"/>
      <c r="W104" s="32">
        <v>1</v>
      </c>
      <c r="X104" s="32">
        <v>1</v>
      </c>
      <c r="Y104" s="32">
        <v>1</v>
      </c>
      <c r="Z104" s="32"/>
      <c r="AA104" s="32">
        <v>3</v>
      </c>
      <c r="AB104" s="32"/>
      <c r="AC104" s="32"/>
      <c r="AD104" s="32"/>
      <c r="AE104" s="32">
        <f t="shared" si="26"/>
        <v>5</v>
      </c>
      <c r="AG104" s="29"/>
    </row>
    <row r="105" spans="1:33" s="28" customFormat="1" ht="15" x14ac:dyDescent="0.25">
      <c r="A105" s="342">
        <v>11</v>
      </c>
      <c r="B105" s="341" t="s">
        <v>24</v>
      </c>
      <c r="C105" s="341" t="s">
        <v>149</v>
      </c>
      <c r="D105" s="32"/>
      <c r="E105" s="32">
        <v>3</v>
      </c>
      <c r="F105" s="32"/>
      <c r="G105" s="32">
        <v>5</v>
      </c>
      <c r="H105" s="32">
        <v>2</v>
      </c>
      <c r="I105" s="32">
        <v>1</v>
      </c>
      <c r="J105" s="32">
        <v>1</v>
      </c>
      <c r="K105" s="32"/>
      <c r="L105" s="32"/>
      <c r="M105" s="32"/>
      <c r="N105" s="32"/>
      <c r="O105" s="32">
        <f t="shared" si="25"/>
        <v>9</v>
      </c>
      <c r="P105" s="10"/>
      <c r="Q105" s="346">
        <v>21</v>
      </c>
      <c r="R105" s="347" t="s">
        <v>142</v>
      </c>
      <c r="S105" s="347" t="s">
        <v>76</v>
      </c>
      <c r="T105" s="32">
        <v>2</v>
      </c>
      <c r="U105" s="32">
        <v>1</v>
      </c>
      <c r="V105" s="32"/>
      <c r="W105" s="32">
        <v>2</v>
      </c>
      <c r="X105" s="32">
        <v>3</v>
      </c>
      <c r="Y105" s="32">
        <v>1</v>
      </c>
      <c r="Z105" s="32">
        <v>1</v>
      </c>
      <c r="AA105" s="32"/>
      <c r="AB105" s="32"/>
      <c r="AC105" s="32"/>
      <c r="AD105" s="32"/>
      <c r="AE105" s="32">
        <f t="shared" si="26"/>
        <v>7</v>
      </c>
      <c r="AG105" s="29"/>
    </row>
    <row r="106" spans="1:33" s="28" customFormat="1" ht="15" x14ac:dyDescent="0.25">
      <c r="A106" s="342">
        <v>21</v>
      </c>
      <c r="B106" s="341" t="s">
        <v>151</v>
      </c>
      <c r="C106" s="341" t="s">
        <v>150</v>
      </c>
      <c r="D106" s="32">
        <v>3</v>
      </c>
      <c r="E106" s="32">
        <v>1</v>
      </c>
      <c r="F106" s="32">
        <v>2</v>
      </c>
      <c r="G106" s="32">
        <v>5</v>
      </c>
      <c r="H106" s="32">
        <v>5</v>
      </c>
      <c r="I106" s="32">
        <v>2</v>
      </c>
      <c r="J106" s="32"/>
      <c r="K106" s="32"/>
      <c r="L106" s="32"/>
      <c r="M106" s="32"/>
      <c r="N106" s="32"/>
      <c r="O106" s="32">
        <f t="shared" si="25"/>
        <v>11</v>
      </c>
      <c r="P106" s="10"/>
      <c r="Q106" s="346">
        <v>22</v>
      </c>
      <c r="R106" s="347" t="s">
        <v>94</v>
      </c>
      <c r="S106" s="347" t="s">
        <v>93</v>
      </c>
      <c r="T106" s="32">
        <v>5</v>
      </c>
      <c r="U106" s="32">
        <v>1</v>
      </c>
      <c r="V106" s="32"/>
      <c r="W106" s="32">
        <v>8</v>
      </c>
      <c r="X106" s="32">
        <v>2</v>
      </c>
      <c r="Y106" s="32">
        <v>2</v>
      </c>
      <c r="Z106" s="32">
        <v>3</v>
      </c>
      <c r="AA106" s="32">
        <v>2</v>
      </c>
      <c r="AB106" s="32"/>
      <c r="AC106" s="32"/>
      <c r="AD106" s="32">
        <v>1</v>
      </c>
      <c r="AE106" s="32">
        <f t="shared" si="26"/>
        <v>13</v>
      </c>
      <c r="AG106" s="29"/>
    </row>
    <row r="107" spans="1:33" s="28" customFormat="1" ht="15" x14ac:dyDescent="0.25">
      <c r="A107" s="342">
        <v>0</v>
      </c>
      <c r="B107" s="341" t="s">
        <v>95</v>
      </c>
      <c r="C107" s="341" t="s">
        <v>152</v>
      </c>
      <c r="D107" s="32"/>
      <c r="E107" s="32"/>
      <c r="F107" s="32"/>
      <c r="G107" s="32">
        <v>5</v>
      </c>
      <c r="H107" s="32">
        <v>1</v>
      </c>
      <c r="I107" s="32"/>
      <c r="J107" s="32">
        <v>1</v>
      </c>
      <c r="K107" s="32">
        <v>1</v>
      </c>
      <c r="L107" s="32"/>
      <c r="M107" s="32"/>
      <c r="N107" s="32"/>
      <c r="O107" s="32">
        <f t="shared" si="25"/>
        <v>0</v>
      </c>
      <c r="P107" s="10"/>
      <c r="Q107" s="345">
        <v>23</v>
      </c>
      <c r="R107" s="344" t="s">
        <v>81</v>
      </c>
      <c r="S107" s="344" t="s">
        <v>80</v>
      </c>
      <c r="T107" s="32"/>
      <c r="U107" s="32">
        <v>5</v>
      </c>
      <c r="V107" s="32"/>
      <c r="W107" s="32">
        <v>5</v>
      </c>
      <c r="X107" s="32">
        <v>2</v>
      </c>
      <c r="Y107" s="32">
        <v>1</v>
      </c>
      <c r="Z107" s="32"/>
      <c r="AA107" s="32"/>
      <c r="AB107" s="32"/>
      <c r="AC107" s="32"/>
      <c r="AD107" s="32">
        <v>2</v>
      </c>
      <c r="AE107" s="32">
        <f t="shared" si="26"/>
        <v>15</v>
      </c>
      <c r="AG107" s="29"/>
    </row>
    <row r="108" spans="1:33" s="28" customFormat="1" ht="15" x14ac:dyDescent="0.25">
      <c r="A108" s="342">
        <v>27</v>
      </c>
      <c r="B108" s="341" t="s">
        <v>194</v>
      </c>
      <c r="C108" s="341" t="s">
        <v>264</v>
      </c>
      <c r="D108" s="32">
        <v>2</v>
      </c>
      <c r="E108" s="32"/>
      <c r="F108" s="32"/>
      <c r="G108" s="32">
        <v>8</v>
      </c>
      <c r="H108" s="32"/>
      <c r="I108" s="32">
        <v>2</v>
      </c>
      <c r="J108" s="32"/>
      <c r="K108" s="32">
        <v>1</v>
      </c>
      <c r="L108" s="32"/>
      <c r="M108" s="32"/>
      <c r="N108" s="32"/>
      <c r="O108" s="32">
        <f t="shared" si="25"/>
        <v>4</v>
      </c>
      <c r="P108" s="10"/>
      <c r="Q108" s="343">
        <v>31</v>
      </c>
      <c r="R108" s="344" t="s">
        <v>21</v>
      </c>
      <c r="S108" s="344" t="s">
        <v>97</v>
      </c>
      <c r="T108" s="32">
        <v>2</v>
      </c>
      <c r="U108" s="32">
        <v>2</v>
      </c>
      <c r="V108" s="32"/>
      <c r="W108" s="32"/>
      <c r="X108" s="32">
        <v>2</v>
      </c>
      <c r="Y108" s="32">
        <v>1</v>
      </c>
      <c r="Z108" s="32"/>
      <c r="AA108" s="32">
        <v>2</v>
      </c>
      <c r="AB108" s="32"/>
      <c r="AC108" s="32"/>
      <c r="AD108" s="32"/>
      <c r="AE108" s="32">
        <f t="shared" si="26"/>
        <v>10</v>
      </c>
      <c r="AG108" s="29"/>
    </row>
    <row r="109" spans="1:33" s="28" customFormat="1" ht="15" x14ac:dyDescent="0.25">
      <c r="A109" s="342">
        <v>30</v>
      </c>
      <c r="B109" s="341" t="s">
        <v>62</v>
      </c>
      <c r="C109" s="341" t="s">
        <v>267</v>
      </c>
      <c r="D109" s="32">
        <v>1</v>
      </c>
      <c r="E109" s="32"/>
      <c r="F109" s="32"/>
      <c r="G109" s="32">
        <v>1</v>
      </c>
      <c r="H109" s="32">
        <v>2</v>
      </c>
      <c r="I109" s="32">
        <v>2</v>
      </c>
      <c r="J109" s="32"/>
      <c r="K109" s="32">
        <v>1</v>
      </c>
      <c r="L109" s="32"/>
      <c r="M109" s="32"/>
      <c r="N109" s="32"/>
      <c r="O109" s="32">
        <f t="shared" si="25"/>
        <v>2</v>
      </c>
      <c r="P109" s="10"/>
      <c r="Q109" s="345"/>
      <c r="R109" s="344"/>
      <c r="S109" s="344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 t="str">
        <f t="shared" si="26"/>
        <v/>
      </c>
      <c r="AG109" s="29"/>
    </row>
    <row r="110" spans="1:33" s="28" customFormat="1" ht="15" x14ac:dyDescent="0.25">
      <c r="A110" s="342">
        <v>35</v>
      </c>
      <c r="B110" s="341" t="s">
        <v>265</v>
      </c>
      <c r="C110" s="341" t="s">
        <v>266</v>
      </c>
      <c r="D110" s="32"/>
      <c r="E110" s="32">
        <v>3</v>
      </c>
      <c r="F110" s="32">
        <v>2</v>
      </c>
      <c r="G110" s="32">
        <v>2</v>
      </c>
      <c r="H110" s="32">
        <v>1</v>
      </c>
      <c r="I110" s="32"/>
      <c r="J110" s="32"/>
      <c r="K110" s="32">
        <v>1</v>
      </c>
      <c r="L110" s="32"/>
      <c r="M110" s="32"/>
      <c r="N110" s="32"/>
      <c r="O110" s="32">
        <f t="shared" si="25"/>
        <v>11</v>
      </c>
      <c r="P110" s="10"/>
      <c r="Q110" s="287"/>
      <c r="R110" s="286"/>
      <c r="S110" s="286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 t="str">
        <f t="shared" si="26"/>
        <v/>
      </c>
      <c r="AG110" s="29"/>
    </row>
    <row r="111" spans="1:33" s="28" customFormat="1" ht="15" x14ac:dyDescent="0.25">
      <c r="A111" s="427" t="s">
        <v>33</v>
      </c>
      <c r="B111" s="428"/>
      <c r="C111" s="429"/>
      <c r="D111" s="32">
        <f t="shared" ref="D111:O111" si="27">SUM(D101:D110)</f>
        <v>8</v>
      </c>
      <c r="E111" s="32">
        <f t="shared" si="27"/>
        <v>7</v>
      </c>
      <c r="F111" s="32">
        <f t="shared" si="27"/>
        <v>6</v>
      </c>
      <c r="G111" s="32">
        <f t="shared" si="27"/>
        <v>31</v>
      </c>
      <c r="H111" s="32">
        <f t="shared" si="27"/>
        <v>16</v>
      </c>
      <c r="I111" s="32">
        <f t="shared" si="27"/>
        <v>8</v>
      </c>
      <c r="J111" s="32">
        <f t="shared" si="27"/>
        <v>2</v>
      </c>
      <c r="K111" s="32">
        <f t="shared" si="27"/>
        <v>9</v>
      </c>
      <c r="L111" s="32">
        <f t="shared" si="27"/>
        <v>0</v>
      </c>
      <c r="M111" s="32">
        <f t="shared" si="27"/>
        <v>0</v>
      </c>
      <c r="N111" s="32">
        <f t="shared" si="27"/>
        <v>0</v>
      </c>
      <c r="O111" s="32">
        <f t="shared" si="27"/>
        <v>43</v>
      </c>
      <c r="P111" s="11" t="s">
        <v>34</v>
      </c>
      <c r="Q111" s="427" t="s">
        <v>33</v>
      </c>
      <c r="R111" s="428"/>
      <c r="S111" s="429"/>
      <c r="T111" s="32">
        <f t="shared" ref="T111:AE111" si="28">SUM(T101:T110)</f>
        <v>13</v>
      </c>
      <c r="U111" s="32">
        <f t="shared" si="28"/>
        <v>12</v>
      </c>
      <c r="V111" s="32">
        <f t="shared" si="28"/>
        <v>0</v>
      </c>
      <c r="W111" s="32">
        <f t="shared" si="28"/>
        <v>30</v>
      </c>
      <c r="X111" s="32">
        <f t="shared" si="28"/>
        <v>13</v>
      </c>
      <c r="Y111" s="32">
        <f t="shared" si="28"/>
        <v>9</v>
      </c>
      <c r="Z111" s="32">
        <f t="shared" si="28"/>
        <v>4</v>
      </c>
      <c r="AA111" s="32">
        <f t="shared" si="28"/>
        <v>9</v>
      </c>
      <c r="AB111" s="32">
        <f t="shared" si="28"/>
        <v>0</v>
      </c>
      <c r="AC111" s="32">
        <f t="shared" si="28"/>
        <v>0</v>
      </c>
      <c r="AD111" s="32">
        <f t="shared" si="28"/>
        <v>5</v>
      </c>
      <c r="AE111" s="32">
        <f t="shared" si="28"/>
        <v>62</v>
      </c>
      <c r="AG111" s="33" t="str">
        <f>IF(N111+AD111=5,"Correct","MVP ERROR")</f>
        <v>Correct</v>
      </c>
    </row>
    <row r="112" spans="1:33" s="28" customFormat="1" ht="15" x14ac:dyDescent="0.25">
      <c r="A112" s="408" t="s">
        <v>35</v>
      </c>
      <c r="B112" s="409"/>
      <c r="C112" s="410" t="s">
        <v>201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1"/>
      <c r="AD112" s="411"/>
      <c r="AE112" s="412"/>
      <c r="AG112" s="34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All4Show:    |||   Hornets: FT-</v>
      </c>
    </row>
    <row r="113" spans="1:33" s="28" customFormat="1" ht="15" x14ac:dyDescent="0.25">
      <c r="A113" s="408" t="s">
        <v>37</v>
      </c>
      <c r="B113" s="409"/>
      <c r="C113" s="410" t="s">
        <v>426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1"/>
      <c r="AD113" s="411"/>
      <c r="AE113" s="412"/>
      <c r="AG113" s="29"/>
    </row>
    <row r="114" spans="1:33" s="28" customFormat="1" ht="15" x14ac:dyDescent="0.25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G114" s="29"/>
    </row>
    <row r="115" spans="1:33" s="28" customFormat="1" ht="15" x14ac:dyDescent="0.25">
      <c r="A115" s="390" t="s">
        <v>204</v>
      </c>
      <c r="B115" s="391"/>
      <c r="C115" s="391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392"/>
      <c r="P115" s="6" t="s">
        <v>99</v>
      </c>
      <c r="Q115" s="393" t="s">
        <v>89</v>
      </c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5"/>
      <c r="AG115" s="29"/>
    </row>
    <row r="116" spans="1:33" s="28" customFormat="1" ht="15" x14ac:dyDescent="0.25">
      <c r="A116" s="30" t="s">
        <v>4</v>
      </c>
      <c r="B116" s="30" t="s">
        <v>6</v>
      </c>
      <c r="C116" s="30" t="s">
        <v>5</v>
      </c>
      <c r="D116" s="30" t="s">
        <v>7</v>
      </c>
      <c r="E116" s="30" t="s">
        <v>8</v>
      </c>
      <c r="F116" s="30" t="s">
        <v>9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14</v>
      </c>
      <c r="L116" s="30" t="s">
        <v>15</v>
      </c>
      <c r="M116" s="30" t="s">
        <v>16</v>
      </c>
      <c r="N116" s="30" t="s">
        <v>17</v>
      </c>
      <c r="O116" s="30" t="s">
        <v>18</v>
      </c>
      <c r="P116" s="8" t="s">
        <v>19</v>
      </c>
      <c r="Q116" s="30" t="s">
        <v>4</v>
      </c>
      <c r="R116" s="30" t="s">
        <v>6</v>
      </c>
      <c r="S116" s="30" t="s">
        <v>5</v>
      </c>
      <c r="T116" s="30" t="s">
        <v>7</v>
      </c>
      <c r="U116" s="30" t="s">
        <v>8</v>
      </c>
      <c r="V116" s="30" t="s">
        <v>9</v>
      </c>
      <c r="W116" s="30" t="s">
        <v>10</v>
      </c>
      <c r="X116" s="30" t="s">
        <v>11</v>
      </c>
      <c r="Y116" s="30" t="s">
        <v>12</v>
      </c>
      <c r="Z116" s="30" t="s">
        <v>13</v>
      </c>
      <c r="AA116" s="30" t="s">
        <v>14</v>
      </c>
      <c r="AB116" s="30" t="s">
        <v>15</v>
      </c>
      <c r="AC116" s="30" t="s">
        <v>16</v>
      </c>
      <c r="AD116" s="30" t="s">
        <v>17</v>
      </c>
      <c r="AE116" s="30" t="s">
        <v>18</v>
      </c>
      <c r="AG116" s="29"/>
    </row>
    <row r="117" spans="1:33" s="28" customFormat="1" ht="15" x14ac:dyDescent="0.25">
      <c r="A117" s="348"/>
      <c r="B117" s="349"/>
      <c r="C117" s="349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 t="str">
        <f t="shared" ref="O117:O126" si="29">IF(C117="","",(D117*2)+(E117*3)+F117*1)</f>
        <v/>
      </c>
      <c r="P117" s="10"/>
      <c r="Q117" s="354">
        <v>24</v>
      </c>
      <c r="R117" s="355" t="s">
        <v>77</v>
      </c>
      <c r="S117" s="355" t="s">
        <v>91</v>
      </c>
      <c r="T117" s="32">
        <v>1</v>
      </c>
      <c r="U117" s="32"/>
      <c r="V117" s="32">
        <v>1</v>
      </c>
      <c r="W117" s="32">
        <v>10</v>
      </c>
      <c r="X117" s="32">
        <v>4</v>
      </c>
      <c r="Y117" s="32">
        <v>1</v>
      </c>
      <c r="Z117" s="32">
        <v>1</v>
      </c>
      <c r="AA117" s="32"/>
      <c r="AB117" s="32"/>
      <c r="AC117" s="32"/>
      <c r="AD117" s="32"/>
      <c r="AE117" s="32">
        <f t="shared" ref="AE117:AE126" si="30">IF(S117="","",(T117*2)+(U117*3)+V117*1)</f>
        <v>3</v>
      </c>
      <c r="AG117" s="29"/>
    </row>
    <row r="118" spans="1:33" s="28" customFormat="1" ht="15" x14ac:dyDescent="0.25">
      <c r="A118" s="350">
        <v>8</v>
      </c>
      <c r="B118" s="349" t="s">
        <v>192</v>
      </c>
      <c r="C118" s="349" t="s">
        <v>193</v>
      </c>
      <c r="D118" s="32"/>
      <c r="E118" s="32"/>
      <c r="F118" s="32"/>
      <c r="G118" s="32">
        <v>1</v>
      </c>
      <c r="H118" s="32">
        <v>1</v>
      </c>
      <c r="I118" s="32"/>
      <c r="J118" s="32"/>
      <c r="K118" s="32"/>
      <c r="L118" s="32"/>
      <c r="M118" s="32"/>
      <c r="N118" s="32"/>
      <c r="O118" s="32">
        <f t="shared" si="29"/>
        <v>0</v>
      </c>
      <c r="P118" s="10"/>
      <c r="Q118" s="354"/>
      <c r="R118" s="355"/>
      <c r="S118" s="355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 t="str">
        <f t="shared" si="30"/>
        <v/>
      </c>
      <c r="AG118" s="29"/>
    </row>
    <row r="119" spans="1:33" s="28" customFormat="1" ht="15" x14ac:dyDescent="0.25">
      <c r="A119" s="350">
        <v>9</v>
      </c>
      <c r="B119" s="349" t="s">
        <v>320</v>
      </c>
      <c r="C119" s="349" t="s">
        <v>321</v>
      </c>
      <c r="D119" s="32">
        <v>6</v>
      </c>
      <c r="E119" s="32"/>
      <c r="F119" s="32"/>
      <c r="G119" s="32">
        <v>14</v>
      </c>
      <c r="H119" s="32">
        <v>7</v>
      </c>
      <c r="I119" s="32">
        <v>2</v>
      </c>
      <c r="J119" s="32">
        <v>1</v>
      </c>
      <c r="K119" s="32">
        <v>1</v>
      </c>
      <c r="L119" s="32"/>
      <c r="M119" s="32"/>
      <c r="N119" s="32"/>
      <c r="O119" s="32">
        <f t="shared" si="29"/>
        <v>12</v>
      </c>
      <c r="P119" s="10"/>
      <c r="Q119" s="357">
        <v>6</v>
      </c>
      <c r="R119" s="355" t="s">
        <v>347</v>
      </c>
      <c r="S119" s="355" t="s">
        <v>348</v>
      </c>
      <c r="T119" s="32">
        <v>4</v>
      </c>
      <c r="U119" s="32">
        <v>3</v>
      </c>
      <c r="V119" s="32"/>
      <c r="W119" s="32">
        <v>13</v>
      </c>
      <c r="X119" s="32">
        <v>5</v>
      </c>
      <c r="Y119" s="32">
        <v>2</v>
      </c>
      <c r="Z119" s="32"/>
      <c r="AA119" s="32"/>
      <c r="AB119" s="32"/>
      <c r="AC119" s="32"/>
      <c r="AD119" s="32">
        <v>3</v>
      </c>
      <c r="AE119" s="32">
        <f t="shared" si="30"/>
        <v>17</v>
      </c>
      <c r="AG119" s="29"/>
    </row>
    <row r="120" spans="1:33" s="28" customFormat="1" ht="15" x14ac:dyDescent="0.25">
      <c r="A120" s="350">
        <v>11</v>
      </c>
      <c r="B120" s="349" t="s">
        <v>181</v>
      </c>
      <c r="C120" s="349" t="s">
        <v>227</v>
      </c>
      <c r="D120" s="32"/>
      <c r="E120" s="32"/>
      <c r="F120" s="32"/>
      <c r="G120" s="32">
        <v>3</v>
      </c>
      <c r="H120" s="32">
        <v>2</v>
      </c>
      <c r="I120" s="32"/>
      <c r="J120" s="32"/>
      <c r="K120" s="32">
        <v>1</v>
      </c>
      <c r="L120" s="32"/>
      <c r="M120" s="32"/>
      <c r="N120" s="32"/>
      <c r="O120" s="32">
        <f t="shared" si="29"/>
        <v>0</v>
      </c>
      <c r="P120" s="10"/>
      <c r="Q120" s="354">
        <v>20</v>
      </c>
      <c r="R120" s="355" t="s">
        <v>72</v>
      </c>
      <c r="S120" s="355" t="s">
        <v>71</v>
      </c>
      <c r="T120" s="32">
        <v>2</v>
      </c>
      <c r="U120" s="32">
        <v>4</v>
      </c>
      <c r="V120" s="32"/>
      <c r="W120" s="32">
        <v>5</v>
      </c>
      <c r="X120" s="32">
        <v>7</v>
      </c>
      <c r="Y120" s="32">
        <v>3</v>
      </c>
      <c r="Z120" s="32">
        <v>1</v>
      </c>
      <c r="AA120" s="32"/>
      <c r="AB120" s="32"/>
      <c r="AC120" s="32"/>
      <c r="AD120" s="32"/>
      <c r="AE120" s="32">
        <f t="shared" si="30"/>
        <v>16</v>
      </c>
      <c r="AG120" s="29"/>
    </row>
    <row r="121" spans="1:33" s="28" customFormat="1" ht="15" x14ac:dyDescent="0.25">
      <c r="A121" s="348">
        <v>20</v>
      </c>
      <c r="B121" s="349" t="s">
        <v>108</v>
      </c>
      <c r="C121" s="349" t="s">
        <v>107</v>
      </c>
      <c r="D121" s="32"/>
      <c r="E121" s="32">
        <v>1</v>
      </c>
      <c r="F121" s="32"/>
      <c r="G121" s="32">
        <v>5</v>
      </c>
      <c r="H121" s="32">
        <v>2</v>
      </c>
      <c r="I121" s="32"/>
      <c r="J121" s="32"/>
      <c r="K121" s="32">
        <v>1</v>
      </c>
      <c r="L121" s="32"/>
      <c r="M121" s="32"/>
      <c r="N121" s="32"/>
      <c r="O121" s="32">
        <f t="shared" si="29"/>
        <v>3</v>
      </c>
      <c r="P121" s="10"/>
      <c r="Q121" s="356" t="s">
        <v>297</v>
      </c>
      <c r="R121" s="355" t="s">
        <v>62</v>
      </c>
      <c r="S121" s="355" t="s">
        <v>178</v>
      </c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>
        <f t="shared" si="30"/>
        <v>0</v>
      </c>
      <c r="AG121" s="29"/>
    </row>
    <row r="122" spans="1:33" s="28" customFormat="1" ht="15" x14ac:dyDescent="0.25">
      <c r="A122" s="348">
        <v>21</v>
      </c>
      <c r="B122" s="349" t="s">
        <v>62</v>
      </c>
      <c r="C122" s="349" t="s">
        <v>113</v>
      </c>
      <c r="D122" s="32">
        <v>9</v>
      </c>
      <c r="E122" s="32">
        <v>1</v>
      </c>
      <c r="F122" s="32"/>
      <c r="G122" s="32">
        <v>4</v>
      </c>
      <c r="H122" s="32">
        <v>1</v>
      </c>
      <c r="I122" s="32">
        <v>1</v>
      </c>
      <c r="J122" s="32"/>
      <c r="K122" s="32">
        <v>1</v>
      </c>
      <c r="L122" s="32"/>
      <c r="M122" s="32"/>
      <c r="N122" s="32"/>
      <c r="O122" s="32">
        <f t="shared" si="29"/>
        <v>21</v>
      </c>
      <c r="P122" s="10"/>
      <c r="Q122" s="354"/>
      <c r="R122" s="355"/>
      <c r="S122" s="355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 t="str">
        <f t="shared" si="30"/>
        <v/>
      </c>
      <c r="AG122" s="29"/>
    </row>
    <row r="123" spans="1:33" s="28" customFormat="1" ht="15" x14ac:dyDescent="0.25">
      <c r="A123" s="348">
        <v>40</v>
      </c>
      <c r="B123" s="349" t="s">
        <v>197</v>
      </c>
      <c r="C123" s="349" t="s">
        <v>198</v>
      </c>
      <c r="D123" s="32">
        <v>1</v>
      </c>
      <c r="E123" s="32">
        <v>1</v>
      </c>
      <c r="F123" s="32"/>
      <c r="G123" s="32">
        <v>3</v>
      </c>
      <c r="H123" s="32"/>
      <c r="I123" s="32"/>
      <c r="J123" s="32">
        <v>1</v>
      </c>
      <c r="K123" s="32"/>
      <c r="L123" s="32"/>
      <c r="M123" s="32"/>
      <c r="N123" s="32"/>
      <c r="O123" s="32">
        <f t="shared" si="29"/>
        <v>5</v>
      </c>
      <c r="P123" s="10"/>
      <c r="Q123" s="351"/>
      <c r="R123" s="352"/>
      <c r="S123" s="35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 t="str">
        <f t="shared" si="30"/>
        <v/>
      </c>
      <c r="AG123" s="29"/>
    </row>
    <row r="124" spans="1:33" s="28" customFormat="1" ht="15" x14ac:dyDescent="0.25">
      <c r="A124" s="350">
        <v>55</v>
      </c>
      <c r="B124" s="349" t="s">
        <v>347</v>
      </c>
      <c r="C124" s="349" t="s">
        <v>187</v>
      </c>
      <c r="D124" s="32">
        <v>3</v>
      </c>
      <c r="E124" s="32"/>
      <c r="F124" s="32"/>
      <c r="G124" s="32">
        <v>4</v>
      </c>
      <c r="H124" s="32">
        <v>4</v>
      </c>
      <c r="I124" s="32"/>
      <c r="J124" s="32"/>
      <c r="K124" s="32"/>
      <c r="L124" s="32"/>
      <c r="M124" s="32"/>
      <c r="N124" s="32"/>
      <c r="O124" s="32">
        <f t="shared" si="29"/>
        <v>6</v>
      </c>
      <c r="P124" s="10"/>
      <c r="Q124" s="353">
        <v>25</v>
      </c>
      <c r="R124" s="352" t="s">
        <v>183</v>
      </c>
      <c r="S124" s="352" t="s">
        <v>231</v>
      </c>
      <c r="T124" s="32">
        <v>14</v>
      </c>
      <c r="U124" s="32">
        <v>7</v>
      </c>
      <c r="V124" s="32"/>
      <c r="W124" s="32">
        <v>9</v>
      </c>
      <c r="X124" s="32">
        <v>7</v>
      </c>
      <c r="Y124" s="32">
        <v>1</v>
      </c>
      <c r="Z124" s="32"/>
      <c r="AA124" s="32"/>
      <c r="AB124" s="32"/>
      <c r="AC124" s="32"/>
      <c r="AD124" s="32">
        <v>2</v>
      </c>
      <c r="AE124" s="32">
        <f t="shared" si="30"/>
        <v>49</v>
      </c>
      <c r="AG124" s="33" t="str">
        <f>IF(N127+AD127=5,"Correct","MVP ERROR")</f>
        <v>Correct</v>
      </c>
    </row>
    <row r="125" spans="1:33" s="28" customFormat="1" ht="15" x14ac:dyDescent="0.25">
      <c r="A125" s="350"/>
      <c r="B125" s="349"/>
      <c r="C125" s="349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 t="str">
        <f t="shared" si="29"/>
        <v/>
      </c>
      <c r="P125" s="10"/>
      <c r="Q125" s="351"/>
      <c r="R125" s="352"/>
      <c r="S125" s="35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 t="str">
        <f t="shared" si="30"/>
        <v/>
      </c>
      <c r="AG125" s="34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Hunger Tamers:    |||   Pork Swords: </v>
      </c>
    </row>
    <row r="126" spans="1:33" s="28" customFormat="1" ht="15" x14ac:dyDescent="0.25">
      <c r="A126" s="350">
        <v>91</v>
      </c>
      <c r="B126" s="349" t="s">
        <v>127</v>
      </c>
      <c r="C126" s="349" t="s">
        <v>230</v>
      </c>
      <c r="D126" s="32">
        <v>1</v>
      </c>
      <c r="E126" s="32">
        <v>4</v>
      </c>
      <c r="F126" s="32">
        <v>2</v>
      </c>
      <c r="G126" s="32">
        <v>4</v>
      </c>
      <c r="H126" s="32">
        <v>1</v>
      </c>
      <c r="I126" s="32">
        <v>2</v>
      </c>
      <c r="J126" s="32"/>
      <c r="K126" s="32"/>
      <c r="L126" s="32"/>
      <c r="M126" s="32"/>
      <c r="N126" s="32"/>
      <c r="O126" s="32">
        <f t="shared" si="29"/>
        <v>16</v>
      </c>
      <c r="P126" s="10"/>
      <c r="Q126" s="351">
        <v>44</v>
      </c>
      <c r="R126" s="352" t="s">
        <v>131</v>
      </c>
      <c r="S126" s="352" t="s">
        <v>130</v>
      </c>
      <c r="T126" s="32">
        <v>5</v>
      </c>
      <c r="U126" s="32">
        <v>3</v>
      </c>
      <c r="V126" s="32"/>
      <c r="W126" s="32">
        <v>11</v>
      </c>
      <c r="X126" s="32">
        <v>3</v>
      </c>
      <c r="Y126" s="32">
        <v>1</v>
      </c>
      <c r="Z126" s="32">
        <v>1</v>
      </c>
      <c r="AA126" s="32">
        <v>2</v>
      </c>
      <c r="AB126" s="32"/>
      <c r="AC126" s="32"/>
      <c r="AD126" s="32"/>
      <c r="AE126" s="32">
        <f t="shared" si="30"/>
        <v>19</v>
      </c>
      <c r="AG126" s="29"/>
    </row>
    <row r="127" spans="1:33" s="28" customFormat="1" ht="15" x14ac:dyDescent="0.25">
      <c r="A127" s="427" t="s">
        <v>33</v>
      </c>
      <c r="B127" s="428"/>
      <c r="C127" s="429"/>
      <c r="D127" s="32">
        <f t="shared" ref="D127:O127" si="31">SUM(D117:D126)</f>
        <v>20</v>
      </c>
      <c r="E127" s="32">
        <f t="shared" si="31"/>
        <v>7</v>
      </c>
      <c r="F127" s="32">
        <f t="shared" si="31"/>
        <v>2</v>
      </c>
      <c r="G127" s="32">
        <f t="shared" si="31"/>
        <v>38</v>
      </c>
      <c r="H127" s="32">
        <f t="shared" si="31"/>
        <v>18</v>
      </c>
      <c r="I127" s="32">
        <f t="shared" si="31"/>
        <v>5</v>
      </c>
      <c r="J127" s="32">
        <f t="shared" si="31"/>
        <v>2</v>
      </c>
      <c r="K127" s="32">
        <f t="shared" si="31"/>
        <v>4</v>
      </c>
      <c r="L127" s="32">
        <f t="shared" si="31"/>
        <v>0</v>
      </c>
      <c r="M127" s="32">
        <f t="shared" si="31"/>
        <v>0</v>
      </c>
      <c r="N127" s="32">
        <f t="shared" si="31"/>
        <v>0</v>
      </c>
      <c r="O127" s="32">
        <f t="shared" si="31"/>
        <v>63</v>
      </c>
      <c r="P127" s="11" t="s">
        <v>34</v>
      </c>
      <c r="Q127" s="427" t="s">
        <v>33</v>
      </c>
      <c r="R127" s="428"/>
      <c r="S127" s="429"/>
      <c r="T127" s="32">
        <f t="shared" ref="T127:AE127" si="32">SUM(T117:T126)</f>
        <v>26</v>
      </c>
      <c r="U127" s="32">
        <f t="shared" si="32"/>
        <v>17</v>
      </c>
      <c r="V127" s="32">
        <f t="shared" si="32"/>
        <v>1</v>
      </c>
      <c r="W127" s="32">
        <f t="shared" si="32"/>
        <v>48</v>
      </c>
      <c r="X127" s="32">
        <f t="shared" si="32"/>
        <v>26</v>
      </c>
      <c r="Y127" s="32">
        <f t="shared" si="32"/>
        <v>8</v>
      </c>
      <c r="Z127" s="32">
        <f t="shared" si="32"/>
        <v>3</v>
      </c>
      <c r="AA127" s="32">
        <f t="shared" si="32"/>
        <v>2</v>
      </c>
      <c r="AB127" s="32">
        <f t="shared" si="32"/>
        <v>0</v>
      </c>
      <c r="AC127" s="32">
        <f t="shared" si="32"/>
        <v>0</v>
      </c>
      <c r="AD127" s="32">
        <f t="shared" si="32"/>
        <v>5</v>
      </c>
      <c r="AE127" s="32">
        <f t="shared" si="32"/>
        <v>104</v>
      </c>
      <c r="AG127" s="29"/>
    </row>
    <row r="128" spans="1:33" s="28" customFormat="1" ht="15" x14ac:dyDescent="0.25">
      <c r="A128" s="408" t="s">
        <v>35</v>
      </c>
      <c r="B128" s="409"/>
      <c r="C128" s="410" t="s">
        <v>167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2"/>
      <c r="AG128" s="29"/>
    </row>
    <row r="129" spans="1:33" s="28" customFormat="1" ht="15" x14ac:dyDescent="0.25">
      <c r="A129" s="408" t="s">
        <v>37</v>
      </c>
      <c r="B129" s="409"/>
      <c r="C129" s="410" t="s">
        <v>367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2"/>
      <c r="AG129" s="29"/>
    </row>
    <row r="130" spans="1:33" s="28" customFormat="1" ht="15" x14ac:dyDescent="0.25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G130" s="29"/>
    </row>
    <row r="131" spans="1:33" s="28" customFormat="1" ht="15" x14ac:dyDescent="0.25">
      <c r="A131" s="396" t="s">
        <v>172</v>
      </c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97"/>
      <c r="M131" s="397"/>
      <c r="N131" s="397"/>
      <c r="O131" s="398"/>
      <c r="P131" s="6" t="s">
        <v>99</v>
      </c>
      <c r="Q131" s="415" t="s">
        <v>114</v>
      </c>
      <c r="R131" s="472"/>
      <c r="S131" s="472"/>
      <c r="T131" s="472"/>
      <c r="U131" s="472"/>
      <c r="V131" s="472"/>
      <c r="W131" s="472"/>
      <c r="X131" s="472"/>
      <c r="Y131" s="472"/>
      <c r="Z131" s="472"/>
      <c r="AA131" s="472"/>
      <c r="AB131" s="472"/>
      <c r="AC131" s="472"/>
      <c r="AD131" s="472"/>
      <c r="AE131" s="473"/>
      <c r="AG131" s="29"/>
    </row>
    <row r="132" spans="1:33" s="28" customFormat="1" ht="15" x14ac:dyDescent="0.25">
      <c r="A132" s="30" t="s">
        <v>4</v>
      </c>
      <c r="B132" s="30" t="s">
        <v>6</v>
      </c>
      <c r="C132" s="30" t="s">
        <v>5</v>
      </c>
      <c r="D132" s="30" t="s">
        <v>7</v>
      </c>
      <c r="E132" s="30" t="s">
        <v>8</v>
      </c>
      <c r="F132" s="30" t="s">
        <v>9</v>
      </c>
      <c r="G132" s="30" t="s">
        <v>10</v>
      </c>
      <c r="H132" s="30" t="s">
        <v>11</v>
      </c>
      <c r="I132" s="30" t="s">
        <v>12</v>
      </c>
      <c r="J132" s="30" t="s">
        <v>13</v>
      </c>
      <c r="K132" s="30" t="s">
        <v>14</v>
      </c>
      <c r="L132" s="30" t="s">
        <v>15</v>
      </c>
      <c r="M132" s="30" t="s">
        <v>16</v>
      </c>
      <c r="N132" s="30" t="s">
        <v>17</v>
      </c>
      <c r="O132" s="30" t="s">
        <v>18</v>
      </c>
      <c r="P132" s="8" t="s">
        <v>19</v>
      </c>
      <c r="Q132" s="30" t="s">
        <v>4</v>
      </c>
      <c r="R132" s="30" t="s">
        <v>6</v>
      </c>
      <c r="S132" s="30" t="s">
        <v>5</v>
      </c>
      <c r="T132" s="30" t="s">
        <v>7</v>
      </c>
      <c r="U132" s="30" t="s">
        <v>8</v>
      </c>
      <c r="V132" s="30" t="s">
        <v>9</v>
      </c>
      <c r="W132" s="30" t="s">
        <v>10</v>
      </c>
      <c r="X132" s="30" t="s">
        <v>11</v>
      </c>
      <c r="Y132" s="30" t="s">
        <v>12</v>
      </c>
      <c r="Z132" s="30" t="s">
        <v>13</v>
      </c>
      <c r="AA132" s="30" t="s">
        <v>14</v>
      </c>
      <c r="AB132" s="30" t="s">
        <v>15</v>
      </c>
      <c r="AC132" s="30" t="s">
        <v>16</v>
      </c>
      <c r="AD132" s="30" t="s">
        <v>17</v>
      </c>
      <c r="AE132" s="30" t="s">
        <v>18</v>
      </c>
      <c r="AG132" s="29"/>
    </row>
    <row r="133" spans="1:33" s="28" customFormat="1" ht="15" x14ac:dyDescent="0.25">
      <c r="A133" s="357">
        <v>2</v>
      </c>
      <c r="B133" s="358" t="s">
        <v>21</v>
      </c>
      <c r="C133" s="358" t="s">
        <v>20</v>
      </c>
      <c r="D133" s="32">
        <v>3</v>
      </c>
      <c r="E133" s="32">
        <v>1</v>
      </c>
      <c r="F133" s="32"/>
      <c r="G133" s="32">
        <v>2</v>
      </c>
      <c r="H133" s="32">
        <v>1</v>
      </c>
      <c r="I133" s="32">
        <v>1</v>
      </c>
      <c r="J133" s="32"/>
      <c r="K133" s="32">
        <v>2</v>
      </c>
      <c r="L133" s="32"/>
      <c r="M133" s="32"/>
      <c r="N133" s="32"/>
      <c r="O133" s="32">
        <f t="shared" ref="O133:O142" si="33">IF(C133="","",(D133*2)+(E133*3)+F133*1)</f>
        <v>9</v>
      </c>
      <c r="P133" s="10"/>
      <c r="Q133" s="363">
        <v>2</v>
      </c>
      <c r="R133" s="362" t="s">
        <v>118</v>
      </c>
      <c r="S133" s="362" t="s">
        <v>119</v>
      </c>
      <c r="T133" s="32">
        <v>2</v>
      </c>
      <c r="U133" s="32"/>
      <c r="V133" s="32">
        <v>1</v>
      </c>
      <c r="W133" s="32">
        <v>3</v>
      </c>
      <c r="X133" s="32"/>
      <c r="Y133" s="32"/>
      <c r="Z133" s="32"/>
      <c r="AA133" s="32">
        <v>1</v>
      </c>
      <c r="AB133" s="32"/>
      <c r="AC133" s="32"/>
      <c r="AD133" s="32"/>
      <c r="AE133" s="32">
        <f t="shared" ref="AE133:AE142" si="34">IF(S133="","",(T133*2)+(U133*3)+V133*1)</f>
        <v>5</v>
      </c>
      <c r="AG133" s="29"/>
    </row>
    <row r="134" spans="1:33" s="28" customFormat="1" ht="15" x14ac:dyDescent="0.25">
      <c r="A134" s="359">
        <v>4</v>
      </c>
      <c r="B134" s="358" t="s">
        <v>21</v>
      </c>
      <c r="C134" s="358" t="s">
        <v>22</v>
      </c>
      <c r="D134" s="32">
        <v>1</v>
      </c>
      <c r="E134" s="32"/>
      <c r="F134" s="32"/>
      <c r="G134" s="32">
        <v>2</v>
      </c>
      <c r="H134" s="32"/>
      <c r="I134" s="32">
        <v>2</v>
      </c>
      <c r="J134" s="32"/>
      <c r="K134" s="32">
        <v>2</v>
      </c>
      <c r="L134" s="32"/>
      <c r="M134" s="32"/>
      <c r="N134" s="32"/>
      <c r="O134" s="32">
        <f t="shared" si="33"/>
        <v>2</v>
      </c>
      <c r="P134" s="10"/>
      <c r="Q134" s="138" t="s">
        <v>297</v>
      </c>
      <c r="R134" s="362" t="s">
        <v>110</v>
      </c>
      <c r="S134" s="362" t="s">
        <v>117</v>
      </c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>
        <f t="shared" si="34"/>
        <v>0</v>
      </c>
      <c r="AG134" s="29"/>
    </row>
    <row r="135" spans="1:33" s="28" customFormat="1" ht="15" x14ac:dyDescent="0.25">
      <c r="A135" s="357">
        <v>5</v>
      </c>
      <c r="B135" s="358" t="s">
        <v>24</v>
      </c>
      <c r="C135" s="358" t="s">
        <v>23</v>
      </c>
      <c r="D135" s="32">
        <v>5</v>
      </c>
      <c r="E135" s="32"/>
      <c r="F135" s="32">
        <v>1</v>
      </c>
      <c r="G135" s="32">
        <v>6</v>
      </c>
      <c r="H135" s="32"/>
      <c r="I135" s="32">
        <v>2</v>
      </c>
      <c r="J135" s="32"/>
      <c r="K135" s="32">
        <v>1</v>
      </c>
      <c r="L135" s="32"/>
      <c r="M135" s="32"/>
      <c r="N135" s="32"/>
      <c r="O135" s="32">
        <f t="shared" si="33"/>
        <v>11</v>
      </c>
      <c r="P135" s="10"/>
      <c r="Q135" s="363">
        <v>7</v>
      </c>
      <c r="R135" s="362" t="s">
        <v>118</v>
      </c>
      <c r="S135" s="362" t="s">
        <v>115</v>
      </c>
      <c r="T135" s="32">
        <v>1</v>
      </c>
      <c r="U135" s="32">
        <v>1</v>
      </c>
      <c r="V135" s="32"/>
      <c r="W135" s="32">
        <v>2</v>
      </c>
      <c r="X135" s="32">
        <v>2</v>
      </c>
      <c r="Y135" s="32">
        <v>1</v>
      </c>
      <c r="Z135" s="32"/>
      <c r="AA135" s="32">
        <v>1</v>
      </c>
      <c r="AB135" s="32"/>
      <c r="AC135" s="32"/>
      <c r="AD135" s="32"/>
      <c r="AE135" s="32">
        <f t="shared" si="34"/>
        <v>5</v>
      </c>
      <c r="AG135" s="29"/>
    </row>
    <row r="136" spans="1:33" s="28" customFormat="1" ht="15" x14ac:dyDescent="0.25">
      <c r="A136" s="359">
        <v>8</v>
      </c>
      <c r="B136" s="358" t="s">
        <v>272</v>
      </c>
      <c r="C136" s="358" t="s">
        <v>273</v>
      </c>
      <c r="D136" s="32">
        <v>1</v>
      </c>
      <c r="E136" s="32"/>
      <c r="F136" s="32">
        <v>1</v>
      </c>
      <c r="G136" s="32">
        <v>3</v>
      </c>
      <c r="H136" s="32">
        <v>3</v>
      </c>
      <c r="I136" s="32"/>
      <c r="J136" s="32"/>
      <c r="K136" s="32">
        <v>2</v>
      </c>
      <c r="L136" s="32"/>
      <c r="M136" s="32"/>
      <c r="N136" s="32"/>
      <c r="O136" s="32">
        <f t="shared" si="33"/>
        <v>3</v>
      </c>
      <c r="P136" s="10"/>
      <c r="Q136" s="363">
        <v>10</v>
      </c>
      <c r="R136" s="362" t="s">
        <v>118</v>
      </c>
      <c r="S136" s="378" t="s">
        <v>454</v>
      </c>
      <c r="T136" s="32">
        <v>2</v>
      </c>
      <c r="U136" s="32"/>
      <c r="V136" s="32"/>
      <c r="W136" s="32">
        <v>2</v>
      </c>
      <c r="X136" s="32"/>
      <c r="Y136" s="32"/>
      <c r="Z136" s="32"/>
      <c r="AA136" s="32">
        <v>2</v>
      </c>
      <c r="AB136" s="32"/>
      <c r="AC136" s="32"/>
      <c r="AD136" s="32"/>
      <c r="AE136" s="32">
        <f t="shared" si="34"/>
        <v>4</v>
      </c>
      <c r="AG136" s="29"/>
    </row>
    <row r="137" spans="1:33" s="28" customFormat="1" ht="15" x14ac:dyDescent="0.25">
      <c r="A137" s="359"/>
      <c r="B137" s="358"/>
      <c r="C137" s="358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 t="str">
        <f t="shared" si="33"/>
        <v/>
      </c>
      <c r="P137" s="10"/>
      <c r="Q137" s="363">
        <v>13</v>
      </c>
      <c r="R137" s="362" t="s">
        <v>21</v>
      </c>
      <c r="S137" s="362" t="s">
        <v>176</v>
      </c>
      <c r="T137" s="32"/>
      <c r="U137" s="32"/>
      <c r="V137" s="32"/>
      <c r="W137" s="32">
        <v>1</v>
      </c>
      <c r="X137" s="32">
        <v>1</v>
      </c>
      <c r="Y137" s="32"/>
      <c r="Z137" s="32"/>
      <c r="AA137" s="32">
        <v>4</v>
      </c>
      <c r="AB137" s="32"/>
      <c r="AC137" s="32"/>
      <c r="AD137" s="32"/>
      <c r="AE137" s="32">
        <f t="shared" si="34"/>
        <v>0</v>
      </c>
      <c r="AG137" s="29"/>
    </row>
    <row r="138" spans="1:33" s="28" customFormat="1" ht="15" x14ac:dyDescent="0.25">
      <c r="A138" s="357"/>
      <c r="B138" s="358"/>
      <c r="C138" s="358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 t="str">
        <f t="shared" si="33"/>
        <v/>
      </c>
      <c r="P138" s="10"/>
      <c r="Q138" s="363">
        <v>21</v>
      </c>
      <c r="R138" s="362" t="s">
        <v>62</v>
      </c>
      <c r="S138" s="362" t="s">
        <v>115</v>
      </c>
      <c r="T138" s="32">
        <v>4</v>
      </c>
      <c r="U138" s="32"/>
      <c r="V138" s="32">
        <v>1</v>
      </c>
      <c r="W138" s="32">
        <v>4</v>
      </c>
      <c r="X138" s="32">
        <v>1</v>
      </c>
      <c r="Y138" s="32"/>
      <c r="Z138" s="32">
        <v>2</v>
      </c>
      <c r="AA138" s="32">
        <v>2</v>
      </c>
      <c r="AB138" s="32"/>
      <c r="AC138" s="32"/>
      <c r="AD138" s="32"/>
      <c r="AE138" s="32">
        <f t="shared" si="34"/>
        <v>9</v>
      </c>
      <c r="AG138" s="29"/>
    </row>
    <row r="139" spans="1:33" s="28" customFormat="1" ht="15" x14ac:dyDescent="0.25">
      <c r="A139" s="359">
        <v>11</v>
      </c>
      <c r="B139" s="358" t="s">
        <v>188</v>
      </c>
      <c r="C139" s="358" t="s">
        <v>29</v>
      </c>
      <c r="D139" s="32">
        <v>1</v>
      </c>
      <c r="E139" s="32"/>
      <c r="F139" s="32">
        <v>2</v>
      </c>
      <c r="G139" s="32">
        <v>13</v>
      </c>
      <c r="H139" s="32"/>
      <c r="I139" s="32">
        <v>1</v>
      </c>
      <c r="J139" s="32"/>
      <c r="K139" s="32">
        <v>5</v>
      </c>
      <c r="L139" s="32"/>
      <c r="M139" s="32"/>
      <c r="N139" s="32">
        <v>5</v>
      </c>
      <c r="O139" s="32">
        <f t="shared" si="33"/>
        <v>4</v>
      </c>
      <c r="P139" s="10"/>
      <c r="Q139" s="363">
        <v>25</v>
      </c>
      <c r="R139" s="362" t="s">
        <v>28</v>
      </c>
      <c r="S139" s="362" t="s">
        <v>124</v>
      </c>
      <c r="T139" s="32"/>
      <c r="U139" s="32">
        <v>1</v>
      </c>
      <c r="V139" s="32"/>
      <c r="W139" s="32">
        <v>1</v>
      </c>
      <c r="X139" s="32"/>
      <c r="Y139" s="32"/>
      <c r="Z139" s="32"/>
      <c r="AA139" s="32">
        <v>2</v>
      </c>
      <c r="AB139" s="32"/>
      <c r="AC139" s="32"/>
      <c r="AD139" s="32"/>
      <c r="AE139" s="32">
        <f t="shared" si="34"/>
        <v>3</v>
      </c>
      <c r="AG139" s="29"/>
    </row>
    <row r="140" spans="1:33" s="28" customFormat="1" ht="15" x14ac:dyDescent="0.25">
      <c r="A140" s="357">
        <v>13</v>
      </c>
      <c r="B140" s="358" t="s">
        <v>127</v>
      </c>
      <c r="C140" s="358" t="s">
        <v>299</v>
      </c>
      <c r="D140" s="32"/>
      <c r="E140" s="32"/>
      <c r="F140" s="32"/>
      <c r="G140" s="32">
        <v>7</v>
      </c>
      <c r="H140" s="32"/>
      <c r="I140" s="32"/>
      <c r="J140" s="32"/>
      <c r="K140" s="32">
        <v>1</v>
      </c>
      <c r="L140" s="32"/>
      <c r="M140" s="32"/>
      <c r="N140" s="32"/>
      <c r="O140" s="32">
        <f t="shared" si="33"/>
        <v>0</v>
      </c>
      <c r="P140" s="10"/>
      <c r="Q140" s="363">
        <v>26</v>
      </c>
      <c r="R140" s="362" t="s">
        <v>121</v>
      </c>
      <c r="S140" s="362" t="s">
        <v>120</v>
      </c>
      <c r="T140" s="32"/>
      <c r="U140" s="32"/>
      <c r="V140" s="32"/>
      <c r="W140" s="32">
        <v>1</v>
      </c>
      <c r="X140" s="32"/>
      <c r="Y140" s="32">
        <v>1</v>
      </c>
      <c r="Z140" s="32"/>
      <c r="AA140" s="32">
        <v>2</v>
      </c>
      <c r="AB140" s="32"/>
      <c r="AC140" s="32"/>
      <c r="AD140" s="32"/>
      <c r="AE140" s="32">
        <f t="shared" si="34"/>
        <v>0</v>
      </c>
      <c r="AG140" s="33" t="str">
        <f>IF(N143+AD143=5,"Correct","MVP ERROR")</f>
        <v>Correct</v>
      </c>
    </row>
    <row r="141" spans="1:33" s="28" customFormat="1" ht="15" x14ac:dyDescent="0.25">
      <c r="A141" s="285">
        <v>7</v>
      </c>
      <c r="B141" s="286" t="s">
        <v>153</v>
      </c>
      <c r="C141" s="286" t="s">
        <v>419</v>
      </c>
      <c r="D141" s="32"/>
      <c r="E141" s="32"/>
      <c r="F141" s="32"/>
      <c r="G141" s="32">
        <v>1</v>
      </c>
      <c r="H141" s="32">
        <v>2</v>
      </c>
      <c r="I141" s="32">
        <v>1</v>
      </c>
      <c r="J141" s="32"/>
      <c r="K141" s="32">
        <v>1</v>
      </c>
      <c r="L141" s="32"/>
      <c r="M141" s="32"/>
      <c r="N141" s="32"/>
      <c r="O141" s="32">
        <f t="shared" si="33"/>
        <v>0</v>
      </c>
      <c r="P141" s="10"/>
      <c r="Q141" s="363"/>
      <c r="R141" s="362"/>
      <c r="S141" s="36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 t="str">
        <f t="shared" si="34"/>
        <v/>
      </c>
      <c r="AG141" s="34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 xml:space="preserve">Brownies: BLK-   |||   Beavers: </v>
      </c>
    </row>
    <row r="142" spans="1:33" s="28" customFormat="1" ht="15" x14ac:dyDescent="0.25">
      <c r="A142" s="287"/>
      <c r="B142" s="286"/>
      <c r="C142" s="286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 t="str">
        <f t="shared" si="33"/>
        <v/>
      </c>
      <c r="P142" s="10"/>
      <c r="Q142" s="360">
        <v>91</v>
      </c>
      <c r="R142" s="361" t="s">
        <v>109</v>
      </c>
      <c r="S142" s="361" t="s">
        <v>271</v>
      </c>
      <c r="T142" s="32">
        <v>1</v>
      </c>
      <c r="U142" s="32"/>
      <c r="V142" s="32"/>
      <c r="W142" s="32">
        <v>4</v>
      </c>
      <c r="X142" s="32"/>
      <c r="Y142" s="32">
        <v>5</v>
      </c>
      <c r="Z142" s="32"/>
      <c r="AA142" s="32">
        <v>3</v>
      </c>
      <c r="AB142" s="32"/>
      <c r="AC142" s="32"/>
      <c r="AD142" s="32"/>
      <c r="AE142" s="32">
        <f t="shared" si="34"/>
        <v>2</v>
      </c>
      <c r="AG142" s="29"/>
    </row>
    <row r="143" spans="1:33" s="28" customFormat="1" ht="15" x14ac:dyDescent="0.25">
      <c r="A143" s="427" t="s">
        <v>33</v>
      </c>
      <c r="B143" s="428"/>
      <c r="C143" s="429"/>
      <c r="D143" s="32">
        <f t="shared" ref="D143:O143" si="35">SUM(D133:D142)</f>
        <v>11</v>
      </c>
      <c r="E143" s="32">
        <f t="shared" si="35"/>
        <v>1</v>
      </c>
      <c r="F143" s="32">
        <f t="shared" si="35"/>
        <v>4</v>
      </c>
      <c r="G143" s="32">
        <f t="shared" si="35"/>
        <v>34</v>
      </c>
      <c r="H143" s="32">
        <f t="shared" si="35"/>
        <v>6</v>
      </c>
      <c r="I143" s="32">
        <f t="shared" si="35"/>
        <v>7</v>
      </c>
      <c r="J143" s="32">
        <f t="shared" si="35"/>
        <v>0</v>
      </c>
      <c r="K143" s="32">
        <f t="shared" si="35"/>
        <v>14</v>
      </c>
      <c r="L143" s="32">
        <f t="shared" si="35"/>
        <v>0</v>
      </c>
      <c r="M143" s="32">
        <f t="shared" si="35"/>
        <v>0</v>
      </c>
      <c r="N143" s="32">
        <f t="shared" si="35"/>
        <v>5</v>
      </c>
      <c r="O143" s="32">
        <f t="shared" si="35"/>
        <v>29</v>
      </c>
      <c r="P143" s="11" t="s">
        <v>34</v>
      </c>
      <c r="Q143" s="427" t="s">
        <v>33</v>
      </c>
      <c r="R143" s="428"/>
      <c r="S143" s="429"/>
      <c r="T143" s="32">
        <f t="shared" ref="T143:AE143" si="36">SUM(T133:T142)</f>
        <v>10</v>
      </c>
      <c r="U143" s="32">
        <f t="shared" si="36"/>
        <v>2</v>
      </c>
      <c r="V143" s="32">
        <f t="shared" si="36"/>
        <v>2</v>
      </c>
      <c r="W143" s="32">
        <f t="shared" si="36"/>
        <v>18</v>
      </c>
      <c r="X143" s="32">
        <f t="shared" si="36"/>
        <v>4</v>
      </c>
      <c r="Y143" s="32">
        <f t="shared" si="36"/>
        <v>7</v>
      </c>
      <c r="Z143" s="32">
        <f t="shared" si="36"/>
        <v>2</v>
      </c>
      <c r="AA143" s="32">
        <f t="shared" si="36"/>
        <v>17</v>
      </c>
      <c r="AB143" s="32">
        <f t="shared" si="36"/>
        <v>0</v>
      </c>
      <c r="AC143" s="32">
        <f t="shared" si="36"/>
        <v>0</v>
      </c>
      <c r="AD143" s="32">
        <f t="shared" si="36"/>
        <v>0</v>
      </c>
      <c r="AE143" s="32">
        <f t="shared" si="36"/>
        <v>28</v>
      </c>
      <c r="AG143" s="29"/>
    </row>
    <row r="144" spans="1:33" s="28" customFormat="1" ht="15" x14ac:dyDescent="0.25">
      <c r="A144" s="408" t="s">
        <v>35</v>
      </c>
      <c r="B144" s="409"/>
      <c r="C144" s="410" t="s">
        <v>203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1"/>
      <c r="AD144" s="411"/>
      <c r="AE144" s="412"/>
      <c r="AG144" s="29"/>
    </row>
    <row r="145" spans="1:33" s="28" customFormat="1" ht="15" x14ac:dyDescent="0.25">
      <c r="A145" s="408" t="s">
        <v>37</v>
      </c>
      <c r="B145" s="409"/>
      <c r="C145" s="410" t="s">
        <v>422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2"/>
      <c r="AG145" s="29"/>
    </row>
    <row r="146" spans="1:33" s="28" customFormat="1" ht="15" x14ac:dyDescent="0.25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G146" s="29"/>
    </row>
  </sheetData>
  <mergeCells count="83">
    <mergeCell ref="A145:B145"/>
    <mergeCell ref="C145:AE145"/>
    <mergeCell ref="A146:AE146"/>
    <mergeCell ref="A130:AE130"/>
    <mergeCell ref="A131:O131"/>
    <mergeCell ref="Q131:AE131"/>
    <mergeCell ref="A143:C143"/>
    <mergeCell ref="Q143:S143"/>
    <mergeCell ref="A144:B144"/>
    <mergeCell ref="C144:AE144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454" priority="36">
      <formula>AG15="Correct"</formula>
    </cfRule>
    <cfRule type="expression" dxfId="453" priority="38">
      <formula>$AG$31="Check"</formula>
    </cfRule>
  </conditionalFormatting>
  <conditionalFormatting sqref="AG94 AG78 AG15">
    <cfRule type="expression" dxfId="452" priority="37">
      <formula>$AG$31="Check"</formula>
    </cfRule>
  </conditionalFormatting>
  <conditionalFormatting sqref="AG94 AG78 AG31 AG15">
    <cfRule type="expression" dxfId="451" priority="35">
      <formula>AG15="Correct"</formula>
    </cfRule>
  </conditionalFormatting>
  <conditionalFormatting sqref="AG95 AG79 AG32:AG33 AG16">
    <cfRule type="expression" dxfId="450" priority="34">
      <formula>FIND("-",AG16)&gt;0</formula>
    </cfRule>
  </conditionalFormatting>
  <conditionalFormatting sqref="P31">
    <cfRule type="containsBlanks" dxfId="449" priority="39">
      <formula>LEN(TRIM(P31))=0</formula>
    </cfRule>
  </conditionalFormatting>
  <conditionalFormatting sqref="P15">
    <cfRule type="containsBlanks" dxfId="448" priority="33">
      <formula>LEN(TRIM(P15))=0</formula>
    </cfRule>
  </conditionalFormatting>
  <conditionalFormatting sqref="P95">
    <cfRule type="containsBlanks" dxfId="447" priority="32">
      <formula>LEN(TRIM(P95))=0</formula>
    </cfRule>
  </conditionalFormatting>
  <conditionalFormatting sqref="P79">
    <cfRule type="containsBlanks" dxfId="446" priority="31">
      <formula>LEN(TRIM(P79))=0</formula>
    </cfRule>
  </conditionalFormatting>
  <conditionalFormatting sqref="P63">
    <cfRule type="containsBlanks" dxfId="445" priority="30">
      <formula>LEN(TRIM(P63))=0</formula>
    </cfRule>
  </conditionalFormatting>
  <conditionalFormatting sqref="P47">
    <cfRule type="containsBlanks" dxfId="444" priority="29">
      <formula>LEN(TRIM(P47))=0</formula>
    </cfRule>
  </conditionalFormatting>
  <conditionalFormatting sqref="P127">
    <cfRule type="containsBlanks" dxfId="443" priority="28">
      <formula>LEN(TRIM(P127))=0</formula>
    </cfRule>
  </conditionalFormatting>
  <conditionalFormatting sqref="AG61">
    <cfRule type="expression" dxfId="442" priority="25">
      <formula>AG61="Correct"</formula>
    </cfRule>
    <cfRule type="expression" dxfId="441" priority="27">
      <formula>$AG$31="Check"</formula>
    </cfRule>
  </conditionalFormatting>
  <conditionalFormatting sqref="AG61">
    <cfRule type="expression" dxfId="440" priority="26">
      <formula>$AG$31="Check"</formula>
    </cfRule>
  </conditionalFormatting>
  <conditionalFormatting sqref="AG61">
    <cfRule type="expression" dxfId="439" priority="24">
      <formula>AG61="Correct"</formula>
    </cfRule>
  </conditionalFormatting>
  <conditionalFormatting sqref="AG62">
    <cfRule type="expression" dxfId="438" priority="23">
      <formula>FIND("-",AG62)&gt;0</formula>
    </cfRule>
  </conditionalFormatting>
  <conditionalFormatting sqref="AG44">
    <cfRule type="expression" dxfId="437" priority="20">
      <formula>AG44="Correct"</formula>
    </cfRule>
    <cfRule type="expression" dxfId="436" priority="22">
      <formula>$AG$31="Check"</formula>
    </cfRule>
  </conditionalFormatting>
  <conditionalFormatting sqref="AG44">
    <cfRule type="expression" dxfId="435" priority="21">
      <formula>$AG$31="Check"</formula>
    </cfRule>
  </conditionalFormatting>
  <conditionalFormatting sqref="AG44">
    <cfRule type="expression" dxfId="434" priority="19">
      <formula>AG44="Correct"</formula>
    </cfRule>
  </conditionalFormatting>
  <conditionalFormatting sqref="AG45">
    <cfRule type="expression" dxfId="433" priority="18">
      <formula>FIND("-",AG45)&gt;0</formula>
    </cfRule>
  </conditionalFormatting>
  <conditionalFormatting sqref="AG124">
    <cfRule type="expression" dxfId="432" priority="15">
      <formula>AG124="Correct"</formula>
    </cfRule>
    <cfRule type="expression" dxfId="431" priority="17">
      <formula>$AG$31="Check"</formula>
    </cfRule>
  </conditionalFormatting>
  <conditionalFormatting sqref="AG124">
    <cfRule type="expression" dxfId="430" priority="16">
      <formula>$AG$31="Check"</formula>
    </cfRule>
  </conditionalFormatting>
  <conditionalFormatting sqref="AG124">
    <cfRule type="expression" dxfId="429" priority="14">
      <formula>AG124="Correct"</formula>
    </cfRule>
  </conditionalFormatting>
  <conditionalFormatting sqref="AG125">
    <cfRule type="expression" dxfId="428" priority="13">
      <formula>FIND("-",AG125)&gt;0</formula>
    </cfRule>
  </conditionalFormatting>
  <conditionalFormatting sqref="P111">
    <cfRule type="containsBlanks" dxfId="427" priority="12">
      <formula>LEN(TRIM(P111))=0</formula>
    </cfRule>
  </conditionalFormatting>
  <conditionalFormatting sqref="AG111">
    <cfRule type="expression" dxfId="426" priority="9">
      <formula>AG111="Correct"</formula>
    </cfRule>
    <cfRule type="expression" dxfId="425" priority="11">
      <formula>$AG$31="Check"</formula>
    </cfRule>
  </conditionalFormatting>
  <conditionalFormatting sqref="AG111">
    <cfRule type="expression" dxfId="424" priority="10">
      <formula>$AG$31="Check"</formula>
    </cfRule>
  </conditionalFormatting>
  <conditionalFormatting sqref="AG111">
    <cfRule type="expression" dxfId="423" priority="8">
      <formula>AG111="Correct"</formula>
    </cfRule>
  </conditionalFormatting>
  <conditionalFormatting sqref="AG112">
    <cfRule type="expression" dxfId="422" priority="7">
      <formula>FIND("-",AG112)&gt;0</formula>
    </cfRule>
  </conditionalFormatting>
  <conditionalFormatting sqref="P143">
    <cfRule type="containsBlanks" dxfId="421" priority="6">
      <formula>LEN(TRIM(P143))=0</formula>
    </cfRule>
  </conditionalFormatting>
  <conditionalFormatting sqref="AG140">
    <cfRule type="expression" dxfId="420" priority="3">
      <formula>AG140="Correct"</formula>
    </cfRule>
    <cfRule type="expression" dxfId="419" priority="5">
      <formula>$AG$31="Check"</formula>
    </cfRule>
  </conditionalFormatting>
  <conditionalFormatting sqref="AG140">
    <cfRule type="expression" dxfId="418" priority="4">
      <formula>$AG$31="Check"</formula>
    </cfRule>
  </conditionalFormatting>
  <conditionalFormatting sqref="AG140">
    <cfRule type="expression" dxfId="417" priority="2">
      <formula>AG140="Correct"</formula>
    </cfRule>
  </conditionalFormatting>
  <conditionalFormatting sqref="AG141">
    <cfRule type="expression" dxfId="416" priority="1">
      <formula>FIND("-",AG141)&gt;0</formula>
    </cfRule>
  </conditionalFormatting>
  <dataValidations count="2">
    <dataValidation type="list" allowBlank="1" showInputMessage="1" showErrorMessage="1" sqref="P31 P63 P79 P127 P15 P95 P47 P143" xr:uid="{00000000-0002-0000-0900-000000000000}">
      <formula1>$AN$18:$AN$21</formula1>
    </dataValidation>
    <dataValidation type="list" allowBlank="1" showInputMessage="1" showErrorMessage="1" sqref="P111" xr:uid="{00000000-0002-0000-09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4" style="364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389" t="s">
        <v>427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459" t="s">
        <v>63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1"/>
      <c r="O3" s="373" t="s">
        <v>2</v>
      </c>
      <c r="P3" s="445" t="s">
        <v>155</v>
      </c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7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80">
        <v>62</v>
      </c>
      <c r="B5" s="378" t="s">
        <v>288</v>
      </c>
      <c r="C5" s="378" t="s">
        <v>289</v>
      </c>
      <c r="D5" s="381">
        <v>4</v>
      </c>
      <c r="E5" s="381"/>
      <c r="F5" s="381">
        <v>3</v>
      </c>
      <c r="G5" s="381">
        <v>2</v>
      </c>
      <c r="H5" s="381">
        <v>2</v>
      </c>
      <c r="I5" s="381"/>
      <c r="J5" s="381"/>
      <c r="K5" s="381">
        <v>2</v>
      </c>
      <c r="L5" s="381"/>
      <c r="M5" s="381"/>
      <c r="N5" s="381">
        <f>IF(C5="","",(D5*2)+(E5*3)+F5*1)</f>
        <v>11</v>
      </c>
      <c r="O5" s="375"/>
      <c r="P5" s="380">
        <v>4</v>
      </c>
      <c r="Q5" s="378" t="s">
        <v>88</v>
      </c>
      <c r="R5" s="378" t="s">
        <v>282</v>
      </c>
      <c r="S5" s="381"/>
      <c r="T5" s="381"/>
      <c r="U5" s="381"/>
      <c r="V5" s="381">
        <v>3</v>
      </c>
      <c r="W5" s="381">
        <v>3</v>
      </c>
      <c r="X5" s="381">
        <v>4</v>
      </c>
      <c r="Y5" s="381"/>
      <c r="Z5" s="381">
        <v>3</v>
      </c>
      <c r="AA5" s="381"/>
      <c r="AB5" s="381"/>
      <c r="AC5" s="381">
        <f>IF(R5="","",(S5*2)+(T5*3)+U5*1)</f>
        <v>0</v>
      </c>
      <c r="AE5" s="368"/>
    </row>
    <row r="6" spans="1:39" s="367" customFormat="1" x14ac:dyDescent="0.25">
      <c r="A6" s="380">
        <v>3</v>
      </c>
      <c r="B6" s="378" t="s">
        <v>86</v>
      </c>
      <c r="C6" s="378" t="s">
        <v>136</v>
      </c>
      <c r="D6" s="381">
        <v>1</v>
      </c>
      <c r="E6" s="381">
        <v>1</v>
      </c>
      <c r="F6" s="381"/>
      <c r="G6" s="381">
        <v>5</v>
      </c>
      <c r="H6" s="381">
        <v>4</v>
      </c>
      <c r="I6" s="381">
        <v>3</v>
      </c>
      <c r="J6" s="381"/>
      <c r="K6" s="381"/>
      <c r="L6" s="381"/>
      <c r="M6" s="381"/>
      <c r="N6" s="381">
        <f>IF(C6="","",(D6*2)+(E6*3)+F6*1)</f>
        <v>5</v>
      </c>
      <c r="O6" s="375"/>
      <c r="P6" s="380">
        <v>8</v>
      </c>
      <c r="Q6" s="378" t="s">
        <v>156</v>
      </c>
      <c r="R6" s="378" t="s">
        <v>64</v>
      </c>
      <c r="S6" s="381">
        <v>2</v>
      </c>
      <c r="T6" s="381"/>
      <c r="U6" s="381"/>
      <c r="V6" s="381">
        <v>3</v>
      </c>
      <c r="W6" s="381">
        <v>1</v>
      </c>
      <c r="X6" s="381"/>
      <c r="Y6" s="381"/>
      <c r="Z6" s="381">
        <v>1</v>
      </c>
      <c r="AA6" s="381"/>
      <c r="AB6" s="381"/>
      <c r="AC6" s="381">
        <f>IF(R6="","",(S6*2)+(T6*3)+U6*1)</f>
        <v>4</v>
      </c>
      <c r="AE6" s="368"/>
    </row>
    <row r="7" spans="1:39" s="367" customFormat="1" x14ac:dyDescent="0.25">
      <c r="A7" s="377">
        <v>7</v>
      </c>
      <c r="B7" s="378" t="s">
        <v>396</v>
      </c>
      <c r="C7" s="378" t="s">
        <v>129</v>
      </c>
      <c r="D7" s="381"/>
      <c r="E7" s="381">
        <v>1</v>
      </c>
      <c r="F7" s="381"/>
      <c r="G7" s="381">
        <v>2</v>
      </c>
      <c r="H7" s="381">
        <v>1</v>
      </c>
      <c r="I7" s="381">
        <v>3</v>
      </c>
      <c r="J7" s="381"/>
      <c r="K7" s="381">
        <v>1</v>
      </c>
      <c r="L7" s="381"/>
      <c r="M7" s="381"/>
      <c r="N7" s="381">
        <f>IF(C7="","",(D7*2)+(E7*3)+F7*1)</f>
        <v>3</v>
      </c>
      <c r="O7" s="375"/>
      <c r="P7" s="377">
        <v>11</v>
      </c>
      <c r="Q7" s="378" t="s">
        <v>56</v>
      </c>
      <c r="R7" s="378" t="s">
        <v>161</v>
      </c>
      <c r="S7" s="381">
        <v>2</v>
      </c>
      <c r="T7" s="381">
        <v>2</v>
      </c>
      <c r="U7" s="381"/>
      <c r="V7" s="381">
        <v>4</v>
      </c>
      <c r="W7" s="381"/>
      <c r="X7" s="381">
        <v>1</v>
      </c>
      <c r="Y7" s="381"/>
      <c r="Z7" s="381">
        <v>2</v>
      </c>
      <c r="AA7" s="381"/>
      <c r="AB7" s="381"/>
      <c r="AC7" s="381">
        <f>IF(R7="","",(S7*2)+(T7*3)+U7*1)</f>
        <v>10</v>
      </c>
      <c r="AE7" s="368"/>
    </row>
    <row r="8" spans="1:39" s="367" customFormat="1" x14ac:dyDescent="0.25">
      <c r="A8" s="377"/>
      <c r="B8" s="378"/>
      <c r="C8" s="378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 t="str">
        <f>IF(C8="","",(D8*2)+(E8*3)+F8*1)</f>
        <v/>
      </c>
      <c r="O8" s="375"/>
      <c r="P8" s="380">
        <v>12</v>
      </c>
      <c r="Q8" s="378" t="s">
        <v>159</v>
      </c>
      <c r="R8" s="378" t="s">
        <v>158</v>
      </c>
      <c r="S8" s="381"/>
      <c r="T8" s="381"/>
      <c r="U8" s="381"/>
      <c r="V8" s="381">
        <v>2</v>
      </c>
      <c r="W8" s="381"/>
      <c r="X8" s="381"/>
      <c r="Y8" s="381"/>
      <c r="Z8" s="381">
        <v>1</v>
      </c>
      <c r="AA8" s="381"/>
      <c r="AB8" s="381"/>
      <c r="AC8" s="381">
        <f>IF(R8="","",(S8*2)+(T8*3)+U8*1)</f>
        <v>0</v>
      </c>
      <c r="AE8" s="368"/>
    </row>
    <row r="9" spans="1:39" s="367" customFormat="1" x14ac:dyDescent="0.25">
      <c r="A9" s="382" t="s">
        <v>297</v>
      </c>
      <c r="B9" s="378" t="s">
        <v>66</v>
      </c>
      <c r="C9" s="378" t="s">
        <v>65</v>
      </c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>
        <f>IF(C9="","",(D9*2)+(E9*3)+F9*1)</f>
        <v>0</v>
      </c>
      <c r="O9" s="375"/>
      <c r="P9" s="380">
        <v>15</v>
      </c>
      <c r="Q9" s="378" t="s">
        <v>116</v>
      </c>
      <c r="R9" s="378" t="s">
        <v>162</v>
      </c>
      <c r="S9" s="381"/>
      <c r="T9" s="381"/>
      <c r="U9" s="381">
        <v>1</v>
      </c>
      <c r="V9" s="381">
        <v>4</v>
      </c>
      <c r="W9" s="381"/>
      <c r="X9" s="381"/>
      <c r="Y9" s="381"/>
      <c r="Z9" s="381"/>
      <c r="AA9" s="381"/>
      <c r="AB9" s="381"/>
      <c r="AC9" s="381">
        <f>IF(R9="","",(S9*2)+(T9*3)+U9*1)</f>
        <v>1</v>
      </c>
      <c r="AE9" s="368"/>
    </row>
    <row r="10" spans="1:39" s="367" customFormat="1" x14ac:dyDescent="0.25">
      <c r="A10" s="380">
        <v>99</v>
      </c>
      <c r="B10" s="378" t="s">
        <v>290</v>
      </c>
      <c r="C10" s="378" t="s">
        <v>231</v>
      </c>
      <c r="D10" s="381">
        <v>3</v>
      </c>
      <c r="E10" s="381">
        <v>4</v>
      </c>
      <c r="F10" s="381"/>
      <c r="G10" s="381">
        <v>2</v>
      </c>
      <c r="H10" s="381">
        <v>4</v>
      </c>
      <c r="I10" s="381"/>
      <c r="J10" s="381"/>
      <c r="K10" s="381">
        <v>1</v>
      </c>
      <c r="L10" s="381"/>
      <c r="M10" s="381"/>
      <c r="N10" s="381">
        <f>IF(C10="","",(D10*2)+(E10*3)+F10*1)</f>
        <v>18</v>
      </c>
      <c r="O10" s="375"/>
      <c r="P10" s="377"/>
      <c r="Q10" s="378"/>
      <c r="R10" s="378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 t="str">
        <f>IF(R10="","",(S10*2)+(T10*3)+U10*1)</f>
        <v/>
      </c>
      <c r="AE10" s="368"/>
    </row>
    <row r="11" spans="1:39" s="367" customFormat="1" x14ac:dyDescent="0.25">
      <c r="A11" s="377">
        <v>13</v>
      </c>
      <c r="B11" s="378" t="s">
        <v>67</v>
      </c>
      <c r="C11" s="378" t="s">
        <v>20</v>
      </c>
      <c r="D11" s="381">
        <v>1</v>
      </c>
      <c r="E11" s="381"/>
      <c r="F11" s="381"/>
      <c r="G11" s="381">
        <v>7</v>
      </c>
      <c r="H11" s="381">
        <v>1</v>
      </c>
      <c r="I11" s="381">
        <v>1</v>
      </c>
      <c r="J11" s="381">
        <v>3</v>
      </c>
      <c r="K11" s="381"/>
      <c r="L11" s="381"/>
      <c r="M11" s="381"/>
      <c r="N11" s="381">
        <f>IF(C11="","",(D11*2)+(E11*3)+F11*1)</f>
        <v>2</v>
      </c>
      <c r="O11" s="375"/>
      <c r="P11" s="377">
        <v>23</v>
      </c>
      <c r="Q11" s="378" t="s">
        <v>284</v>
      </c>
      <c r="R11" s="378" t="s">
        <v>285</v>
      </c>
      <c r="S11" s="381">
        <v>4</v>
      </c>
      <c r="T11" s="381"/>
      <c r="U11" s="381"/>
      <c r="V11" s="381">
        <v>3</v>
      </c>
      <c r="W11" s="381">
        <v>1</v>
      </c>
      <c r="X11" s="381">
        <v>1</v>
      </c>
      <c r="Y11" s="381"/>
      <c r="Z11" s="381">
        <v>1</v>
      </c>
      <c r="AA11" s="381"/>
      <c r="AB11" s="381"/>
      <c r="AC11" s="381">
        <f>IF(R11="","",(S11*2)+(T11*3)+U11*1)</f>
        <v>8</v>
      </c>
      <c r="AE11" s="368"/>
    </row>
    <row r="12" spans="1:39" s="367" customFormat="1" x14ac:dyDescent="0.25">
      <c r="A12" s="377">
        <v>17</v>
      </c>
      <c r="B12" s="378" t="s">
        <v>69</v>
      </c>
      <c r="C12" s="378" t="s">
        <v>68</v>
      </c>
      <c r="D12" s="381">
        <v>2</v>
      </c>
      <c r="E12" s="381"/>
      <c r="F12" s="381"/>
      <c r="G12" s="381">
        <v>2</v>
      </c>
      <c r="H12" s="381">
        <v>1</v>
      </c>
      <c r="I12" s="381"/>
      <c r="J12" s="381"/>
      <c r="K12" s="381">
        <v>1</v>
      </c>
      <c r="L12" s="381"/>
      <c r="M12" s="381"/>
      <c r="N12" s="381">
        <f>IF(C12="","",(D12*2)+(E12*3)+F12*1)</f>
        <v>4</v>
      </c>
      <c r="O12" s="375"/>
      <c r="P12" s="377">
        <v>24</v>
      </c>
      <c r="Q12" s="378" t="s">
        <v>283</v>
      </c>
      <c r="R12" s="378" t="s">
        <v>160</v>
      </c>
      <c r="S12" s="381">
        <v>1</v>
      </c>
      <c r="T12" s="381"/>
      <c r="U12" s="381">
        <v>1</v>
      </c>
      <c r="V12" s="381">
        <v>8</v>
      </c>
      <c r="W12" s="381">
        <v>1</v>
      </c>
      <c r="X12" s="381"/>
      <c r="Y12" s="381"/>
      <c r="Z12" s="381"/>
      <c r="AA12" s="381"/>
      <c r="AB12" s="381"/>
      <c r="AC12" s="381">
        <f>IF(R12="","",(S12*2)+(T12*3)+U12*1)</f>
        <v>3</v>
      </c>
      <c r="AE12" s="368"/>
    </row>
    <row r="13" spans="1:39" s="367" customFormat="1" x14ac:dyDescent="0.25">
      <c r="A13" s="377">
        <v>23</v>
      </c>
      <c r="B13" s="378" t="s">
        <v>70</v>
      </c>
      <c r="C13" s="378" t="s">
        <v>29</v>
      </c>
      <c r="D13" s="381">
        <v>2</v>
      </c>
      <c r="E13" s="381">
        <v>3</v>
      </c>
      <c r="F13" s="381">
        <v>1</v>
      </c>
      <c r="G13" s="381">
        <v>4</v>
      </c>
      <c r="H13" s="381">
        <v>3</v>
      </c>
      <c r="I13" s="381">
        <v>3</v>
      </c>
      <c r="J13" s="381"/>
      <c r="K13" s="381"/>
      <c r="L13" s="381"/>
      <c r="M13" s="381"/>
      <c r="N13" s="381">
        <f>IF(C13="","",(D13*2)+(E13*3)+F13*1)</f>
        <v>14</v>
      </c>
      <c r="O13" s="375"/>
      <c r="P13" s="380">
        <v>32</v>
      </c>
      <c r="Q13" s="378" t="s">
        <v>85</v>
      </c>
      <c r="R13" s="378" t="s">
        <v>157</v>
      </c>
      <c r="S13" s="381">
        <v>3</v>
      </c>
      <c r="T13" s="381"/>
      <c r="U13" s="381">
        <v>1</v>
      </c>
      <c r="V13" s="381">
        <v>4</v>
      </c>
      <c r="W13" s="381"/>
      <c r="X13" s="381"/>
      <c r="Y13" s="381"/>
      <c r="Z13" s="381">
        <v>3</v>
      </c>
      <c r="AA13" s="381"/>
      <c r="AB13" s="381"/>
      <c r="AC13" s="381">
        <f>IF(R13="","",(S13*2)+(T13*3)+U13*1)</f>
        <v>7</v>
      </c>
      <c r="AE13" s="368"/>
    </row>
    <row r="14" spans="1:39" s="367" customFormat="1" x14ac:dyDescent="0.25">
      <c r="A14" s="380">
        <v>24</v>
      </c>
      <c r="B14" s="378" t="s">
        <v>58</v>
      </c>
      <c r="C14" s="378" t="s">
        <v>47</v>
      </c>
      <c r="D14" s="381">
        <v>5</v>
      </c>
      <c r="E14" s="381">
        <v>1</v>
      </c>
      <c r="F14" s="381">
        <v>1</v>
      </c>
      <c r="G14" s="381">
        <v>5</v>
      </c>
      <c r="H14" s="381">
        <v>4</v>
      </c>
      <c r="I14" s="381">
        <v>5</v>
      </c>
      <c r="J14" s="381"/>
      <c r="K14" s="381"/>
      <c r="L14" s="381"/>
      <c r="M14" s="381"/>
      <c r="N14" s="381">
        <f>IF(C14="","",(D14*2)+(E14*3)+F14*1)</f>
        <v>14</v>
      </c>
      <c r="O14" s="375"/>
      <c r="P14" s="380"/>
      <c r="Q14" s="378"/>
      <c r="R14" s="378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 t="str">
        <f>IF(R14="","",(S14*2)+(T14*3)+U14*1)</f>
        <v/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18</v>
      </c>
      <c r="E15" s="381">
        <f t="shared" si="0"/>
        <v>10</v>
      </c>
      <c r="F15" s="381">
        <f t="shared" si="0"/>
        <v>5</v>
      </c>
      <c r="G15" s="381">
        <f t="shared" si="0"/>
        <v>29</v>
      </c>
      <c r="H15" s="381">
        <f t="shared" si="0"/>
        <v>20</v>
      </c>
      <c r="I15" s="381">
        <f t="shared" si="0"/>
        <v>15</v>
      </c>
      <c r="J15" s="381">
        <f t="shared" si="0"/>
        <v>3</v>
      </c>
      <c r="K15" s="381">
        <f t="shared" si="0"/>
        <v>5</v>
      </c>
      <c r="L15" s="381">
        <f t="shared" si="0"/>
        <v>0</v>
      </c>
      <c r="M15" s="381">
        <f t="shared" si="0"/>
        <v>0</v>
      </c>
      <c r="N15" s="381">
        <f t="shared" si="0"/>
        <v>71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12</v>
      </c>
      <c r="T15" s="381">
        <f t="shared" si="1"/>
        <v>2</v>
      </c>
      <c r="U15" s="381">
        <f t="shared" si="1"/>
        <v>3</v>
      </c>
      <c r="V15" s="381">
        <f t="shared" si="1"/>
        <v>31</v>
      </c>
      <c r="W15" s="381">
        <f t="shared" si="1"/>
        <v>6</v>
      </c>
      <c r="X15" s="381">
        <f t="shared" si="1"/>
        <v>6</v>
      </c>
      <c r="Y15" s="381">
        <f t="shared" si="1"/>
        <v>0</v>
      </c>
      <c r="Z15" s="381">
        <f t="shared" si="1"/>
        <v>11</v>
      </c>
      <c r="AA15" s="381">
        <f t="shared" si="1"/>
        <v>0</v>
      </c>
      <c r="AB15" s="381">
        <f t="shared" si="1"/>
        <v>0</v>
      </c>
      <c r="AC15" s="381">
        <f t="shared" si="1"/>
        <v>33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428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Diablos:    |||   Team Rocket: BLK-</v>
      </c>
    </row>
    <row r="17" spans="1:39" s="367" customFormat="1" x14ac:dyDescent="0.25">
      <c r="A17" s="408" t="s">
        <v>37</v>
      </c>
      <c r="B17" s="409"/>
      <c r="C17" s="410" t="s">
        <v>412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13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E18" s="368"/>
      <c r="AL18" s="366" t="s">
        <v>34</v>
      </c>
      <c r="AM18" s="371" t="s">
        <v>38</v>
      </c>
    </row>
    <row r="19" spans="1:39" s="367" customFormat="1" x14ac:dyDescent="0.25">
      <c r="A19" s="436" t="s">
        <v>40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8"/>
      <c r="O19" s="373" t="s">
        <v>2</v>
      </c>
      <c r="P19" s="456" t="s">
        <v>39</v>
      </c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8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77"/>
      <c r="B21" s="378"/>
      <c r="C21" s="378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 t="str">
        <f>IF(C21="","",(D21*2)+(E21*3)+F21*1)</f>
        <v/>
      </c>
      <c r="O21" s="375"/>
      <c r="P21" s="377">
        <v>9</v>
      </c>
      <c r="Q21" s="378" t="s">
        <v>128</v>
      </c>
      <c r="R21" s="378" t="s">
        <v>117</v>
      </c>
      <c r="S21" s="381">
        <v>1</v>
      </c>
      <c r="T21" s="381"/>
      <c r="U21" s="381"/>
      <c r="V21" s="381">
        <v>13</v>
      </c>
      <c r="W21" s="381">
        <v>2</v>
      </c>
      <c r="X21" s="381">
        <v>1</v>
      </c>
      <c r="Y21" s="381">
        <v>2</v>
      </c>
      <c r="Z21" s="381">
        <v>5</v>
      </c>
      <c r="AA21" s="381"/>
      <c r="AB21" s="381"/>
      <c r="AC21" s="381">
        <f>IF(R21="","",(S21*2)+(T21*3)+U21*1)</f>
        <v>2</v>
      </c>
      <c r="AE21" s="368"/>
      <c r="AL21" s="366" t="s">
        <v>45</v>
      </c>
      <c r="AM21" s="371" t="s">
        <v>46</v>
      </c>
    </row>
    <row r="22" spans="1:39" s="367" customFormat="1" x14ac:dyDescent="0.25">
      <c r="A22" s="377">
        <v>5</v>
      </c>
      <c r="B22" s="378" t="s">
        <v>52</v>
      </c>
      <c r="C22" s="378" t="s">
        <v>51</v>
      </c>
      <c r="D22" s="381">
        <v>1</v>
      </c>
      <c r="E22" s="381"/>
      <c r="F22" s="381"/>
      <c r="G22" s="381">
        <v>2</v>
      </c>
      <c r="H22" s="381">
        <v>5</v>
      </c>
      <c r="I22" s="381">
        <v>2</v>
      </c>
      <c r="J22" s="381"/>
      <c r="K22" s="381"/>
      <c r="L22" s="381"/>
      <c r="M22" s="381"/>
      <c r="N22" s="381">
        <f>IF(C22="","",(D22*2)+(E22*3)+F22*1)</f>
        <v>2</v>
      </c>
      <c r="O22" s="375"/>
      <c r="P22" s="377">
        <v>5</v>
      </c>
      <c r="Q22" s="378" t="s">
        <v>48</v>
      </c>
      <c r="R22" s="378" t="s">
        <v>47</v>
      </c>
      <c r="S22" s="381">
        <v>2</v>
      </c>
      <c r="T22" s="381">
        <v>1</v>
      </c>
      <c r="U22" s="381">
        <v>6</v>
      </c>
      <c r="V22" s="381">
        <v>3</v>
      </c>
      <c r="W22" s="381">
        <v>4</v>
      </c>
      <c r="X22" s="381">
        <v>4</v>
      </c>
      <c r="Y22" s="381"/>
      <c r="Z22" s="381">
        <v>5</v>
      </c>
      <c r="AA22" s="381"/>
      <c r="AB22" s="381"/>
      <c r="AC22" s="381">
        <f>IF(R22="","",(S22*2)+(T22*3)+U22*1)</f>
        <v>13</v>
      </c>
      <c r="AE22" s="368"/>
    </row>
    <row r="23" spans="1:39" s="367" customFormat="1" x14ac:dyDescent="0.25">
      <c r="A23" s="380">
        <v>7</v>
      </c>
      <c r="B23" s="378" t="s">
        <v>24</v>
      </c>
      <c r="C23" s="378" t="s">
        <v>61</v>
      </c>
      <c r="D23" s="381">
        <v>1</v>
      </c>
      <c r="E23" s="381"/>
      <c r="F23" s="381">
        <v>5</v>
      </c>
      <c r="G23" s="381">
        <v>6</v>
      </c>
      <c r="H23" s="381">
        <v>1</v>
      </c>
      <c r="I23" s="381">
        <v>6</v>
      </c>
      <c r="J23" s="381"/>
      <c r="K23" s="381"/>
      <c r="L23" s="381"/>
      <c r="M23" s="381"/>
      <c r="N23" s="381">
        <f>IF(C23="","",(D23*2)+(E23*3)+F23*1)</f>
        <v>7</v>
      </c>
      <c r="O23" s="375"/>
      <c r="P23" s="380"/>
      <c r="Q23" s="378"/>
      <c r="R23" s="378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 t="str">
        <f>IF(R23="","",(S23*2)+(T23*3)+U23*1)</f>
        <v/>
      </c>
      <c r="AE23" s="368"/>
    </row>
    <row r="24" spans="1:39" s="367" customFormat="1" x14ac:dyDescent="0.25">
      <c r="A24" s="380">
        <v>8</v>
      </c>
      <c r="B24" s="378" t="s">
        <v>194</v>
      </c>
      <c r="C24" s="378" t="s">
        <v>223</v>
      </c>
      <c r="D24" s="381"/>
      <c r="E24" s="381">
        <v>2</v>
      </c>
      <c r="F24" s="381">
        <v>1</v>
      </c>
      <c r="G24" s="381">
        <v>3</v>
      </c>
      <c r="H24" s="381">
        <v>2</v>
      </c>
      <c r="I24" s="381">
        <v>2</v>
      </c>
      <c r="J24" s="381">
        <v>1</v>
      </c>
      <c r="K24" s="381">
        <v>1</v>
      </c>
      <c r="L24" s="381"/>
      <c r="M24" s="381"/>
      <c r="N24" s="381">
        <f>IF(C24="","",(D24*2)+(E24*3)+F24*1)</f>
        <v>7</v>
      </c>
      <c r="O24" s="375"/>
      <c r="P24" s="377"/>
      <c r="Q24" s="378"/>
      <c r="R24" s="378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 t="str">
        <f>IF(R24="","",(S24*2)+(T24*3)+U24*1)</f>
        <v/>
      </c>
      <c r="AE24" s="368"/>
    </row>
    <row r="25" spans="1:39" s="367" customFormat="1" x14ac:dyDescent="0.25">
      <c r="A25" s="377"/>
      <c r="B25" s="378"/>
      <c r="C25" s="378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 t="str">
        <f>IF(C25="","",(D25*2)+(E25*3)+F25*1)</f>
        <v/>
      </c>
      <c r="O25" s="375"/>
      <c r="P25" s="377"/>
      <c r="Q25" s="378"/>
      <c r="R25" s="378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 t="str">
        <f>IF(R25="","",(S25*2)+(T25*3)+U25*1)</f>
        <v/>
      </c>
      <c r="AE25" s="368"/>
    </row>
    <row r="26" spans="1:39" s="367" customFormat="1" x14ac:dyDescent="0.25">
      <c r="A26" s="377">
        <v>21</v>
      </c>
      <c r="B26" s="378" t="s">
        <v>56</v>
      </c>
      <c r="C26" s="378" t="s">
        <v>55</v>
      </c>
      <c r="D26" s="381">
        <v>5</v>
      </c>
      <c r="E26" s="381"/>
      <c r="F26" s="381">
        <v>5</v>
      </c>
      <c r="G26" s="381">
        <v>6</v>
      </c>
      <c r="H26" s="381">
        <v>2</v>
      </c>
      <c r="I26" s="381"/>
      <c r="J26" s="381"/>
      <c r="K26" s="381">
        <v>1</v>
      </c>
      <c r="L26" s="381"/>
      <c r="M26" s="381"/>
      <c r="N26" s="381">
        <f>IF(C26="","",(D26*2)+(E26*3)+F26*1)</f>
        <v>15</v>
      </c>
      <c r="O26" s="375"/>
      <c r="P26" s="380">
        <v>12</v>
      </c>
      <c r="Q26" s="378" t="s">
        <v>429</v>
      </c>
      <c r="R26" s="378" t="s">
        <v>53</v>
      </c>
      <c r="S26" s="381">
        <v>1</v>
      </c>
      <c r="T26" s="381"/>
      <c r="U26" s="381"/>
      <c r="V26" s="381">
        <v>5</v>
      </c>
      <c r="W26" s="381"/>
      <c r="X26" s="381"/>
      <c r="Y26" s="381"/>
      <c r="Z26" s="381">
        <v>2</v>
      </c>
      <c r="AA26" s="381"/>
      <c r="AB26" s="381"/>
      <c r="AC26" s="381">
        <f>IF(R26="","",(S26*2)+(T26*3)+U26*1)</f>
        <v>2</v>
      </c>
      <c r="AE26" s="368"/>
    </row>
    <row r="27" spans="1:39" s="367" customFormat="1" x14ac:dyDescent="0.25">
      <c r="A27" s="383" t="s">
        <v>297</v>
      </c>
      <c r="B27" s="378" t="s">
        <v>58</v>
      </c>
      <c r="C27" s="378" t="s">
        <v>343</v>
      </c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>
        <f>IF(C27="","",(D27*2)+(E27*3)+F27*1)</f>
        <v>0</v>
      </c>
      <c r="O27" s="375"/>
      <c r="P27" s="380">
        <v>4</v>
      </c>
      <c r="Q27" s="378" t="s">
        <v>60</v>
      </c>
      <c r="R27" s="378" t="s">
        <v>59</v>
      </c>
      <c r="S27" s="381">
        <v>5</v>
      </c>
      <c r="T27" s="381"/>
      <c r="U27" s="381"/>
      <c r="V27" s="381">
        <v>3</v>
      </c>
      <c r="W27" s="381">
        <v>3</v>
      </c>
      <c r="X27" s="381">
        <v>3</v>
      </c>
      <c r="Y27" s="381"/>
      <c r="Z27" s="381">
        <v>2</v>
      </c>
      <c r="AA27" s="381"/>
      <c r="AB27" s="381">
        <v>1</v>
      </c>
      <c r="AC27" s="381">
        <f>IF(R27="","",(S27*2)+(T27*3)+U27*1)</f>
        <v>10</v>
      </c>
      <c r="AE27" s="368"/>
    </row>
    <row r="28" spans="1:39" s="367" customFormat="1" x14ac:dyDescent="0.25">
      <c r="A28" s="377">
        <v>42</v>
      </c>
      <c r="B28" s="378" t="s">
        <v>344</v>
      </c>
      <c r="C28" s="378" t="s">
        <v>345</v>
      </c>
      <c r="D28" s="381">
        <v>2</v>
      </c>
      <c r="E28" s="381"/>
      <c r="F28" s="381">
        <v>3</v>
      </c>
      <c r="G28" s="381">
        <v>4</v>
      </c>
      <c r="H28" s="381">
        <v>1</v>
      </c>
      <c r="I28" s="381"/>
      <c r="J28" s="381"/>
      <c r="K28" s="381">
        <v>1</v>
      </c>
      <c r="L28" s="381"/>
      <c r="M28" s="381"/>
      <c r="N28" s="381">
        <f>IF(C28="","",(D28*2)+(E28*3)+F28*1)</f>
        <v>7</v>
      </c>
      <c r="O28" s="375"/>
      <c r="P28" s="382" t="s">
        <v>297</v>
      </c>
      <c r="Q28" s="378" t="s">
        <v>324</v>
      </c>
      <c r="R28" s="378" t="s">
        <v>325</v>
      </c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>
        <f>IF(R28="","",(S28*2)+(T28*3)+U28*1)</f>
        <v>0</v>
      </c>
      <c r="AE28" s="368"/>
    </row>
    <row r="29" spans="1:39" s="367" customFormat="1" x14ac:dyDescent="0.25">
      <c r="A29" s="380">
        <v>44</v>
      </c>
      <c r="B29" s="378" t="s">
        <v>224</v>
      </c>
      <c r="C29" s="378" t="s">
        <v>225</v>
      </c>
      <c r="D29" s="381">
        <v>1</v>
      </c>
      <c r="E29" s="381">
        <v>1</v>
      </c>
      <c r="F29" s="381"/>
      <c r="G29" s="381">
        <v>9</v>
      </c>
      <c r="H29" s="381">
        <v>1</v>
      </c>
      <c r="I29" s="381"/>
      <c r="J29" s="381">
        <v>1</v>
      </c>
      <c r="K29" s="381">
        <v>1</v>
      </c>
      <c r="L29" s="381"/>
      <c r="M29" s="381"/>
      <c r="N29" s="381">
        <f>IF(C29="","",(D29*2)+(E29*3)+F29*1)</f>
        <v>5</v>
      </c>
      <c r="O29" s="375"/>
      <c r="P29" s="377">
        <v>8</v>
      </c>
      <c r="Q29" s="378" t="s">
        <v>289</v>
      </c>
      <c r="R29" s="378" t="s">
        <v>405</v>
      </c>
      <c r="S29" s="381">
        <v>3</v>
      </c>
      <c r="T29" s="381">
        <v>1</v>
      </c>
      <c r="U29" s="381"/>
      <c r="V29" s="381">
        <v>3</v>
      </c>
      <c r="W29" s="381"/>
      <c r="X29" s="381">
        <v>1</v>
      </c>
      <c r="Y29" s="381"/>
      <c r="Z29" s="381">
        <v>2</v>
      </c>
      <c r="AA29" s="381"/>
      <c r="AB29" s="381"/>
      <c r="AC29" s="381">
        <f>IF(R29="","",(S29*2)+(T29*3)+U29*1)</f>
        <v>9</v>
      </c>
      <c r="AE29" s="368"/>
    </row>
    <row r="30" spans="1:39" s="367" customFormat="1" x14ac:dyDescent="0.25">
      <c r="A30" s="380">
        <v>55</v>
      </c>
      <c r="B30" s="378" t="s">
        <v>88</v>
      </c>
      <c r="C30" s="378" t="s">
        <v>298</v>
      </c>
      <c r="D30" s="381">
        <v>1</v>
      </c>
      <c r="E30" s="381">
        <v>4</v>
      </c>
      <c r="F30" s="381"/>
      <c r="G30" s="381">
        <v>3</v>
      </c>
      <c r="H30" s="381">
        <v>1</v>
      </c>
      <c r="I30" s="381">
        <v>2</v>
      </c>
      <c r="J30" s="381"/>
      <c r="K30" s="381">
        <v>2</v>
      </c>
      <c r="L30" s="381"/>
      <c r="M30" s="381"/>
      <c r="N30" s="381">
        <f>IF(C30="","",(D30*2)+(E30*3)+F30*1)</f>
        <v>14</v>
      </c>
      <c r="O30" s="375"/>
      <c r="P30" s="377"/>
      <c r="Q30" s="378"/>
      <c r="R30" s="378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 t="str">
        <f>IF(R30="","",(S30*2)+(T30*3)+U30*1)</f>
        <v/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11</v>
      </c>
      <c r="E31" s="381">
        <f t="shared" si="2"/>
        <v>7</v>
      </c>
      <c r="F31" s="381">
        <f t="shared" si="2"/>
        <v>14</v>
      </c>
      <c r="G31" s="381">
        <f t="shared" si="2"/>
        <v>33</v>
      </c>
      <c r="H31" s="381">
        <f t="shared" si="2"/>
        <v>13</v>
      </c>
      <c r="I31" s="381">
        <f t="shared" si="2"/>
        <v>12</v>
      </c>
      <c r="J31" s="381">
        <f t="shared" si="2"/>
        <v>2</v>
      </c>
      <c r="K31" s="381">
        <f t="shared" si="2"/>
        <v>6</v>
      </c>
      <c r="L31" s="381">
        <f t="shared" si="2"/>
        <v>0</v>
      </c>
      <c r="M31" s="381">
        <f t="shared" si="2"/>
        <v>0</v>
      </c>
      <c r="N31" s="381">
        <f t="shared" si="2"/>
        <v>57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12</v>
      </c>
      <c r="T31" s="381">
        <f t="shared" si="3"/>
        <v>2</v>
      </c>
      <c r="U31" s="381">
        <f t="shared" si="3"/>
        <v>6</v>
      </c>
      <c r="V31" s="381">
        <f t="shared" si="3"/>
        <v>27</v>
      </c>
      <c r="W31" s="381">
        <f t="shared" si="3"/>
        <v>9</v>
      </c>
      <c r="X31" s="381">
        <f t="shared" si="3"/>
        <v>9</v>
      </c>
      <c r="Y31" s="381">
        <f t="shared" si="3"/>
        <v>2</v>
      </c>
      <c r="Z31" s="381">
        <f t="shared" si="3"/>
        <v>16</v>
      </c>
      <c r="AA31" s="381">
        <f t="shared" si="3"/>
        <v>0</v>
      </c>
      <c r="AB31" s="381">
        <f t="shared" si="3"/>
        <v>1</v>
      </c>
      <c r="AC31" s="381">
        <f t="shared" si="3"/>
        <v>36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100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Hawks:    |||   HBW Cannons: </v>
      </c>
    </row>
    <row r="33" spans="1:31" s="367" customFormat="1" x14ac:dyDescent="0.25">
      <c r="A33" s="408" t="s">
        <v>37</v>
      </c>
      <c r="B33" s="409"/>
      <c r="C33" s="410" t="s">
        <v>434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450" t="s">
        <v>100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2"/>
      <c r="O35" s="373" t="s">
        <v>2</v>
      </c>
      <c r="P35" s="399" t="s">
        <v>126</v>
      </c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1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80">
        <v>2</v>
      </c>
      <c r="B37" s="378" t="s">
        <v>142</v>
      </c>
      <c r="C37" s="378" t="s">
        <v>101</v>
      </c>
      <c r="D37" s="381">
        <v>4</v>
      </c>
      <c r="E37" s="381"/>
      <c r="F37" s="381"/>
      <c r="G37" s="381">
        <v>13</v>
      </c>
      <c r="H37" s="381">
        <v>2</v>
      </c>
      <c r="I37" s="381">
        <v>1</v>
      </c>
      <c r="J37" s="381"/>
      <c r="K37" s="381">
        <v>3</v>
      </c>
      <c r="L37" s="381"/>
      <c r="M37" s="381"/>
      <c r="N37" s="381">
        <f>IF(C37="","",(D37*2)+(E37*3)+F37*1)</f>
        <v>8</v>
      </c>
      <c r="O37" s="375"/>
      <c r="P37" s="377">
        <v>0</v>
      </c>
      <c r="Q37" s="378" t="s">
        <v>88</v>
      </c>
      <c r="R37" s="378" t="s">
        <v>145</v>
      </c>
      <c r="S37" s="381">
        <v>2</v>
      </c>
      <c r="T37" s="381"/>
      <c r="U37" s="381"/>
      <c r="V37" s="381">
        <v>9</v>
      </c>
      <c r="W37" s="381">
        <v>3</v>
      </c>
      <c r="X37" s="381">
        <v>2</v>
      </c>
      <c r="Y37" s="381"/>
      <c r="Z37" s="381"/>
      <c r="AA37" s="381"/>
      <c r="AB37" s="381"/>
      <c r="AC37" s="381">
        <f>IF(R37="","",(S37*2)+(T37*3)+U37*1)</f>
        <v>4</v>
      </c>
      <c r="AE37" s="368"/>
    </row>
    <row r="38" spans="1:31" s="367" customFormat="1" x14ac:dyDescent="0.25">
      <c r="A38" s="380"/>
      <c r="B38" s="378"/>
      <c r="C38" s="378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 t="str">
        <f>IF(C38="","",(D38*2)+(E38*3)+F38*1)</f>
        <v/>
      </c>
      <c r="O38" s="375"/>
      <c r="P38" s="377">
        <v>1</v>
      </c>
      <c r="Q38" s="378" t="s">
        <v>147</v>
      </c>
      <c r="R38" s="378" t="s">
        <v>146</v>
      </c>
      <c r="S38" s="381">
        <v>1</v>
      </c>
      <c r="T38" s="381">
        <v>4</v>
      </c>
      <c r="U38" s="381"/>
      <c r="V38" s="381">
        <v>3</v>
      </c>
      <c r="W38" s="381">
        <v>3</v>
      </c>
      <c r="X38" s="381">
        <v>1</v>
      </c>
      <c r="Y38" s="381">
        <v>1</v>
      </c>
      <c r="Z38" s="381">
        <v>2</v>
      </c>
      <c r="AA38" s="381"/>
      <c r="AB38" s="381"/>
      <c r="AC38" s="381">
        <f>IF(R38="","",(S38*2)+(T38*3)+U38*1)</f>
        <v>14</v>
      </c>
      <c r="AE38" s="368"/>
    </row>
    <row r="39" spans="1:31" s="367" customFormat="1" x14ac:dyDescent="0.25">
      <c r="A39" s="377">
        <v>4</v>
      </c>
      <c r="B39" s="378" t="s">
        <v>56</v>
      </c>
      <c r="C39" s="378" t="s">
        <v>163</v>
      </c>
      <c r="D39" s="381">
        <v>1</v>
      </c>
      <c r="E39" s="381"/>
      <c r="F39" s="381"/>
      <c r="G39" s="381">
        <v>3</v>
      </c>
      <c r="H39" s="381">
        <v>1</v>
      </c>
      <c r="I39" s="381">
        <v>3</v>
      </c>
      <c r="J39" s="381"/>
      <c r="K39" s="381">
        <v>4</v>
      </c>
      <c r="L39" s="381"/>
      <c r="M39" s="381"/>
      <c r="N39" s="381">
        <f>IF(C39="","",(D39*2)+(E39*3)+F39*1)</f>
        <v>2</v>
      </c>
      <c r="O39" s="375"/>
      <c r="P39" s="377"/>
      <c r="Q39" s="378"/>
      <c r="R39" s="378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 t="str">
        <f>IF(R39="","",(S39*2)+(T39*3)+U39*1)</f>
        <v/>
      </c>
      <c r="AE39" s="368"/>
    </row>
    <row r="40" spans="1:31" s="367" customFormat="1" x14ac:dyDescent="0.25">
      <c r="A40" s="377">
        <v>5</v>
      </c>
      <c r="B40" s="378" t="s">
        <v>268</v>
      </c>
      <c r="C40" s="378" t="s">
        <v>269</v>
      </c>
      <c r="D40" s="381">
        <v>5</v>
      </c>
      <c r="E40" s="381"/>
      <c r="F40" s="381">
        <v>1</v>
      </c>
      <c r="G40" s="381">
        <v>6</v>
      </c>
      <c r="H40" s="381">
        <v>2</v>
      </c>
      <c r="I40" s="381">
        <v>2</v>
      </c>
      <c r="J40" s="381"/>
      <c r="K40" s="381">
        <v>3</v>
      </c>
      <c r="L40" s="381"/>
      <c r="M40" s="381"/>
      <c r="N40" s="381">
        <f>IF(C40="","",(D40*2)+(E40*3)+F40*1)</f>
        <v>11</v>
      </c>
      <c r="O40" s="375"/>
      <c r="P40" s="377"/>
      <c r="Q40" s="378"/>
      <c r="R40" s="378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 t="str">
        <f>IF(R40="","",(S40*2)+(T40*3)+U40*1)</f>
        <v/>
      </c>
      <c r="AE40" s="368"/>
    </row>
    <row r="41" spans="1:31" s="367" customFormat="1" x14ac:dyDescent="0.25">
      <c r="A41" s="380">
        <v>6</v>
      </c>
      <c r="B41" s="378" t="s">
        <v>77</v>
      </c>
      <c r="C41" s="378" t="s">
        <v>102</v>
      </c>
      <c r="D41" s="381">
        <v>3</v>
      </c>
      <c r="E41" s="381"/>
      <c r="F41" s="381"/>
      <c r="G41" s="381">
        <v>2</v>
      </c>
      <c r="H41" s="381">
        <v>2</v>
      </c>
      <c r="I41" s="381"/>
      <c r="J41" s="381"/>
      <c r="K41" s="381">
        <v>2</v>
      </c>
      <c r="L41" s="381"/>
      <c r="M41" s="381"/>
      <c r="N41" s="381">
        <f>IF(C41="","",(D41*2)+(E41*3)+F41*1)</f>
        <v>6</v>
      </c>
      <c r="O41" s="375"/>
      <c r="P41" s="377"/>
      <c r="Q41" s="378"/>
      <c r="R41" s="378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 t="str">
        <f>IF(R41="","",(S41*2)+(T41*3)+U41*1)</f>
        <v/>
      </c>
      <c r="AE41" s="368"/>
    </row>
    <row r="42" spans="1:31" s="367" customFormat="1" x14ac:dyDescent="0.25">
      <c r="A42" s="380"/>
      <c r="B42" s="378"/>
      <c r="C42" s="378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 t="str">
        <f>IF(C42="","",(D42*2)+(E42*3)+F42*1)</f>
        <v/>
      </c>
      <c r="O42" s="375"/>
      <c r="P42" s="380"/>
      <c r="Q42" s="378"/>
      <c r="R42" s="378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 t="str">
        <f>IF(R42="","",(S42*2)+(T42*3)+U42*1)</f>
        <v/>
      </c>
      <c r="AE42" s="368"/>
    </row>
    <row r="43" spans="1:31" s="367" customFormat="1" x14ac:dyDescent="0.3">
      <c r="A43" s="377">
        <v>11</v>
      </c>
      <c r="B43" s="378" t="s">
        <v>32</v>
      </c>
      <c r="C43" s="378" t="s">
        <v>125</v>
      </c>
      <c r="D43" s="381"/>
      <c r="E43" s="381">
        <v>2</v>
      </c>
      <c r="F43" s="381"/>
      <c r="G43" s="381">
        <v>3</v>
      </c>
      <c r="H43" s="381"/>
      <c r="I43" s="381"/>
      <c r="J43" s="381"/>
      <c r="K43" s="381"/>
      <c r="L43" s="381"/>
      <c r="M43" s="381"/>
      <c r="N43" s="381">
        <f>IF(C43="","",(D43*2)+(E43*3)+F43*1)</f>
        <v>6</v>
      </c>
      <c r="O43" s="375"/>
      <c r="P43" s="377">
        <v>23</v>
      </c>
      <c r="Q43" s="378" t="s">
        <v>144</v>
      </c>
      <c r="R43" s="378" t="s">
        <v>143</v>
      </c>
      <c r="S43" s="381">
        <v>7</v>
      </c>
      <c r="T43" s="381"/>
      <c r="U43" s="381">
        <v>4</v>
      </c>
      <c r="V43" s="381">
        <v>11</v>
      </c>
      <c r="W43" s="381">
        <v>3</v>
      </c>
      <c r="X43" s="381">
        <v>1</v>
      </c>
      <c r="Y43" s="381"/>
      <c r="Z43" s="381">
        <v>1</v>
      </c>
      <c r="AA43" s="381"/>
      <c r="AB43" s="381"/>
      <c r="AC43" s="381">
        <f>IF(R43="","",(S43*2)+(T43*3)+U43*1)</f>
        <v>18</v>
      </c>
      <c r="AE43" s="368"/>
    </row>
    <row r="44" spans="1:31" s="367" customFormat="1" x14ac:dyDescent="0.3">
      <c r="A44" s="377">
        <v>23</v>
      </c>
      <c r="B44" s="378" t="s">
        <v>56</v>
      </c>
      <c r="C44" s="378" t="s">
        <v>29</v>
      </c>
      <c r="D44" s="381">
        <v>1</v>
      </c>
      <c r="E44" s="381"/>
      <c r="F44" s="381">
        <v>3</v>
      </c>
      <c r="G44" s="381">
        <v>5</v>
      </c>
      <c r="H44" s="381">
        <v>2</v>
      </c>
      <c r="I44" s="381">
        <v>2</v>
      </c>
      <c r="J44" s="381"/>
      <c r="K44" s="381"/>
      <c r="L44" s="381"/>
      <c r="M44" s="381"/>
      <c r="N44" s="381">
        <f>IF(C44="","",(D44*2)+(E44*3)+F44*1)</f>
        <v>5</v>
      </c>
      <c r="O44" s="375"/>
      <c r="P44" s="377">
        <v>33</v>
      </c>
      <c r="Q44" s="378" t="s">
        <v>281</v>
      </c>
      <c r="R44" s="378" t="s">
        <v>97</v>
      </c>
      <c r="S44" s="381">
        <v>4</v>
      </c>
      <c r="T44" s="381"/>
      <c r="U44" s="381">
        <v>3</v>
      </c>
      <c r="V44" s="381">
        <v>3</v>
      </c>
      <c r="W44" s="381">
        <v>4</v>
      </c>
      <c r="X44" s="381">
        <v>2</v>
      </c>
      <c r="Y44" s="381"/>
      <c r="Z44" s="381">
        <v>1</v>
      </c>
      <c r="AA44" s="381"/>
      <c r="AB44" s="381"/>
      <c r="AC44" s="381">
        <f>IF(R44="","",(S44*2)+(T44*3)+U44*1)</f>
        <v>11</v>
      </c>
      <c r="AE44" s="369" t="e">
        <f>IF(#REF!+#REF!=5,"Correct","MVP ERROR")</f>
        <v>#REF!</v>
      </c>
    </row>
    <row r="45" spans="1:31" s="367" customFormat="1" x14ac:dyDescent="0.3">
      <c r="A45" s="377"/>
      <c r="B45" s="378"/>
      <c r="C45" s="378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 t="str">
        <f>IF(C45="","",(D45*2)+(E45*3)+F45*1)</f>
        <v/>
      </c>
      <c r="O45" s="375"/>
      <c r="P45" s="377">
        <v>35</v>
      </c>
      <c r="Q45" s="378" t="s">
        <v>142</v>
      </c>
      <c r="R45" s="378" t="s">
        <v>141</v>
      </c>
      <c r="S45" s="381"/>
      <c r="T45" s="381"/>
      <c r="U45" s="381">
        <v>1</v>
      </c>
      <c r="V45" s="381">
        <v>3</v>
      </c>
      <c r="W45" s="381">
        <v>4</v>
      </c>
      <c r="X45" s="381">
        <v>2</v>
      </c>
      <c r="Y45" s="381">
        <v>1</v>
      </c>
      <c r="Z45" s="381">
        <v>2</v>
      </c>
      <c r="AA45" s="381"/>
      <c r="AB45" s="381"/>
      <c r="AC45" s="381">
        <f>IF(R45="","",(S45*2)+(T45*3)+U45*1)</f>
        <v>1</v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Baitong Ballers: BLK-   |||   Strays: </v>
      </c>
    </row>
    <row r="46" spans="1:31" s="367" customFormat="1" x14ac:dyDescent="0.3">
      <c r="A46" s="380">
        <v>37</v>
      </c>
      <c r="B46" s="378" t="s">
        <v>96</v>
      </c>
      <c r="C46" s="378" t="s">
        <v>103</v>
      </c>
      <c r="D46" s="381"/>
      <c r="E46" s="381"/>
      <c r="F46" s="381"/>
      <c r="G46" s="381">
        <v>3</v>
      </c>
      <c r="H46" s="381">
        <v>1</v>
      </c>
      <c r="I46" s="381"/>
      <c r="J46" s="381"/>
      <c r="K46" s="381">
        <v>2</v>
      </c>
      <c r="L46" s="381"/>
      <c r="M46" s="381"/>
      <c r="N46" s="381">
        <f>IF(C46="","",(D46*2)+(E46*3)+F46*1)</f>
        <v>0</v>
      </c>
      <c r="O46" s="375"/>
      <c r="P46" s="377">
        <v>9</v>
      </c>
      <c r="Q46" s="378" t="s">
        <v>206</v>
      </c>
      <c r="R46" s="378" t="s">
        <v>362</v>
      </c>
      <c r="S46" s="381">
        <v>3</v>
      </c>
      <c r="T46" s="381"/>
      <c r="U46" s="381">
        <v>2</v>
      </c>
      <c r="V46" s="381">
        <v>7</v>
      </c>
      <c r="W46" s="381">
        <v>3</v>
      </c>
      <c r="X46" s="381">
        <v>1</v>
      </c>
      <c r="Y46" s="381">
        <v>1</v>
      </c>
      <c r="Z46" s="381">
        <v>1</v>
      </c>
      <c r="AA46" s="381"/>
      <c r="AB46" s="381"/>
      <c r="AC46" s="381">
        <f>IF(R46="","",(S46*2)+(T46*3)+U46*1)</f>
        <v>8</v>
      </c>
      <c r="AE46" s="368"/>
    </row>
    <row r="47" spans="1:31" s="367" customFormat="1" x14ac:dyDescent="0.3">
      <c r="A47" s="427" t="s">
        <v>33</v>
      </c>
      <c r="B47" s="428"/>
      <c r="C47" s="429"/>
      <c r="D47" s="381">
        <f t="shared" ref="D47:N47" si="4">SUM(D37:D46)</f>
        <v>14</v>
      </c>
      <c r="E47" s="381">
        <f t="shared" si="4"/>
        <v>2</v>
      </c>
      <c r="F47" s="381">
        <f t="shared" si="4"/>
        <v>4</v>
      </c>
      <c r="G47" s="381">
        <f t="shared" si="4"/>
        <v>35</v>
      </c>
      <c r="H47" s="381">
        <f t="shared" si="4"/>
        <v>10</v>
      </c>
      <c r="I47" s="381">
        <f t="shared" si="4"/>
        <v>8</v>
      </c>
      <c r="J47" s="381">
        <f t="shared" si="4"/>
        <v>0</v>
      </c>
      <c r="K47" s="381">
        <f t="shared" si="4"/>
        <v>14</v>
      </c>
      <c r="L47" s="381">
        <f t="shared" si="4"/>
        <v>0</v>
      </c>
      <c r="M47" s="381">
        <f t="shared" si="4"/>
        <v>0</v>
      </c>
      <c r="N47" s="381">
        <f t="shared" si="4"/>
        <v>38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17</v>
      </c>
      <c r="T47" s="381">
        <f t="shared" si="5"/>
        <v>4</v>
      </c>
      <c r="U47" s="381">
        <f t="shared" si="5"/>
        <v>10</v>
      </c>
      <c r="V47" s="381">
        <f t="shared" si="5"/>
        <v>36</v>
      </c>
      <c r="W47" s="381">
        <f t="shared" si="5"/>
        <v>20</v>
      </c>
      <c r="X47" s="381">
        <f t="shared" si="5"/>
        <v>9</v>
      </c>
      <c r="Y47" s="381">
        <f t="shared" si="5"/>
        <v>3</v>
      </c>
      <c r="Z47" s="381">
        <f t="shared" si="5"/>
        <v>7</v>
      </c>
      <c r="AA47" s="381">
        <f t="shared" si="5"/>
        <v>0</v>
      </c>
      <c r="AB47" s="381">
        <f t="shared" si="5"/>
        <v>0</v>
      </c>
      <c r="AC47" s="381">
        <f t="shared" si="5"/>
        <v>56</v>
      </c>
      <c r="AE47" s="368"/>
    </row>
    <row r="48" spans="1:31" s="367" customFormat="1" x14ac:dyDescent="0.3">
      <c r="A48" s="408" t="s">
        <v>35</v>
      </c>
      <c r="B48" s="409"/>
      <c r="C48" s="410" t="s">
        <v>204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3">
      <c r="A49" s="408" t="s">
        <v>37</v>
      </c>
      <c r="B49" s="409"/>
      <c r="C49" s="410" t="s">
        <v>430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3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3">
      <c r="A51" s="430" t="s">
        <v>202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2"/>
      <c r="O51" s="373" t="s">
        <v>74</v>
      </c>
      <c r="P51" s="405" t="s">
        <v>200</v>
      </c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7"/>
      <c r="AE51" s="368"/>
    </row>
    <row r="52" spans="1:31" s="367" customFormat="1" x14ac:dyDescent="0.3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3">
      <c r="A53" s="377">
        <v>4</v>
      </c>
      <c r="B53" s="378" t="s">
        <v>205</v>
      </c>
      <c r="C53" s="378" t="s">
        <v>154</v>
      </c>
      <c r="D53" s="381">
        <v>7</v>
      </c>
      <c r="E53" s="381"/>
      <c r="F53" s="381"/>
      <c r="G53" s="381">
        <v>2</v>
      </c>
      <c r="H53" s="381">
        <v>3</v>
      </c>
      <c r="I53" s="381">
        <v>4</v>
      </c>
      <c r="J53" s="381"/>
      <c r="K53" s="381">
        <v>1</v>
      </c>
      <c r="L53" s="381"/>
      <c r="M53" s="381"/>
      <c r="N53" s="381">
        <f>IF(C53="","",(D53*2)+(E53*3)+F53*1)</f>
        <v>14</v>
      </c>
      <c r="O53" s="375"/>
      <c r="P53" s="377">
        <v>2</v>
      </c>
      <c r="Q53" s="378" t="s">
        <v>197</v>
      </c>
      <c r="R53" s="378" t="s">
        <v>259</v>
      </c>
      <c r="S53" s="381">
        <v>4</v>
      </c>
      <c r="T53" s="381"/>
      <c r="U53" s="381"/>
      <c r="V53" s="381">
        <v>14</v>
      </c>
      <c r="W53" s="381"/>
      <c r="X53" s="381"/>
      <c r="Y53" s="381">
        <v>1</v>
      </c>
      <c r="Z53" s="381">
        <v>2</v>
      </c>
      <c r="AA53" s="381"/>
      <c r="AB53" s="381"/>
      <c r="AC53" s="381">
        <f>IF(R53="","",(S53*2)+(T53*3)+U53*1)</f>
        <v>8</v>
      </c>
      <c r="AE53" s="368"/>
    </row>
    <row r="54" spans="1:31" s="367" customFormat="1" x14ac:dyDescent="0.3">
      <c r="A54" s="377">
        <v>6</v>
      </c>
      <c r="B54" s="378" t="s">
        <v>210</v>
      </c>
      <c r="C54" s="378" t="s">
        <v>211</v>
      </c>
      <c r="D54" s="381">
        <v>3</v>
      </c>
      <c r="E54" s="381"/>
      <c r="F54" s="381"/>
      <c r="G54" s="381">
        <v>2</v>
      </c>
      <c r="H54" s="381">
        <v>2</v>
      </c>
      <c r="I54" s="381">
        <v>2</v>
      </c>
      <c r="J54" s="381"/>
      <c r="K54" s="381">
        <v>2</v>
      </c>
      <c r="L54" s="381"/>
      <c r="M54" s="381"/>
      <c r="N54" s="381">
        <f>IF(C54="","",(D54*2)+(E54*3)+F54*1)</f>
        <v>6</v>
      </c>
      <c r="O54" s="375"/>
      <c r="P54" s="377"/>
      <c r="Q54" s="378"/>
      <c r="R54" s="378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 t="str">
        <f>IF(R54="","",(S54*2)+(T54*3)+U54*1)</f>
        <v/>
      </c>
      <c r="AE54" s="368"/>
    </row>
    <row r="55" spans="1:31" s="367" customFormat="1" x14ac:dyDescent="0.3">
      <c r="A55" s="380">
        <v>0</v>
      </c>
      <c r="B55" s="378" t="s">
        <v>206</v>
      </c>
      <c r="C55" s="378" t="s">
        <v>207</v>
      </c>
      <c r="D55" s="381">
        <v>2</v>
      </c>
      <c r="E55" s="381"/>
      <c r="F55" s="381"/>
      <c r="G55" s="381">
        <v>9</v>
      </c>
      <c r="H55" s="381">
        <v>4</v>
      </c>
      <c r="I55" s="381"/>
      <c r="J55" s="381"/>
      <c r="K55" s="381">
        <v>2</v>
      </c>
      <c r="L55" s="381"/>
      <c r="M55" s="381"/>
      <c r="N55" s="381">
        <f>IF(C55="","",(D55*2)+(E55*3)+F55*1)</f>
        <v>4</v>
      </c>
      <c r="O55" s="375"/>
      <c r="P55" s="377">
        <v>6</v>
      </c>
      <c r="Q55" s="378" t="s">
        <v>252</v>
      </c>
      <c r="R55" s="378" t="s">
        <v>253</v>
      </c>
      <c r="S55" s="381"/>
      <c r="T55" s="381">
        <v>1</v>
      </c>
      <c r="U55" s="381"/>
      <c r="V55" s="381"/>
      <c r="W55" s="381"/>
      <c r="X55" s="381"/>
      <c r="Y55" s="381"/>
      <c r="Z55" s="381"/>
      <c r="AA55" s="381"/>
      <c r="AB55" s="381"/>
      <c r="AC55" s="381">
        <f>IF(R55="","",(S55*2)+(T55*3)+U55*1)</f>
        <v>3</v>
      </c>
      <c r="AE55" s="368"/>
    </row>
    <row r="56" spans="1:31" s="367" customFormat="1" ht="14.25" customHeight="1" x14ac:dyDescent="0.3">
      <c r="A56" s="380"/>
      <c r="B56" s="378"/>
      <c r="C56" s="378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 t="str">
        <f>IF(C56="","",(D56*2)+(E56*3)+F56*1)</f>
        <v/>
      </c>
      <c r="O56" s="375"/>
      <c r="P56" s="380">
        <v>8</v>
      </c>
      <c r="Q56" s="378" t="s">
        <v>59</v>
      </c>
      <c r="R56" s="378" t="s">
        <v>251</v>
      </c>
      <c r="S56" s="381">
        <v>1</v>
      </c>
      <c r="T56" s="381"/>
      <c r="U56" s="381"/>
      <c r="V56" s="381">
        <v>3</v>
      </c>
      <c r="W56" s="381"/>
      <c r="X56" s="381">
        <v>1</v>
      </c>
      <c r="Y56" s="381"/>
      <c r="Z56" s="381">
        <v>1</v>
      </c>
      <c r="AA56" s="381"/>
      <c r="AB56" s="381"/>
      <c r="AC56" s="381">
        <f>IF(R56="","",(S56*2)+(T56*3)+U56*1)</f>
        <v>2</v>
      </c>
      <c r="AE56" s="368"/>
    </row>
    <row r="57" spans="1:31" s="367" customFormat="1" ht="14.25" customHeight="1" x14ac:dyDescent="0.3">
      <c r="A57" s="380">
        <v>12</v>
      </c>
      <c r="B57" s="378" t="s">
        <v>214</v>
      </c>
      <c r="C57" s="378" t="s">
        <v>187</v>
      </c>
      <c r="D57" s="381">
        <v>7</v>
      </c>
      <c r="E57" s="381">
        <v>2</v>
      </c>
      <c r="F57" s="381"/>
      <c r="G57" s="381">
        <v>11</v>
      </c>
      <c r="H57" s="381">
        <v>5</v>
      </c>
      <c r="I57" s="381"/>
      <c r="J57" s="381">
        <v>1</v>
      </c>
      <c r="K57" s="381"/>
      <c r="L57" s="381"/>
      <c r="M57" s="381"/>
      <c r="N57" s="381">
        <f>IF(C57="","",(D57*2)+(E57*3)+F57*1)</f>
        <v>20</v>
      </c>
      <c r="O57" s="375"/>
      <c r="P57" s="380">
        <v>10</v>
      </c>
      <c r="Q57" s="378" t="s">
        <v>110</v>
      </c>
      <c r="R57" s="378" t="s">
        <v>250</v>
      </c>
      <c r="S57" s="381">
        <v>1</v>
      </c>
      <c r="T57" s="381">
        <v>1</v>
      </c>
      <c r="U57" s="381"/>
      <c r="V57" s="381">
        <v>5</v>
      </c>
      <c r="W57" s="381">
        <v>2</v>
      </c>
      <c r="X57" s="381">
        <v>3</v>
      </c>
      <c r="Y57" s="381"/>
      <c r="Z57" s="381"/>
      <c r="AA57" s="381"/>
      <c r="AB57" s="381"/>
      <c r="AC57" s="381">
        <f>IF(R57="","",(S57*2)+(T57*3)+U57*1)</f>
        <v>5</v>
      </c>
      <c r="AE57" s="368"/>
    </row>
    <row r="58" spans="1:31" s="367" customFormat="1" x14ac:dyDescent="0.3">
      <c r="A58" s="377">
        <v>13</v>
      </c>
      <c r="B58" s="378" t="s">
        <v>208</v>
      </c>
      <c r="C58" s="378" t="s">
        <v>209</v>
      </c>
      <c r="D58" s="381">
        <v>5</v>
      </c>
      <c r="E58" s="381">
        <v>2</v>
      </c>
      <c r="F58" s="381"/>
      <c r="G58" s="381">
        <v>13</v>
      </c>
      <c r="H58" s="381">
        <v>5</v>
      </c>
      <c r="I58" s="381">
        <v>3</v>
      </c>
      <c r="J58" s="381">
        <v>1</v>
      </c>
      <c r="K58" s="381">
        <v>2</v>
      </c>
      <c r="L58" s="381"/>
      <c r="M58" s="381"/>
      <c r="N58" s="381">
        <f>IF(C58="","",(D58*2)+(E58*3)+F58*1)</f>
        <v>16</v>
      </c>
      <c r="O58" s="375"/>
      <c r="P58" s="377">
        <v>11</v>
      </c>
      <c r="Q58" s="378" t="s">
        <v>214</v>
      </c>
      <c r="R58" s="378" t="s">
        <v>255</v>
      </c>
      <c r="S58" s="381">
        <v>2</v>
      </c>
      <c r="T58" s="381">
        <v>2</v>
      </c>
      <c r="U58" s="381"/>
      <c r="V58" s="381">
        <v>6</v>
      </c>
      <c r="W58" s="381">
        <v>5</v>
      </c>
      <c r="X58" s="381">
        <v>5</v>
      </c>
      <c r="Y58" s="381">
        <v>1</v>
      </c>
      <c r="Z58" s="381"/>
      <c r="AA58" s="381"/>
      <c r="AB58" s="381"/>
      <c r="AC58" s="381">
        <f>IF(R58="","",(S58*2)+(T58*3)+U58*1)</f>
        <v>10</v>
      </c>
      <c r="AE58" s="368"/>
    </row>
    <row r="59" spans="1:31" s="367" customFormat="1" x14ac:dyDescent="0.3">
      <c r="A59" s="377">
        <v>15</v>
      </c>
      <c r="B59" s="378" t="s">
        <v>212</v>
      </c>
      <c r="C59" s="378" t="s">
        <v>213</v>
      </c>
      <c r="D59" s="381">
        <v>5</v>
      </c>
      <c r="E59" s="381"/>
      <c r="F59" s="381"/>
      <c r="G59" s="381">
        <v>13</v>
      </c>
      <c r="H59" s="381">
        <v>1</v>
      </c>
      <c r="I59" s="381">
        <v>1</v>
      </c>
      <c r="J59" s="381"/>
      <c r="K59" s="381">
        <v>1</v>
      </c>
      <c r="L59" s="381"/>
      <c r="M59" s="381"/>
      <c r="N59" s="381">
        <f>IF(C59="","",(D59*2)+(E59*3)+F59*1)</f>
        <v>10</v>
      </c>
      <c r="O59" s="375"/>
      <c r="P59" s="380">
        <v>13</v>
      </c>
      <c r="Q59" s="378" t="s">
        <v>52</v>
      </c>
      <c r="R59" s="378" t="s">
        <v>258</v>
      </c>
      <c r="S59" s="381">
        <v>3</v>
      </c>
      <c r="T59" s="381">
        <v>3</v>
      </c>
      <c r="U59" s="381"/>
      <c r="V59" s="381">
        <v>9</v>
      </c>
      <c r="W59" s="381">
        <v>4</v>
      </c>
      <c r="X59" s="381">
        <v>1</v>
      </c>
      <c r="Y59" s="381"/>
      <c r="Z59" s="381"/>
      <c r="AA59" s="381"/>
      <c r="AB59" s="381"/>
      <c r="AC59" s="381">
        <f>IF(R59="","",(S59*2)+(T59*3)+U59*1)</f>
        <v>15</v>
      </c>
      <c r="AE59" s="368"/>
    </row>
    <row r="60" spans="1:31" s="367" customFormat="1" x14ac:dyDescent="0.3">
      <c r="A60" s="377"/>
      <c r="B60" s="378"/>
      <c r="C60" s="378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 t="str">
        <f>IF(C60="","",(D60*2)+(E60*3)+F60*1)</f>
        <v/>
      </c>
      <c r="O60" s="375"/>
      <c r="P60" s="377"/>
      <c r="Q60" s="378"/>
      <c r="R60" s="378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 t="str">
        <f>IF(R60="","",(S60*2)+(T60*3)+U60*1)</f>
        <v/>
      </c>
      <c r="AE60" s="368"/>
    </row>
    <row r="61" spans="1:31" s="367" customFormat="1" x14ac:dyDescent="0.3">
      <c r="A61" s="377"/>
      <c r="B61" s="378"/>
      <c r="C61" s="378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 t="str">
        <f>IF(C61="","",(D61*2)+(E61*3)+F61*1)</f>
        <v/>
      </c>
      <c r="O61" s="375"/>
      <c r="P61" s="377"/>
      <c r="Q61" s="378"/>
      <c r="R61" s="378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 t="str">
        <f>IF(R61="","",(S61*2)+(T61*3)+U61*1)</f>
        <v/>
      </c>
      <c r="AE61" s="369" t="e">
        <f>IF(#REF!+#REF!=5,"Correct","MVP ERROR")</f>
        <v>#REF!</v>
      </c>
    </row>
    <row r="62" spans="1:31" s="367" customFormat="1" x14ac:dyDescent="0.3">
      <c r="A62" s="380"/>
      <c r="B62" s="378"/>
      <c r="C62" s="378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 t="str">
        <f>IF(C62="","",(D62*2)+(E62*3)+F62*1)</f>
        <v/>
      </c>
      <c r="O62" s="375"/>
      <c r="P62" s="384">
        <v>0</v>
      </c>
      <c r="Q62" s="385" t="s">
        <v>431</v>
      </c>
      <c r="R62" s="385" t="s">
        <v>432</v>
      </c>
      <c r="S62" s="381">
        <v>5</v>
      </c>
      <c r="T62" s="381"/>
      <c r="U62" s="381"/>
      <c r="V62" s="381"/>
      <c r="W62" s="381"/>
      <c r="X62" s="381"/>
      <c r="Y62" s="381"/>
      <c r="Z62" s="381"/>
      <c r="AA62" s="381"/>
      <c r="AB62" s="381"/>
      <c r="AC62" s="381">
        <f>IF(R62="","",(S62*2)+(T62*3)+U62*1)</f>
        <v>10</v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Doris Burke FC: FT-   |||   The Pickles: FT-</v>
      </c>
    </row>
    <row r="63" spans="1:31" s="367" customFormat="1" x14ac:dyDescent="0.3">
      <c r="A63" s="427" t="s">
        <v>33</v>
      </c>
      <c r="B63" s="428"/>
      <c r="C63" s="429"/>
      <c r="D63" s="381">
        <f t="shared" ref="D63:N63" si="6">SUM(D53:D62)</f>
        <v>29</v>
      </c>
      <c r="E63" s="381">
        <f t="shared" si="6"/>
        <v>4</v>
      </c>
      <c r="F63" s="381">
        <f t="shared" si="6"/>
        <v>0</v>
      </c>
      <c r="G63" s="381">
        <f t="shared" si="6"/>
        <v>50</v>
      </c>
      <c r="H63" s="381">
        <f t="shared" si="6"/>
        <v>20</v>
      </c>
      <c r="I63" s="381">
        <f t="shared" si="6"/>
        <v>10</v>
      </c>
      <c r="J63" s="381">
        <f t="shared" si="6"/>
        <v>2</v>
      </c>
      <c r="K63" s="381">
        <f t="shared" si="6"/>
        <v>8</v>
      </c>
      <c r="L63" s="381">
        <f t="shared" si="6"/>
        <v>0</v>
      </c>
      <c r="M63" s="381">
        <f t="shared" si="6"/>
        <v>0</v>
      </c>
      <c r="N63" s="381">
        <f t="shared" si="6"/>
        <v>70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16</v>
      </c>
      <c r="T63" s="381">
        <f t="shared" si="7"/>
        <v>7</v>
      </c>
      <c r="U63" s="381">
        <f t="shared" si="7"/>
        <v>0</v>
      </c>
      <c r="V63" s="381">
        <f t="shared" si="7"/>
        <v>37</v>
      </c>
      <c r="W63" s="381">
        <f t="shared" si="7"/>
        <v>11</v>
      </c>
      <c r="X63" s="381">
        <f t="shared" si="7"/>
        <v>10</v>
      </c>
      <c r="Y63" s="381">
        <f t="shared" si="7"/>
        <v>2</v>
      </c>
      <c r="Z63" s="381">
        <f t="shared" si="7"/>
        <v>3</v>
      </c>
      <c r="AA63" s="381">
        <f t="shared" si="7"/>
        <v>0</v>
      </c>
      <c r="AB63" s="381">
        <f t="shared" si="7"/>
        <v>0</v>
      </c>
      <c r="AC63" s="381">
        <f t="shared" si="7"/>
        <v>53</v>
      </c>
      <c r="AE63" s="368"/>
    </row>
    <row r="64" spans="1:31" s="367" customFormat="1" x14ac:dyDescent="0.3">
      <c r="A64" s="408" t="s">
        <v>35</v>
      </c>
      <c r="B64" s="409"/>
      <c r="C64" s="410" t="s">
        <v>155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3">
      <c r="A65" s="408" t="s">
        <v>37</v>
      </c>
      <c r="B65" s="409"/>
      <c r="C65" s="410" t="s">
        <v>412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3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3">
      <c r="A67" s="442" t="s">
        <v>137</v>
      </c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4"/>
      <c r="O67" s="373" t="s">
        <v>74</v>
      </c>
      <c r="P67" s="418" t="s">
        <v>3</v>
      </c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20"/>
      <c r="AE67" s="368"/>
    </row>
    <row r="68" spans="1:31" s="367" customFormat="1" x14ac:dyDescent="0.3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3">
      <c r="A69" s="380">
        <v>3</v>
      </c>
      <c r="B69" s="378" t="s">
        <v>191</v>
      </c>
      <c r="C69" s="378" t="s">
        <v>263</v>
      </c>
      <c r="D69" s="381">
        <v>1</v>
      </c>
      <c r="E69" s="381"/>
      <c r="F69" s="381"/>
      <c r="G69" s="381">
        <v>3</v>
      </c>
      <c r="H69" s="381">
        <v>3</v>
      </c>
      <c r="I69" s="381"/>
      <c r="J69" s="381"/>
      <c r="K69" s="381"/>
      <c r="L69" s="381"/>
      <c r="M69" s="381"/>
      <c r="N69" s="381">
        <f>IF(C69="","",(D69*2)+(E69*3)+F69*1)</f>
        <v>2</v>
      </c>
      <c r="O69" s="375"/>
      <c r="P69" s="380"/>
      <c r="Q69" s="378"/>
      <c r="R69" s="378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 t="str">
        <f>IF(R69="","",(S69*2)+(T69*3)+U69*1)</f>
        <v/>
      </c>
      <c r="AE69" s="368"/>
    </row>
    <row r="70" spans="1:31" s="367" customFormat="1" x14ac:dyDescent="0.3">
      <c r="A70" s="380"/>
      <c r="B70" s="378"/>
      <c r="C70" s="378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 t="str">
        <f>IF(C70="","",(D70*2)+(E70*3)+F70*1)</f>
        <v/>
      </c>
      <c r="O70" s="375"/>
      <c r="P70" s="380">
        <v>7</v>
      </c>
      <c r="Q70" s="378" t="s">
        <v>32</v>
      </c>
      <c r="R70" s="378" t="s">
        <v>22</v>
      </c>
      <c r="S70" s="381"/>
      <c r="T70" s="381"/>
      <c r="U70" s="381"/>
      <c r="V70" s="381">
        <v>1</v>
      </c>
      <c r="W70" s="381">
        <v>2</v>
      </c>
      <c r="X70" s="381">
        <v>1</v>
      </c>
      <c r="Y70" s="381"/>
      <c r="Z70" s="381">
        <v>1</v>
      </c>
      <c r="AA70" s="381"/>
      <c r="AB70" s="381"/>
      <c r="AC70" s="381">
        <f>IF(R70="","",(S70*2)+(T70*3)+U70*1)</f>
        <v>0</v>
      </c>
      <c r="AE70" s="368"/>
    </row>
    <row r="71" spans="1:31" s="367" customFormat="1" x14ac:dyDescent="0.3">
      <c r="A71" s="380">
        <v>7</v>
      </c>
      <c r="B71" s="378" t="s">
        <v>153</v>
      </c>
      <c r="C71" s="378" t="s">
        <v>339</v>
      </c>
      <c r="D71" s="381">
        <v>3</v>
      </c>
      <c r="E71" s="381"/>
      <c r="F71" s="381"/>
      <c r="G71" s="381">
        <v>8</v>
      </c>
      <c r="H71" s="381">
        <v>2</v>
      </c>
      <c r="I71" s="381">
        <v>2</v>
      </c>
      <c r="J71" s="381">
        <v>1</v>
      </c>
      <c r="K71" s="381">
        <v>1</v>
      </c>
      <c r="L71" s="381"/>
      <c r="M71" s="381"/>
      <c r="N71" s="381">
        <f>IF(C71="","",(D71*2)+(E71*3)+F71*1)</f>
        <v>6</v>
      </c>
      <c r="O71" s="375"/>
      <c r="P71" s="380">
        <v>12</v>
      </c>
      <c r="Q71" s="378" t="s">
        <v>26</v>
      </c>
      <c r="R71" s="378" t="s">
        <v>25</v>
      </c>
      <c r="S71" s="381"/>
      <c r="T71" s="381">
        <v>2</v>
      </c>
      <c r="U71" s="381">
        <v>2</v>
      </c>
      <c r="V71" s="381">
        <v>2</v>
      </c>
      <c r="W71" s="381">
        <v>3</v>
      </c>
      <c r="X71" s="381">
        <v>5</v>
      </c>
      <c r="Y71" s="381"/>
      <c r="Z71" s="381"/>
      <c r="AA71" s="381"/>
      <c r="AB71" s="381"/>
      <c r="AC71" s="381">
        <f>IF(R71="","",(S71*2)+(T71*3)+U71*1)</f>
        <v>8</v>
      </c>
      <c r="AE71" s="368"/>
    </row>
    <row r="72" spans="1:31" s="367" customFormat="1" x14ac:dyDescent="0.3">
      <c r="A72" s="380"/>
      <c r="B72" s="378"/>
      <c r="C72" s="378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 t="str">
        <f>IF(C72="","",(D72*2)+(E72*3)+F72*1)</f>
        <v/>
      </c>
      <c r="O72" s="375"/>
      <c r="P72" s="380">
        <v>14</v>
      </c>
      <c r="Q72" s="378" t="s">
        <v>196</v>
      </c>
      <c r="R72" s="378" t="s">
        <v>162</v>
      </c>
      <c r="S72" s="381">
        <v>3</v>
      </c>
      <c r="T72" s="381">
        <v>3</v>
      </c>
      <c r="U72" s="381">
        <v>1</v>
      </c>
      <c r="V72" s="381">
        <v>1</v>
      </c>
      <c r="W72" s="381">
        <v>1</v>
      </c>
      <c r="X72" s="381"/>
      <c r="Y72" s="381"/>
      <c r="Z72" s="381">
        <v>1</v>
      </c>
      <c r="AA72" s="381"/>
      <c r="AB72" s="381"/>
      <c r="AC72" s="381">
        <f>IF(R72="","",(S72*2)+(T72*3)+U72*1)</f>
        <v>16</v>
      </c>
      <c r="AE72" s="368"/>
    </row>
    <row r="73" spans="1:31" s="367" customFormat="1" x14ac:dyDescent="0.3">
      <c r="A73" s="380">
        <v>11</v>
      </c>
      <c r="B73" s="378" t="s">
        <v>24</v>
      </c>
      <c r="C73" s="378" t="s">
        <v>149</v>
      </c>
      <c r="D73" s="381">
        <v>3</v>
      </c>
      <c r="E73" s="381">
        <v>4</v>
      </c>
      <c r="F73" s="381"/>
      <c r="G73" s="381">
        <v>2</v>
      </c>
      <c r="H73" s="381">
        <v>1</v>
      </c>
      <c r="I73" s="381">
        <v>1</v>
      </c>
      <c r="J73" s="381"/>
      <c r="K73" s="381">
        <v>2</v>
      </c>
      <c r="L73" s="381"/>
      <c r="M73" s="381"/>
      <c r="N73" s="381">
        <f>IF(C73="","",(D73*2)+(E73*3)+F73*1)</f>
        <v>18</v>
      </c>
      <c r="O73" s="375"/>
      <c r="P73" s="380">
        <v>21</v>
      </c>
      <c r="Q73" s="378" t="s">
        <v>95</v>
      </c>
      <c r="R73" s="378" t="s">
        <v>27</v>
      </c>
      <c r="S73" s="381">
        <v>2</v>
      </c>
      <c r="T73" s="381"/>
      <c r="U73" s="381"/>
      <c r="V73" s="381">
        <v>2</v>
      </c>
      <c r="W73" s="381">
        <v>1</v>
      </c>
      <c r="X73" s="381"/>
      <c r="Y73" s="381"/>
      <c r="Z73" s="381">
        <v>2</v>
      </c>
      <c r="AA73" s="381"/>
      <c r="AB73" s="381"/>
      <c r="AC73" s="381">
        <f>IF(R73="","",(S73*2)+(T73*3)+U73*1)</f>
        <v>4</v>
      </c>
      <c r="AE73" s="368"/>
    </row>
    <row r="74" spans="1:31" s="367" customFormat="1" x14ac:dyDescent="0.3">
      <c r="A74" s="380">
        <v>21</v>
      </c>
      <c r="B74" s="378" t="s">
        <v>151</v>
      </c>
      <c r="C74" s="378" t="s">
        <v>150</v>
      </c>
      <c r="D74" s="381">
        <v>1</v>
      </c>
      <c r="E74" s="381">
        <v>1</v>
      </c>
      <c r="F74" s="381"/>
      <c r="G74" s="381">
        <v>11</v>
      </c>
      <c r="H74" s="381">
        <v>7</v>
      </c>
      <c r="I74" s="381"/>
      <c r="J74" s="381"/>
      <c r="K74" s="381">
        <v>1</v>
      </c>
      <c r="L74" s="381"/>
      <c r="M74" s="381"/>
      <c r="N74" s="381">
        <f>IF(C74="","",(D74*2)+(E74*3)+F74*1)</f>
        <v>5</v>
      </c>
      <c r="O74" s="375"/>
      <c r="P74" s="377">
        <v>26</v>
      </c>
      <c r="Q74" s="378" t="s">
        <v>118</v>
      </c>
      <c r="R74" s="378" t="s">
        <v>278</v>
      </c>
      <c r="S74" s="381">
        <v>7</v>
      </c>
      <c r="T74" s="381"/>
      <c r="U74" s="381">
        <v>4</v>
      </c>
      <c r="V74" s="381">
        <v>7</v>
      </c>
      <c r="W74" s="381">
        <v>6</v>
      </c>
      <c r="X74" s="381"/>
      <c r="Y74" s="381">
        <v>1</v>
      </c>
      <c r="Z74" s="381">
        <v>1</v>
      </c>
      <c r="AA74" s="381"/>
      <c r="AB74" s="381"/>
      <c r="AC74" s="381">
        <f>IF(R74="","",(S74*2)+(T74*3)+U74*1)</f>
        <v>18</v>
      </c>
      <c r="AE74" s="368"/>
    </row>
    <row r="75" spans="1:31" s="367" customFormat="1" x14ac:dyDescent="0.3">
      <c r="A75" s="380"/>
      <c r="B75" s="378"/>
      <c r="C75" s="378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 t="str">
        <f>IF(C75="","",(D75*2)+(E75*3)+F75*1)</f>
        <v/>
      </c>
      <c r="O75" s="375"/>
      <c r="P75" s="377">
        <v>30</v>
      </c>
      <c r="Q75" s="378" t="s">
        <v>336</v>
      </c>
      <c r="R75" s="378" t="s">
        <v>337</v>
      </c>
      <c r="S75" s="381">
        <v>2</v>
      </c>
      <c r="T75" s="381"/>
      <c r="U75" s="381"/>
      <c r="V75" s="381">
        <v>3</v>
      </c>
      <c r="W75" s="381">
        <v>4</v>
      </c>
      <c r="X75" s="381">
        <v>1</v>
      </c>
      <c r="Y75" s="381"/>
      <c r="Z75" s="381"/>
      <c r="AA75" s="381"/>
      <c r="AB75" s="381"/>
      <c r="AC75" s="381">
        <f>IF(R75="","",(S75*2)+(T75*3)+U75*1)</f>
        <v>4</v>
      </c>
      <c r="AE75" s="368"/>
    </row>
    <row r="76" spans="1:31" s="367" customFormat="1" x14ac:dyDescent="0.3">
      <c r="A76" s="380">
        <v>27</v>
      </c>
      <c r="B76" s="378" t="s">
        <v>194</v>
      </c>
      <c r="C76" s="378" t="s">
        <v>264</v>
      </c>
      <c r="D76" s="381">
        <v>4</v>
      </c>
      <c r="E76" s="381"/>
      <c r="F76" s="381"/>
      <c r="G76" s="381">
        <v>6</v>
      </c>
      <c r="H76" s="381">
        <v>1</v>
      </c>
      <c r="I76" s="381"/>
      <c r="J76" s="381">
        <v>1</v>
      </c>
      <c r="K76" s="381">
        <v>1</v>
      </c>
      <c r="L76" s="381"/>
      <c r="M76" s="381"/>
      <c r="N76" s="381">
        <f>IF(C76="","",(D76*2)+(E76*3)+F76*1)</f>
        <v>8</v>
      </c>
      <c r="O76" s="375"/>
      <c r="P76" s="377">
        <v>24</v>
      </c>
      <c r="Q76" s="378" t="s">
        <v>279</v>
      </c>
      <c r="R76" s="378" t="s">
        <v>280</v>
      </c>
      <c r="S76" s="381">
        <v>7</v>
      </c>
      <c r="T76" s="381"/>
      <c r="U76" s="381"/>
      <c r="V76" s="381">
        <v>20</v>
      </c>
      <c r="W76" s="381">
        <v>2</v>
      </c>
      <c r="X76" s="381">
        <v>1</v>
      </c>
      <c r="Y76" s="381"/>
      <c r="Z76" s="381"/>
      <c r="AA76" s="381"/>
      <c r="AB76" s="381"/>
      <c r="AC76" s="381">
        <f>IF(R76="","",(S76*2)+(T76*3)+U76*1)</f>
        <v>14</v>
      </c>
      <c r="AE76" s="368"/>
    </row>
    <row r="77" spans="1:31" s="367" customFormat="1" x14ac:dyDescent="0.3">
      <c r="A77" s="380">
        <v>30</v>
      </c>
      <c r="B77" s="378" t="s">
        <v>62</v>
      </c>
      <c r="C77" s="378" t="s">
        <v>267</v>
      </c>
      <c r="D77" s="381"/>
      <c r="E77" s="381"/>
      <c r="F77" s="381"/>
      <c r="G77" s="381">
        <v>2</v>
      </c>
      <c r="H77" s="381">
        <v>2</v>
      </c>
      <c r="I77" s="381"/>
      <c r="J77" s="381"/>
      <c r="K77" s="381"/>
      <c r="L77" s="381"/>
      <c r="M77" s="381"/>
      <c r="N77" s="381">
        <f>IF(C77="","",(D77*2)+(E77*3)+F77*1)</f>
        <v>0</v>
      </c>
      <c r="O77" s="375"/>
      <c r="P77" s="377"/>
      <c r="Q77" s="378"/>
      <c r="R77" s="378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 t="str">
        <f>IF(R77="","",(S77*2)+(T77*3)+U77*1)</f>
        <v/>
      </c>
      <c r="AE77" s="368"/>
    </row>
    <row r="78" spans="1:31" s="367" customFormat="1" x14ac:dyDescent="0.3">
      <c r="A78" s="380">
        <v>35</v>
      </c>
      <c r="B78" s="378" t="s">
        <v>265</v>
      </c>
      <c r="C78" s="378" t="s">
        <v>266</v>
      </c>
      <c r="D78" s="381"/>
      <c r="E78" s="381">
        <v>2</v>
      </c>
      <c r="F78" s="381"/>
      <c r="G78" s="381">
        <v>1</v>
      </c>
      <c r="H78" s="381"/>
      <c r="I78" s="381"/>
      <c r="J78" s="381"/>
      <c r="K78" s="381">
        <v>3</v>
      </c>
      <c r="L78" s="381"/>
      <c r="M78" s="381"/>
      <c r="N78" s="381">
        <f>IF(C78="","",(D78*2)+(E78*3)+F78*1)</f>
        <v>6</v>
      </c>
      <c r="O78" s="375"/>
      <c r="P78" s="377"/>
      <c r="Q78" s="378"/>
      <c r="R78" s="378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 t="str">
        <f>IF(R78="","",(S78*2)+(T78*3)+U78*1)</f>
        <v/>
      </c>
      <c r="AE78" s="369" t="e">
        <f>IF(#REF!+#REF!=5,"Correct","MVP ERROR")</f>
        <v>#REF!</v>
      </c>
    </row>
    <row r="79" spans="1:31" s="367" customFormat="1" x14ac:dyDescent="0.3">
      <c r="A79" s="427" t="s">
        <v>33</v>
      </c>
      <c r="B79" s="428"/>
      <c r="C79" s="429"/>
      <c r="D79" s="381">
        <f t="shared" ref="D79:N79" si="8">SUM(D69:D78)</f>
        <v>12</v>
      </c>
      <c r="E79" s="381">
        <f t="shared" si="8"/>
        <v>7</v>
      </c>
      <c r="F79" s="381">
        <f t="shared" si="8"/>
        <v>0</v>
      </c>
      <c r="G79" s="381">
        <f t="shared" si="8"/>
        <v>33</v>
      </c>
      <c r="H79" s="381">
        <f t="shared" si="8"/>
        <v>16</v>
      </c>
      <c r="I79" s="381">
        <f t="shared" si="8"/>
        <v>3</v>
      </c>
      <c r="J79" s="381">
        <f t="shared" si="8"/>
        <v>2</v>
      </c>
      <c r="K79" s="381">
        <f t="shared" si="8"/>
        <v>8</v>
      </c>
      <c r="L79" s="381">
        <f t="shared" si="8"/>
        <v>0</v>
      </c>
      <c r="M79" s="381">
        <f t="shared" si="8"/>
        <v>0</v>
      </c>
      <c r="N79" s="381">
        <f t="shared" si="8"/>
        <v>45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21</v>
      </c>
      <c r="T79" s="381">
        <f t="shared" si="9"/>
        <v>5</v>
      </c>
      <c r="U79" s="381">
        <f t="shared" si="9"/>
        <v>7</v>
      </c>
      <c r="V79" s="381">
        <f t="shared" si="9"/>
        <v>36</v>
      </c>
      <c r="W79" s="381">
        <f t="shared" si="9"/>
        <v>19</v>
      </c>
      <c r="X79" s="381">
        <f t="shared" si="9"/>
        <v>8</v>
      </c>
      <c r="Y79" s="381">
        <f t="shared" si="9"/>
        <v>1</v>
      </c>
      <c r="Z79" s="381">
        <f t="shared" si="9"/>
        <v>5</v>
      </c>
      <c r="AA79" s="381">
        <f t="shared" si="9"/>
        <v>0</v>
      </c>
      <c r="AB79" s="381">
        <f t="shared" si="9"/>
        <v>0</v>
      </c>
      <c r="AC79" s="381">
        <f t="shared" si="9"/>
        <v>64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All4Show: FT-   |||   Spartans: </v>
      </c>
    </row>
    <row r="80" spans="1:31" s="367" customFormat="1" x14ac:dyDescent="0.3">
      <c r="A80" s="408" t="s">
        <v>35</v>
      </c>
      <c r="B80" s="409"/>
      <c r="C80" s="410" t="s">
        <v>172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3">
      <c r="A81" s="408" t="s">
        <v>37</v>
      </c>
      <c r="B81" s="409"/>
      <c r="C81" s="410" t="s">
        <v>434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3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3">
      <c r="A83" s="390" t="s">
        <v>204</v>
      </c>
      <c r="B83" s="391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  <c r="N83" s="392"/>
      <c r="O83" s="373" t="s">
        <v>74</v>
      </c>
      <c r="P83" s="439" t="s">
        <v>201</v>
      </c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1"/>
      <c r="AE83" s="368"/>
    </row>
    <row r="84" spans="1:31" s="367" customFormat="1" ht="14.25" customHeight="1" x14ac:dyDescent="0.3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379" t="s">
        <v>4</v>
      </c>
      <c r="Q84" s="379" t="s">
        <v>6</v>
      </c>
      <c r="R84" s="379" t="s">
        <v>5</v>
      </c>
      <c r="S84" s="379" t="s">
        <v>7</v>
      </c>
      <c r="T84" s="379" t="s">
        <v>8</v>
      </c>
      <c r="U84" s="379" t="s">
        <v>9</v>
      </c>
      <c r="V84" s="379" t="s">
        <v>10</v>
      </c>
      <c r="W84" s="379" t="s">
        <v>11</v>
      </c>
      <c r="X84" s="379" t="s">
        <v>12</v>
      </c>
      <c r="Y84" s="379" t="s">
        <v>13</v>
      </c>
      <c r="Z84" s="379" t="s">
        <v>14</v>
      </c>
      <c r="AA84" s="379" t="s">
        <v>15</v>
      </c>
      <c r="AB84" s="379" t="s">
        <v>16</v>
      </c>
      <c r="AC84" s="379" t="s">
        <v>18</v>
      </c>
      <c r="AE84" s="368"/>
    </row>
    <row r="85" spans="1:31" s="367" customFormat="1" ht="14.25" customHeight="1" x14ac:dyDescent="0.3">
      <c r="A85" s="377">
        <v>7</v>
      </c>
      <c r="B85" s="378" t="s">
        <v>96</v>
      </c>
      <c r="C85" s="378" t="s">
        <v>226</v>
      </c>
      <c r="D85" s="381">
        <v>6</v>
      </c>
      <c r="E85" s="381"/>
      <c r="F85" s="381">
        <v>1</v>
      </c>
      <c r="G85" s="381">
        <v>5</v>
      </c>
      <c r="H85" s="381">
        <v>2</v>
      </c>
      <c r="I85" s="381">
        <v>2</v>
      </c>
      <c r="J85" s="381">
        <v>1</v>
      </c>
      <c r="K85" s="381">
        <v>1</v>
      </c>
      <c r="L85" s="381"/>
      <c r="M85" s="381"/>
      <c r="N85" s="381">
        <f>IF(C85="","",(D85*2)+(E85*3)+F85*1)</f>
        <v>13</v>
      </c>
      <c r="O85" s="375"/>
      <c r="P85" s="377">
        <v>4</v>
      </c>
      <c r="Q85" s="378" t="s">
        <v>186</v>
      </c>
      <c r="R85" s="378" t="s">
        <v>333</v>
      </c>
      <c r="S85" s="381">
        <v>2</v>
      </c>
      <c r="T85" s="381"/>
      <c r="U85" s="381"/>
      <c r="V85" s="381">
        <v>2</v>
      </c>
      <c r="W85" s="381">
        <v>5</v>
      </c>
      <c r="X85" s="381">
        <v>3</v>
      </c>
      <c r="Y85" s="381"/>
      <c r="Z85" s="381">
        <v>1</v>
      </c>
      <c r="AA85" s="381"/>
      <c r="AB85" s="381"/>
      <c r="AC85" s="381">
        <f>IF(R85="","",(S85*2)+(T85*3)+U85*1)</f>
        <v>4</v>
      </c>
      <c r="AE85" s="368"/>
    </row>
    <row r="86" spans="1:31" s="367" customFormat="1" ht="14.25" customHeight="1" x14ac:dyDescent="0.3">
      <c r="A86" s="380">
        <v>8</v>
      </c>
      <c r="B86" s="378" t="s">
        <v>192</v>
      </c>
      <c r="C86" s="378" t="s">
        <v>193</v>
      </c>
      <c r="D86" s="381"/>
      <c r="E86" s="381"/>
      <c r="F86" s="381"/>
      <c r="G86" s="381"/>
      <c r="H86" s="381">
        <v>2</v>
      </c>
      <c r="I86" s="381"/>
      <c r="J86" s="381">
        <v>1</v>
      </c>
      <c r="K86" s="381">
        <v>2</v>
      </c>
      <c r="L86" s="381"/>
      <c r="M86" s="381"/>
      <c r="N86" s="381">
        <f>IF(C86="","",(D86*2)+(E86*3)+F86*1)</f>
        <v>0</v>
      </c>
      <c r="O86" s="375"/>
      <c r="P86" s="377">
        <v>5</v>
      </c>
      <c r="Q86" s="378" t="s">
        <v>24</v>
      </c>
      <c r="R86" s="378" t="s">
        <v>180</v>
      </c>
      <c r="S86" s="381"/>
      <c r="T86" s="381"/>
      <c r="U86" s="381"/>
      <c r="V86" s="381">
        <v>2</v>
      </c>
      <c r="W86" s="381">
        <v>2</v>
      </c>
      <c r="X86" s="381">
        <v>1</v>
      </c>
      <c r="Y86" s="381"/>
      <c r="Z86" s="381"/>
      <c r="AA86" s="381"/>
      <c r="AB86" s="381"/>
      <c r="AC86" s="381">
        <f>IF(R86="","",(S86*2)+(T86*3)+U86*1)</f>
        <v>0</v>
      </c>
      <c r="AE86" s="368"/>
    </row>
    <row r="87" spans="1:31" s="367" customFormat="1" ht="14.25" customHeight="1" x14ac:dyDescent="0.3">
      <c r="A87" s="380"/>
      <c r="B87" s="378"/>
      <c r="C87" s="378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 t="str">
        <f>IF(C87="","",(D87*2)+(E87*3)+F87*1)</f>
        <v/>
      </c>
      <c r="O87" s="375"/>
      <c r="P87" s="380"/>
      <c r="Q87" s="378"/>
      <c r="R87" s="378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 t="str">
        <f>IF(R87="","",(S87*2)+(T87*3)+U87*1)</f>
        <v/>
      </c>
      <c r="AE87" s="368"/>
    </row>
    <row r="88" spans="1:31" s="367" customFormat="1" ht="14.25" customHeight="1" x14ac:dyDescent="0.3">
      <c r="A88" s="380">
        <v>11</v>
      </c>
      <c r="B88" s="378" t="s">
        <v>181</v>
      </c>
      <c r="C88" s="378" t="s">
        <v>227</v>
      </c>
      <c r="D88" s="381">
        <v>2</v>
      </c>
      <c r="E88" s="381"/>
      <c r="F88" s="381"/>
      <c r="G88" s="381">
        <v>5</v>
      </c>
      <c r="H88" s="381">
        <v>1</v>
      </c>
      <c r="I88" s="381">
        <v>1</v>
      </c>
      <c r="J88" s="381"/>
      <c r="K88" s="381">
        <v>2</v>
      </c>
      <c r="L88" s="381"/>
      <c r="M88" s="381"/>
      <c r="N88" s="381">
        <f>IF(C88="","",(D88*2)+(E88*3)+F88*1)</f>
        <v>4</v>
      </c>
      <c r="O88" s="375"/>
      <c r="P88" s="380">
        <v>8</v>
      </c>
      <c r="Q88" s="378" t="s">
        <v>112</v>
      </c>
      <c r="R88" s="378" t="s">
        <v>243</v>
      </c>
      <c r="S88" s="381"/>
      <c r="T88" s="381"/>
      <c r="U88" s="381">
        <v>2</v>
      </c>
      <c r="V88" s="381">
        <v>7</v>
      </c>
      <c r="W88" s="381"/>
      <c r="X88" s="381">
        <v>2</v>
      </c>
      <c r="Y88" s="381"/>
      <c r="Z88" s="381">
        <v>1</v>
      </c>
      <c r="AA88" s="381"/>
      <c r="AB88" s="381"/>
      <c r="AC88" s="381">
        <f>IF(R88="","",(S88*2)+(T88*3)+U88*1)</f>
        <v>2</v>
      </c>
      <c r="AE88" s="368"/>
    </row>
    <row r="89" spans="1:31" s="367" customFormat="1" ht="14.25" customHeight="1" x14ac:dyDescent="0.3">
      <c r="A89" s="377">
        <v>20</v>
      </c>
      <c r="B89" s="378" t="s">
        <v>108</v>
      </c>
      <c r="C89" s="378" t="s">
        <v>107</v>
      </c>
      <c r="D89" s="381">
        <v>1</v>
      </c>
      <c r="E89" s="381">
        <v>1</v>
      </c>
      <c r="F89" s="381"/>
      <c r="G89" s="381">
        <v>1</v>
      </c>
      <c r="H89" s="381"/>
      <c r="I89" s="381"/>
      <c r="J89" s="381"/>
      <c r="K89" s="381">
        <v>3</v>
      </c>
      <c r="L89" s="381"/>
      <c r="M89" s="381"/>
      <c r="N89" s="381">
        <f>IF(C89="","",(D89*2)+(E89*3)+F89*1)</f>
        <v>5</v>
      </c>
      <c r="O89" s="375"/>
      <c r="P89" s="377">
        <v>9</v>
      </c>
      <c r="Q89" s="378" t="s">
        <v>244</v>
      </c>
      <c r="R89" s="378" t="s">
        <v>245</v>
      </c>
      <c r="S89" s="381">
        <v>4</v>
      </c>
      <c r="T89" s="381">
        <v>2</v>
      </c>
      <c r="U89" s="381"/>
      <c r="V89" s="381">
        <v>6</v>
      </c>
      <c r="W89" s="381"/>
      <c r="X89" s="381">
        <v>1</v>
      </c>
      <c r="Y89" s="381">
        <v>2</v>
      </c>
      <c r="Z89" s="381">
        <v>4</v>
      </c>
      <c r="AA89" s="381"/>
      <c r="AB89" s="381"/>
      <c r="AC89" s="381">
        <f>IF(R89="","",(S89*2)+(T89*3)+U89*1)</f>
        <v>14</v>
      </c>
      <c r="AE89" s="368"/>
    </row>
    <row r="90" spans="1:31" s="367" customFormat="1" ht="14.25" customHeight="1" x14ac:dyDescent="0.3">
      <c r="A90" s="377">
        <v>21</v>
      </c>
      <c r="B90" s="378" t="s">
        <v>62</v>
      </c>
      <c r="C90" s="378" t="s">
        <v>113</v>
      </c>
      <c r="D90" s="381">
        <v>2</v>
      </c>
      <c r="E90" s="381">
        <v>2</v>
      </c>
      <c r="F90" s="381"/>
      <c r="G90" s="381">
        <v>1</v>
      </c>
      <c r="H90" s="381">
        <v>2</v>
      </c>
      <c r="I90" s="381"/>
      <c r="J90" s="381"/>
      <c r="K90" s="381"/>
      <c r="L90" s="381"/>
      <c r="M90" s="381"/>
      <c r="N90" s="381">
        <f>IF(C90="","",(D90*2)+(E90*3)+F90*1)</f>
        <v>10</v>
      </c>
      <c r="O90" s="375"/>
      <c r="P90" s="377"/>
      <c r="Q90" s="378"/>
      <c r="R90" s="378"/>
      <c r="S90" s="381"/>
      <c r="T90" s="381"/>
      <c r="U90" s="381"/>
      <c r="V90" s="381"/>
      <c r="W90" s="381"/>
      <c r="X90" s="381"/>
      <c r="Y90" s="381"/>
      <c r="Z90" s="381"/>
      <c r="AA90" s="381"/>
      <c r="AB90" s="381"/>
      <c r="AC90" s="381" t="str">
        <f>IF(R90="","",(S90*2)+(T90*3)+U90*1)</f>
        <v/>
      </c>
      <c r="AE90" s="368"/>
    </row>
    <row r="91" spans="1:31" s="367" customFormat="1" ht="14.25" customHeight="1" x14ac:dyDescent="0.3">
      <c r="A91" s="377">
        <v>40</v>
      </c>
      <c r="B91" s="378" t="s">
        <v>197</v>
      </c>
      <c r="C91" s="378" t="s">
        <v>198</v>
      </c>
      <c r="D91" s="381">
        <v>2</v>
      </c>
      <c r="E91" s="381"/>
      <c r="F91" s="381"/>
      <c r="G91" s="381">
        <v>5</v>
      </c>
      <c r="H91" s="381"/>
      <c r="I91" s="381">
        <v>1</v>
      </c>
      <c r="J91" s="381"/>
      <c r="K91" s="381">
        <v>4</v>
      </c>
      <c r="L91" s="381"/>
      <c r="M91" s="381"/>
      <c r="N91" s="381">
        <f>IF(C91="","",(D91*2)+(E91*3)+F91*1)</f>
        <v>4</v>
      </c>
      <c r="O91" s="375"/>
      <c r="P91" s="377">
        <v>11</v>
      </c>
      <c r="Q91" s="378" t="s">
        <v>247</v>
      </c>
      <c r="R91" s="378" t="s">
        <v>248</v>
      </c>
      <c r="S91" s="381">
        <v>7</v>
      </c>
      <c r="T91" s="381"/>
      <c r="U91" s="381">
        <v>4</v>
      </c>
      <c r="V91" s="381">
        <v>7</v>
      </c>
      <c r="W91" s="381">
        <v>4</v>
      </c>
      <c r="X91" s="381"/>
      <c r="Y91" s="381"/>
      <c r="Z91" s="381">
        <v>1</v>
      </c>
      <c r="AA91" s="381"/>
      <c r="AB91" s="381"/>
      <c r="AC91" s="381">
        <f>IF(R91="","",(S91*2)+(T91*3)+U91*1)</f>
        <v>18</v>
      </c>
      <c r="AE91" s="368"/>
    </row>
    <row r="92" spans="1:31" s="367" customFormat="1" ht="14.25" customHeight="1" x14ac:dyDescent="0.3">
      <c r="A92" s="380"/>
      <c r="B92" s="378"/>
      <c r="C92" s="378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 t="str">
        <f>IF(C92="","",(D92*2)+(E92*3)+F92*1)</f>
        <v/>
      </c>
      <c r="O92" s="375"/>
      <c r="P92" s="377">
        <v>12</v>
      </c>
      <c r="Q92" s="378" t="s">
        <v>77</v>
      </c>
      <c r="R92" s="378" t="s">
        <v>249</v>
      </c>
      <c r="S92" s="381">
        <v>6</v>
      </c>
      <c r="T92" s="381">
        <v>1</v>
      </c>
      <c r="U92" s="381"/>
      <c r="V92" s="381">
        <v>6</v>
      </c>
      <c r="W92" s="381"/>
      <c r="X92" s="381"/>
      <c r="Y92" s="381">
        <v>1</v>
      </c>
      <c r="Z92" s="381"/>
      <c r="AA92" s="381"/>
      <c r="AB92" s="381"/>
      <c r="AC92" s="381">
        <f>IF(R92="","",(S92*2)+(T92*3)+U92*1)</f>
        <v>15</v>
      </c>
      <c r="AE92" s="368"/>
    </row>
    <row r="93" spans="1:31" s="367" customFormat="1" ht="14.25" customHeight="1" x14ac:dyDescent="0.3">
      <c r="A93" s="380"/>
      <c r="B93" s="378"/>
      <c r="C93" s="378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 t="str">
        <f>IF(C93="","",(D93*2)+(E93*3)+F93*1)</f>
        <v/>
      </c>
      <c r="O93" s="375"/>
      <c r="P93" s="377"/>
      <c r="Q93" s="378"/>
      <c r="R93" s="378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 t="str">
        <f>IF(R93="","",(S93*2)+(T93*3)+U93*1)</f>
        <v/>
      </c>
      <c r="AE93" s="368"/>
    </row>
    <row r="94" spans="1:31" s="367" customFormat="1" x14ac:dyDescent="0.3">
      <c r="A94" s="380">
        <v>91</v>
      </c>
      <c r="B94" s="378" t="s">
        <v>127</v>
      </c>
      <c r="C94" s="378" t="s">
        <v>230</v>
      </c>
      <c r="D94" s="381"/>
      <c r="E94" s="381">
        <v>1</v>
      </c>
      <c r="F94" s="381"/>
      <c r="G94" s="381">
        <v>4</v>
      </c>
      <c r="H94" s="381">
        <v>1</v>
      </c>
      <c r="I94" s="381"/>
      <c r="J94" s="381">
        <v>1</v>
      </c>
      <c r="K94" s="381">
        <v>1</v>
      </c>
      <c r="L94" s="381"/>
      <c r="M94" s="381"/>
      <c r="N94" s="381">
        <f>IF(C94="","",(D94*2)+(E94*3)+F94*1)</f>
        <v>3</v>
      </c>
      <c r="O94" s="375"/>
      <c r="P94" s="377">
        <v>14</v>
      </c>
      <c r="Q94" s="378" t="s">
        <v>92</v>
      </c>
      <c r="R94" s="378" t="s">
        <v>127</v>
      </c>
      <c r="S94" s="381">
        <v>1</v>
      </c>
      <c r="T94" s="381"/>
      <c r="U94" s="381"/>
      <c r="V94" s="381">
        <v>5</v>
      </c>
      <c r="W94" s="381">
        <v>1</v>
      </c>
      <c r="X94" s="381"/>
      <c r="Y94" s="381">
        <v>1</v>
      </c>
      <c r="Z94" s="381"/>
      <c r="AA94" s="381"/>
      <c r="AB94" s="381"/>
      <c r="AC94" s="381">
        <f>IF(R94="","",(S94*2)+(T94*3)+U94*1)</f>
        <v>2</v>
      </c>
      <c r="AE94" s="369" t="e">
        <f>IF(#REF!+#REF!=5,"Correct","MVP ERROR")</f>
        <v>#REF!</v>
      </c>
    </row>
    <row r="95" spans="1:31" s="367" customFormat="1" x14ac:dyDescent="0.3">
      <c r="A95" s="427" t="s">
        <v>33</v>
      </c>
      <c r="B95" s="428"/>
      <c r="C95" s="429"/>
      <c r="D95" s="381">
        <f t="shared" ref="D95:N95" si="10">SUM(D85:D94)</f>
        <v>13</v>
      </c>
      <c r="E95" s="381">
        <f t="shared" si="10"/>
        <v>4</v>
      </c>
      <c r="F95" s="381">
        <f t="shared" si="10"/>
        <v>1</v>
      </c>
      <c r="G95" s="381">
        <f t="shared" si="10"/>
        <v>21</v>
      </c>
      <c r="H95" s="381">
        <f t="shared" si="10"/>
        <v>8</v>
      </c>
      <c r="I95" s="381">
        <f t="shared" si="10"/>
        <v>4</v>
      </c>
      <c r="J95" s="381">
        <f t="shared" si="10"/>
        <v>3</v>
      </c>
      <c r="K95" s="381">
        <f t="shared" si="10"/>
        <v>13</v>
      </c>
      <c r="L95" s="381">
        <f t="shared" si="10"/>
        <v>0</v>
      </c>
      <c r="M95" s="381">
        <f t="shared" si="10"/>
        <v>0</v>
      </c>
      <c r="N95" s="381">
        <f t="shared" si="10"/>
        <v>39</v>
      </c>
      <c r="O95" s="376" t="s">
        <v>34</v>
      </c>
      <c r="P95" s="427" t="s">
        <v>33</v>
      </c>
      <c r="Q95" s="428"/>
      <c r="R95" s="429"/>
      <c r="S95" s="381">
        <f t="shared" ref="S95:AC95" si="11">SUM(S85:S94)</f>
        <v>20</v>
      </c>
      <c r="T95" s="381">
        <f t="shared" si="11"/>
        <v>3</v>
      </c>
      <c r="U95" s="381">
        <f t="shared" si="11"/>
        <v>6</v>
      </c>
      <c r="V95" s="381">
        <f t="shared" si="11"/>
        <v>35</v>
      </c>
      <c r="W95" s="381">
        <f t="shared" si="11"/>
        <v>12</v>
      </c>
      <c r="X95" s="381">
        <f t="shared" si="11"/>
        <v>7</v>
      </c>
      <c r="Y95" s="381">
        <f t="shared" si="11"/>
        <v>4</v>
      </c>
      <c r="Z95" s="381">
        <f t="shared" si="11"/>
        <v>7</v>
      </c>
      <c r="AA95" s="381">
        <f t="shared" si="11"/>
        <v>0</v>
      </c>
      <c r="AB95" s="381">
        <f t="shared" si="11"/>
        <v>0</v>
      </c>
      <c r="AC95" s="381">
        <f t="shared" si="11"/>
        <v>55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Hunger Tamers:    |||   Silver Foxes: </v>
      </c>
    </row>
    <row r="96" spans="1:31" s="367" customFormat="1" x14ac:dyDescent="0.3">
      <c r="A96" s="408" t="s">
        <v>35</v>
      </c>
      <c r="B96" s="409"/>
      <c r="C96" s="410" t="s">
        <v>126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3">
      <c r="A97" s="408" t="s">
        <v>37</v>
      </c>
      <c r="B97" s="409"/>
      <c r="C97" s="410" t="s">
        <v>433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3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3">
      <c r="A99" s="396" t="s">
        <v>172</v>
      </c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8"/>
      <c r="O99" s="373" t="s">
        <v>99</v>
      </c>
      <c r="P99" s="424" t="s">
        <v>167</v>
      </c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26"/>
      <c r="AE99" s="368"/>
    </row>
    <row r="100" spans="1:31" s="367" customFormat="1" x14ac:dyDescent="0.3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379" t="s">
        <v>4</v>
      </c>
      <c r="Q100" s="379" t="s">
        <v>6</v>
      </c>
      <c r="R100" s="379" t="s">
        <v>5</v>
      </c>
      <c r="S100" s="379" t="s">
        <v>7</v>
      </c>
      <c r="T100" s="379" t="s">
        <v>8</v>
      </c>
      <c r="U100" s="379" t="s">
        <v>9</v>
      </c>
      <c r="V100" s="379" t="s">
        <v>10</v>
      </c>
      <c r="W100" s="379" t="s">
        <v>11</v>
      </c>
      <c r="X100" s="379" t="s">
        <v>12</v>
      </c>
      <c r="Y100" s="379" t="s">
        <v>13</v>
      </c>
      <c r="Z100" s="379" t="s">
        <v>14</v>
      </c>
      <c r="AA100" s="379" t="s">
        <v>15</v>
      </c>
      <c r="AB100" s="379" t="s">
        <v>16</v>
      </c>
      <c r="AC100" s="379" t="s">
        <v>18</v>
      </c>
      <c r="AE100" s="368"/>
    </row>
    <row r="101" spans="1:31" s="367" customFormat="1" x14ac:dyDescent="0.3">
      <c r="A101" s="377">
        <v>2</v>
      </c>
      <c r="B101" s="378" t="s">
        <v>21</v>
      </c>
      <c r="C101" s="378" t="s">
        <v>20</v>
      </c>
      <c r="D101" s="381">
        <v>1</v>
      </c>
      <c r="E101" s="381">
        <v>3</v>
      </c>
      <c r="F101" s="381"/>
      <c r="G101" s="381">
        <v>1</v>
      </c>
      <c r="H101" s="381"/>
      <c r="I101" s="381"/>
      <c r="J101" s="381"/>
      <c r="K101" s="381">
        <v>3</v>
      </c>
      <c r="L101" s="381"/>
      <c r="M101" s="381"/>
      <c r="N101" s="381">
        <f>IF(C101="","",(D101*2)+(E101*3)+F101*1)</f>
        <v>11</v>
      </c>
      <c r="O101" s="375"/>
      <c r="P101" s="377">
        <v>1</v>
      </c>
      <c r="Q101" s="378" t="s">
        <v>139</v>
      </c>
      <c r="R101" s="378" t="s">
        <v>276</v>
      </c>
      <c r="S101" s="381"/>
      <c r="T101" s="381">
        <v>1</v>
      </c>
      <c r="U101" s="381"/>
      <c r="V101" s="381">
        <v>3</v>
      </c>
      <c r="W101" s="381">
        <v>3</v>
      </c>
      <c r="X101" s="381"/>
      <c r="Y101" s="381">
        <v>2</v>
      </c>
      <c r="Z101" s="381">
        <v>1</v>
      </c>
      <c r="AA101" s="381"/>
      <c r="AB101" s="381"/>
      <c r="AC101" s="381">
        <f>IF(R101="","",(S101*2)+(T101*3)+U101*1)</f>
        <v>3</v>
      </c>
      <c r="AE101" s="368"/>
    </row>
    <row r="102" spans="1:31" s="367" customFormat="1" x14ac:dyDescent="0.3">
      <c r="A102" s="380">
        <v>4</v>
      </c>
      <c r="B102" s="378" t="s">
        <v>21</v>
      </c>
      <c r="C102" s="378" t="s">
        <v>22</v>
      </c>
      <c r="D102" s="381">
        <v>1</v>
      </c>
      <c r="E102" s="381"/>
      <c r="F102" s="381"/>
      <c r="G102" s="381">
        <v>6</v>
      </c>
      <c r="H102" s="381"/>
      <c r="I102" s="381">
        <v>2</v>
      </c>
      <c r="J102" s="381"/>
      <c r="K102" s="381">
        <v>1</v>
      </c>
      <c r="L102" s="381">
        <v>1</v>
      </c>
      <c r="M102" s="381"/>
      <c r="N102" s="381">
        <f>IF(C102="","",(D102*2)+(E102*3)+F102*1)</f>
        <v>2</v>
      </c>
      <c r="O102" s="375"/>
      <c r="P102" s="377">
        <v>4</v>
      </c>
      <c r="Q102" s="378" t="s">
        <v>329</v>
      </c>
      <c r="R102" s="378" t="s">
        <v>330</v>
      </c>
      <c r="S102" s="381">
        <v>1</v>
      </c>
      <c r="T102" s="381"/>
      <c r="U102" s="381"/>
      <c r="V102" s="381">
        <v>2</v>
      </c>
      <c r="W102" s="381">
        <v>3</v>
      </c>
      <c r="X102" s="381">
        <v>3</v>
      </c>
      <c r="Y102" s="381"/>
      <c r="Z102" s="381">
        <v>3</v>
      </c>
      <c r="AA102" s="381"/>
      <c r="AB102" s="381"/>
      <c r="AC102" s="381">
        <f>IF(R102="","",(S102*2)+(T102*3)+U102*1)</f>
        <v>2</v>
      </c>
      <c r="AE102" s="368"/>
    </row>
    <row r="103" spans="1:31" s="367" customFormat="1" x14ac:dyDescent="0.3">
      <c r="A103" s="377">
        <v>5</v>
      </c>
      <c r="B103" s="378" t="s">
        <v>24</v>
      </c>
      <c r="C103" s="378" t="s">
        <v>23</v>
      </c>
      <c r="D103" s="381">
        <v>1</v>
      </c>
      <c r="E103" s="381"/>
      <c r="F103" s="381">
        <v>4</v>
      </c>
      <c r="G103" s="381">
        <v>4</v>
      </c>
      <c r="H103" s="381"/>
      <c r="I103" s="381">
        <v>1</v>
      </c>
      <c r="J103" s="381">
        <v>1</v>
      </c>
      <c r="K103" s="381"/>
      <c r="L103" s="381"/>
      <c r="M103" s="381"/>
      <c r="N103" s="381">
        <f>IF(C103="","",(D103*2)+(E103*3)+F103*1)</f>
        <v>6</v>
      </c>
      <c r="O103" s="375"/>
      <c r="P103" s="377">
        <v>6</v>
      </c>
      <c r="Q103" s="378" t="s">
        <v>317</v>
      </c>
      <c r="R103" s="378" t="s">
        <v>318</v>
      </c>
      <c r="S103" s="381">
        <v>1</v>
      </c>
      <c r="T103" s="381"/>
      <c r="U103" s="381"/>
      <c r="V103" s="381">
        <v>2</v>
      </c>
      <c r="W103" s="381">
        <v>1</v>
      </c>
      <c r="X103" s="381"/>
      <c r="Y103" s="381"/>
      <c r="Z103" s="381"/>
      <c r="AA103" s="381"/>
      <c r="AB103" s="381"/>
      <c r="AC103" s="381">
        <f>IF(R103="","",(S103*2)+(T103*3)+U103*1)</f>
        <v>2</v>
      </c>
      <c r="AE103" s="368"/>
    </row>
    <row r="104" spans="1:31" s="367" customFormat="1" x14ac:dyDescent="0.3">
      <c r="A104" s="380">
        <v>8</v>
      </c>
      <c r="B104" s="378" t="s">
        <v>272</v>
      </c>
      <c r="C104" s="378" t="s">
        <v>273</v>
      </c>
      <c r="D104" s="381">
        <v>3</v>
      </c>
      <c r="E104" s="381"/>
      <c r="F104" s="381">
        <v>3</v>
      </c>
      <c r="G104" s="381">
        <v>4</v>
      </c>
      <c r="H104" s="381">
        <v>4</v>
      </c>
      <c r="I104" s="381">
        <v>1</v>
      </c>
      <c r="J104" s="381"/>
      <c r="K104" s="381"/>
      <c r="L104" s="381"/>
      <c r="M104" s="381"/>
      <c r="N104" s="381">
        <f>IF(C104="","",(D104*2)+(E104*3)+F104*1)</f>
        <v>9</v>
      </c>
      <c r="O104" s="375"/>
      <c r="P104" s="377">
        <v>8</v>
      </c>
      <c r="Q104" s="378" t="s">
        <v>135</v>
      </c>
      <c r="R104" s="378" t="s">
        <v>277</v>
      </c>
      <c r="S104" s="381">
        <v>2</v>
      </c>
      <c r="T104" s="381">
        <v>1</v>
      </c>
      <c r="U104" s="381">
        <v>2</v>
      </c>
      <c r="V104" s="381">
        <v>3</v>
      </c>
      <c r="W104" s="381">
        <v>1</v>
      </c>
      <c r="X104" s="381"/>
      <c r="Y104" s="381"/>
      <c r="Z104" s="381"/>
      <c r="AA104" s="381"/>
      <c r="AB104" s="381"/>
      <c r="AC104" s="381">
        <f>IF(R104="","",(S104*2)+(T104*3)+U104*1)</f>
        <v>9</v>
      </c>
      <c r="AE104" s="368"/>
    </row>
    <row r="105" spans="1:31" s="367" customFormat="1" x14ac:dyDescent="0.3">
      <c r="A105" s="380"/>
      <c r="B105" s="378"/>
      <c r="C105" s="378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 t="str">
        <f>IF(C105="","",(D105*2)+(E105*3)+F105*1)</f>
        <v/>
      </c>
      <c r="O105" s="375"/>
      <c r="P105" s="377">
        <v>12</v>
      </c>
      <c r="Q105" s="378" t="s">
        <v>109</v>
      </c>
      <c r="R105" s="378" t="s">
        <v>173</v>
      </c>
      <c r="S105" s="381">
        <v>1</v>
      </c>
      <c r="T105" s="381"/>
      <c r="U105" s="381">
        <v>3</v>
      </c>
      <c r="V105" s="381">
        <v>6</v>
      </c>
      <c r="W105" s="381"/>
      <c r="X105" s="381"/>
      <c r="Y105" s="381">
        <v>2</v>
      </c>
      <c r="Z105" s="381">
        <v>4</v>
      </c>
      <c r="AA105" s="381"/>
      <c r="AB105" s="381"/>
      <c r="AC105" s="381">
        <f>IF(R105="","",(S105*2)+(T105*3)+U105*1)</f>
        <v>5</v>
      </c>
      <c r="AE105" s="368"/>
    </row>
    <row r="106" spans="1:31" s="367" customFormat="1" x14ac:dyDescent="0.3">
      <c r="A106" s="377"/>
      <c r="B106" s="378"/>
      <c r="C106" s="378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 t="str">
        <f>IF(C106="","",(D106*2)+(E106*3)+F106*1)</f>
        <v/>
      </c>
      <c r="O106" s="375"/>
      <c r="P106" s="377"/>
      <c r="Q106" s="378"/>
      <c r="R106" s="378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 t="str">
        <f>IF(R106="","",(S106*2)+(T106*3)+U106*1)</f>
        <v/>
      </c>
      <c r="AE106" s="368"/>
    </row>
    <row r="107" spans="1:31" s="367" customFormat="1" x14ac:dyDescent="0.3">
      <c r="A107" s="380">
        <v>11</v>
      </c>
      <c r="B107" s="378" t="s">
        <v>188</v>
      </c>
      <c r="C107" s="378" t="s">
        <v>29</v>
      </c>
      <c r="D107" s="381">
        <v>4</v>
      </c>
      <c r="E107" s="381"/>
      <c r="F107" s="381">
        <v>1</v>
      </c>
      <c r="G107" s="381">
        <v>11</v>
      </c>
      <c r="H107" s="381">
        <v>1</v>
      </c>
      <c r="I107" s="381">
        <v>1</v>
      </c>
      <c r="J107" s="381"/>
      <c r="K107" s="381">
        <v>2</v>
      </c>
      <c r="L107" s="381"/>
      <c r="M107" s="381"/>
      <c r="N107" s="381">
        <f>IF(C107="","",(D107*2)+(E107*3)+F107*1)</f>
        <v>9</v>
      </c>
      <c r="O107" s="375"/>
      <c r="P107" s="377">
        <v>32</v>
      </c>
      <c r="Q107" s="378" t="s">
        <v>169</v>
      </c>
      <c r="R107" s="378" t="s">
        <v>168</v>
      </c>
      <c r="S107" s="381">
        <v>2</v>
      </c>
      <c r="T107" s="381"/>
      <c r="U107" s="381">
        <v>3</v>
      </c>
      <c r="V107" s="381">
        <v>1</v>
      </c>
      <c r="W107" s="381">
        <v>3</v>
      </c>
      <c r="X107" s="381">
        <v>1</v>
      </c>
      <c r="Y107" s="381"/>
      <c r="Z107" s="381">
        <v>2</v>
      </c>
      <c r="AA107" s="381"/>
      <c r="AB107" s="381"/>
      <c r="AC107" s="381">
        <f>IF(R107="","",(S107*2)+(T107*3)+U107*1)</f>
        <v>7</v>
      </c>
      <c r="AE107" s="368"/>
    </row>
    <row r="108" spans="1:31" s="367" customFormat="1" x14ac:dyDescent="0.3">
      <c r="A108" s="377">
        <v>13</v>
      </c>
      <c r="B108" s="378" t="s">
        <v>127</v>
      </c>
      <c r="C108" s="378" t="s">
        <v>299</v>
      </c>
      <c r="D108" s="381"/>
      <c r="E108" s="381"/>
      <c r="F108" s="381">
        <v>4</v>
      </c>
      <c r="G108" s="381">
        <v>4</v>
      </c>
      <c r="H108" s="381">
        <v>2</v>
      </c>
      <c r="I108" s="381"/>
      <c r="J108" s="381"/>
      <c r="K108" s="381">
        <v>1</v>
      </c>
      <c r="L108" s="381"/>
      <c r="M108" s="381"/>
      <c r="N108" s="381">
        <f>IF(C108="","",(D108*2)+(E108*3)+F108*1)</f>
        <v>4</v>
      </c>
      <c r="O108" s="375"/>
      <c r="P108" s="380">
        <v>44</v>
      </c>
      <c r="Q108" s="378" t="s">
        <v>56</v>
      </c>
      <c r="R108" s="378" t="s">
        <v>275</v>
      </c>
      <c r="S108" s="381">
        <v>1</v>
      </c>
      <c r="T108" s="381">
        <v>2</v>
      </c>
      <c r="U108" s="381"/>
      <c r="V108" s="381">
        <v>2</v>
      </c>
      <c r="W108" s="381"/>
      <c r="X108" s="381"/>
      <c r="Y108" s="381"/>
      <c r="Z108" s="381">
        <v>2</v>
      </c>
      <c r="AA108" s="381"/>
      <c r="AB108" s="381"/>
      <c r="AC108" s="381">
        <f>IF(R108="","",(S108*2)+(T108*3)+U108*1)</f>
        <v>8</v>
      </c>
      <c r="AE108" s="368"/>
    </row>
    <row r="109" spans="1:31" s="367" customFormat="1" x14ac:dyDescent="0.3">
      <c r="A109" s="377">
        <v>7</v>
      </c>
      <c r="B109" s="378" t="s">
        <v>153</v>
      </c>
      <c r="C109" s="378" t="s">
        <v>419</v>
      </c>
      <c r="D109" s="381"/>
      <c r="E109" s="381">
        <v>3</v>
      </c>
      <c r="F109" s="381"/>
      <c r="G109" s="381">
        <v>1</v>
      </c>
      <c r="H109" s="381"/>
      <c r="I109" s="381"/>
      <c r="J109" s="381"/>
      <c r="K109" s="381">
        <v>4</v>
      </c>
      <c r="L109" s="381"/>
      <c r="M109" s="381"/>
      <c r="N109" s="381">
        <f>IF(C109="","",(D109*2)+(E109*3)+F109*1)</f>
        <v>9</v>
      </c>
      <c r="O109" s="375"/>
      <c r="P109" s="377">
        <v>55</v>
      </c>
      <c r="Q109" s="378" t="s">
        <v>175</v>
      </c>
      <c r="R109" s="378" t="s">
        <v>174</v>
      </c>
      <c r="S109" s="381">
        <v>3</v>
      </c>
      <c r="T109" s="381"/>
      <c r="U109" s="381"/>
      <c r="V109" s="381">
        <v>6</v>
      </c>
      <c r="W109" s="381"/>
      <c r="X109" s="381">
        <v>3</v>
      </c>
      <c r="Y109" s="381"/>
      <c r="Z109" s="381">
        <v>1</v>
      </c>
      <c r="AA109" s="381"/>
      <c r="AB109" s="381"/>
      <c r="AC109" s="381">
        <f>IF(R109="","",(S109*2)+(T109*3)+U109*1)</f>
        <v>6</v>
      </c>
      <c r="AE109" s="368"/>
    </row>
    <row r="110" spans="1:31" s="367" customFormat="1" x14ac:dyDescent="0.3">
      <c r="A110" s="380"/>
      <c r="B110" s="378"/>
      <c r="C110" s="378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 t="str">
        <f>IF(C110="","",(D110*2)+(E110*3)+F110*1)</f>
        <v/>
      </c>
      <c r="O110" s="375"/>
      <c r="P110" s="380"/>
      <c r="Q110" s="378"/>
      <c r="R110" s="378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 t="str">
        <f>IF(R110="","",(S110*2)+(T110*3)+U110*1)</f>
        <v/>
      </c>
      <c r="AE110" s="368"/>
    </row>
    <row r="111" spans="1:31" s="367" customFormat="1" x14ac:dyDescent="0.3">
      <c r="A111" s="427" t="s">
        <v>33</v>
      </c>
      <c r="B111" s="428"/>
      <c r="C111" s="429"/>
      <c r="D111" s="381">
        <f t="shared" ref="D111:N111" si="12">SUM(D101:D110)</f>
        <v>10</v>
      </c>
      <c r="E111" s="381">
        <f t="shared" si="12"/>
        <v>6</v>
      </c>
      <c r="F111" s="381">
        <f t="shared" si="12"/>
        <v>12</v>
      </c>
      <c r="G111" s="381">
        <f t="shared" si="12"/>
        <v>31</v>
      </c>
      <c r="H111" s="381">
        <f t="shared" si="12"/>
        <v>7</v>
      </c>
      <c r="I111" s="381">
        <f t="shared" si="12"/>
        <v>5</v>
      </c>
      <c r="J111" s="381">
        <f t="shared" si="12"/>
        <v>1</v>
      </c>
      <c r="K111" s="381">
        <f t="shared" si="12"/>
        <v>11</v>
      </c>
      <c r="L111" s="381">
        <f t="shared" si="12"/>
        <v>1</v>
      </c>
      <c r="M111" s="381">
        <f t="shared" si="12"/>
        <v>0</v>
      </c>
      <c r="N111" s="381">
        <f t="shared" si="12"/>
        <v>50</v>
      </c>
      <c r="O111" s="376" t="s">
        <v>34</v>
      </c>
      <c r="P111" s="427" t="s">
        <v>33</v>
      </c>
      <c r="Q111" s="428"/>
      <c r="R111" s="429"/>
      <c r="S111" s="381">
        <f t="shared" ref="S111:AC111" si="13">SUM(S101:S110)</f>
        <v>11</v>
      </c>
      <c r="T111" s="381">
        <f t="shared" si="13"/>
        <v>4</v>
      </c>
      <c r="U111" s="381">
        <f t="shared" si="13"/>
        <v>8</v>
      </c>
      <c r="V111" s="381">
        <f t="shared" si="13"/>
        <v>25</v>
      </c>
      <c r="W111" s="381">
        <f t="shared" si="13"/>
        <v>11</v>
      </c>
      <c r="X111" s="381">
        <f t="shared" si="13"/>
        <v>7</v>
      </c>
      <c r="Y111" s="381">
        <f t="shared" si="13"/>
        <v>4</v>
      </c>
      <c r="Z111" s="381">
        <f t="shared" si="13"/>
        <v>13</v>
      </c>
      <c r="AA111" s="381">
        <f t="shared" si="13"/>
        <v>0</v>
      </c>
      <c r="AB111" s="381">
        <f t="shared" si="13"/>
        <v>0</v>
      </c>
      <c r="AC111" s="381">
        <f t="shared" si="13"/>
        <v>42</v>
      </c>
      <c r="AE111" s="369" t="e">
        <f>IF(#REF!+#REF!=5,"Correct","MVP ERROR")</f>
        <v>#REF!</v>
      </c>
    </row>
    <row r="112" spans="1:31" s="367" customFormat="1" x14ac:dyDescent="0.3">
      <c r="A112" s="408" t="s">
        <v>35</v>
      </c>
      <c r="B112" s="409"/>
      <c r="C112" s="410" t="s">
        <v>200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Brownies:    |||   Phantoms: </v>
      </c>
    </row>
    <row r="113" spans="1:31" s="367" customFormat="1" x14ac:dyDescent="0.3">
      <c r="A113" s="408" t="s">
        <v>37</v>
      </c>
      <c r="B113" s="409"/>
      <c r="C113" s="410" t="s">
        <v>412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3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3">
      <c r="A115" s="393" t="s">
        <v>89</v>
      </c>
      <c r="B115" s="394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5"/>
      <c r="O115" s="373" t="s">
        <v>99</v>
      </c>
      <c r="P115" s="433" t="s">
        <v>203</v>
      </c>
      <c r="Q115" s="434"/>
      <c r="R115" s="434"/>
      <c r="S115" s="434"/>
      <c r="T115" s="434"/>
      <c r="U115" s="434"/>
      <c r="V115" s="434"/>
      <c r="W115" s="434"/>
      <c r="X115" s="434"/>
      <c r="Y115" s="434"/>
      <c r="Z115" s="434"/>
      <c r="AA115" s="434"/>
      <c r="AB115" s="434"/>
      <c r="AC115" s="435"/>
      <c r="AE115" s="368"/>
    </row>
    <row r="116" spans="1:31" s="367" customFormat="1" x14ac:dyDescent="0.3">
      <c r="A116" s="379" t="s">
        <v>4</v>
      </c>
      <c r="B116" s="379" t="s">
        <v>6</v>
      </c>
      <c r="C116" s="379" t="s">
        <v>5</v>
      </c>
      <c r="D116" s="379" t="s">
        <v>7</v>
      </c>
      <c r="E116" s="379" t="s">
        <v>8</v>
      </c>
      <c r="F116" s="379" t="s">
        <v>9</v>
      </c>
      <c r="G116" s="379" t="s">
        <v>10</v>
      </c>
      <c r="H116" s="379" t="s">
        <v>11</v>
      </c>
      <c r="I116" s="379" t="s">
        <v>12</v>
      </c>
      <c r="J116" s="379" t="s">
        <v>13</v>
      </c>
      <c r="K116" s="379" t="s">
        <v>14</v>
      </c>
      <c r="L116" s="379" t="s">
        <v>15</v>
      </c>
      <c r="M116" s="379" t="s">
        <v>16</v>
      </c>
      <c r="N116" s="379" t="s">
        <v>18</v>
      </c>
      <c r="O116" s="374" t="s">
        <v>19</v>
      </c>
      <c r="P116" s="379" t="s">
        <v>4</v>
      </c>
      <c r="Q116" s="379" t="s">
        <v>6</v>
      </c>
      <c r="R116" s="379" t="s">
        <v>5</v>
      </c>
      <c r="S116" s="379" t="s">
        <v>7</v>
      </c>
      <c r="T116" s="379" t="s">
        <v>8</v>
      </c>
      <c r="U116" s="379" t="s">
        <v>9</v>
      </c>
      <c r="V116" s="379" t="s">
        <v>10</v>
      </c>
      <c r="W116" s="379" t="s">
        <v>11</v>
      </c>
      <c r="X116" s="379" t="s">
        <v>12</v>
      </c>
      <c r="Y116" s="379" t="s">
        <v>13</v>
      </c>
      <c r="Z116" s="379" t="s">
        <v>14</v>
      </c>
      <c r="AA116" s="379" t="s">
        <v>15</v>
      </c>
      <c r="AB116" s="379" t="s">
        <v>16</v>
      </c>
      <c r="AC116" s="379" t="s">
        <v>18</v>
      </c>
      <c r="AE116" s="368"/>
    </row>
    <row r="117" spans="1:31" s="367" customFormat="1" x14ac:dyDescent="0.3">
      <c r="A117" s="377">
        <v>24</v>
      </c>
      <c r="B117" s="378" t="s">
        <v>77</v>
      </c>
      <c r="C117" s="378" t="s">
        <v>91</v>
      </c>
      <c r="D117" s="381">
        <v>5</v>
      </c>
      <c r="E117" s="381">
        <v>1</v>
      </c>
      <c r="F117" s="381"/>
      <c r="G117" s="381">
        <v>7</v>
      </c>
      <c r="H117" s="381">
        <v>3</v>
      </c>
      <c r="I117" s="381"/>
      <c r="J117" s="381"/>
      <c r="K117" s="381">
        <v>2</v>
      </c>
      <c r="L117" s="381"/>
      <c r="M117" s="381"/>
      <c r="N117" s="381">
        <f>IF(C117="","",(D117*2)+(E117*3)+F117*1)</f>
        <v>13</v>
      </c>
      <c r="O117" s="375"/>
      <c r="P117" s="377">
        <v>4</v>
      </c>
      <c r="Q117" s="378" t="s">
        <v>197</v>
      </c>
      <c r="R117" s="378" t="s">
        <v>177</v>
      </c>
      <c r="S117" s="381">
        <v>2</v>
      </c>
      <c r="T117" s="381"/>
      <c r="U117" s="381"/>
      <c r="V117" s="381">
        <v>11</v>
      </c>
      <c r="W117" s="381">
        <v>7</v>
      </c>
      <c r="X117" s="381">
        <v>2</v>
      </c>
      <c r="Y117" s="381"/>
      <c r="Z117" s="381">
        <v>1</v>
      </c>
      <c r="AA117" s="381"/>
      <c r="AB117" s="381"/>
      <c r="AC117" s="381">
        <f>IF(R117="","",(S117*2)+(T117*3)+U117*1)</f>
        <v>4</v>
      </c>
      <c r="AE117" s="368"/>
    </row>
    <row r="118" spans="1:31" s="367" customFormat="1" x14ac:dyDescent="0.3">
      <c r="A118" s="380">
        <v>44</v>
      </c>
      <c r="B118" s="378" t="s">
        <v>131</v>
      </c>
      <c r="C118" s="378" t="s">
        <v>130</v>
      </c>
      <c r="D118" s="381">
        <v>3</v>
      </c>
      <c r="E118" s="381">
        <v>2</v>
      </c>
      <c r="F118" s="381">
        <v>1</v>
      </c>
      <c r="G118" s="381">
        <v>5</v>
      </c>
      <c r="H118" s="381">
        <v>5</v>
      </c>
      <c r="I118" s="381">
        <v>2</v>
      </c>
      <c r="J118" s="381"/>
      <c r="K118" s="381"/>
      <c r="L118" s="381"/>
      <c r="M118" s="381"/>
      <c r="N118" s="381">
        <f>IF(C118="","",(D118*2)+(E118*3)+F118*1)</f>
        <v>13</v>
      </c>
      <c r="O118" s="375"/>
      <c r="P118" s="377">
        <v>5</v>
      </c>
      <c r="Q118" s="378" t="s">
        <v>424</v>
      </c>
      <c r="R118" s="378" t="s">
        <v>425</v>
      </c>
      <c r="S118" s="381">
        <v>6</v>
      </c>
      <c r="T118" s="381">
        <v>7</v>
      </c>
      <c r="U118" s="381">
        <v>3</v>
      </c>
      <c r="V118" s="381">
        <v>9</v>
      </c>
      <c r="W118" s="381">
        <v>2</v>
      </c>
      <c r="X118" s="381">
        <v>1</v>
      </c>
      <c r="Y118" s="381">
        <v>1</v>
      </c>
      <c r="Z118" s="381">
        <v>1</v>
      </c>
      <c r="AA118" s="381"/>
      <c r="AB118" s="381"/>
      <c r="AC118" s="381">
        <f>IF(R118="","",(S118*2)+(T118*3)+U118*1)</f>
        <v>36</v>
      </c>
      <c r="AE118" s="368"/>
    </row>
    <row r="119" spans="1:31" s="367" customFormat="1" x14ac:dyDescent="0.3">
      <c r="A119" s="377">
        <v>11</v>
      </c>
      <c r="B119" s="378" t="s">
        <v>31</v>
      </c>
      <c r="C119" s="378" t="s">
        <v>129</v>
      </c>
      <c r="D119" s="381">
        <v>3</v>
      </c>
      <c r="E119" s="381"/>
      <c r="F119" s="381">
        <v>3</v>
      </c>
      <c r="G119" s="381">
        <v>10</v>
      </c>
      <c r="H119" s="381">
        <v>5</v>
      </c>
      <c r="I119" s="381">
        <v>1</v>
      </c>
      <c r="J119" s="381"/>
      <c r="K119" s="381">
        <v>3</v>
      </c>
      <c r="L119" s="381"/>
      <c r="M119" s="381"/>
      <c r="N119" s="381">
        <f>IF(C119="","",(D119*2)+(E119*3)+F119*1)</f>
        <v>9</v>
      </c>
      <c r="O119" s="375"/>
      <c r="P119" s="380">
        <v>6</v>
      </c>
      <c r="Q119" s="378" t="s">
        <v>83</v>
      </c>
      <c r="R119" s="378" t="s">
        <v>234</v>
      </c>
      <c r="S119" s="381"/>
      <c r="T119" s="381"/>
      <c r="U119" s="381"/>
      <c r="V119" s="381">
        <v>6</v>
      </c>
      <c r="W119" s="381">
        <v>1</v>
      </c>
      <c r="X119" s="381"/>
      <c r="Y119" s="381"/>
      <c r="Z119" s="381">
        <v>3</v>
      </c>
      <c r="AA119" s="381"/>
      <c r="AB119" s="381"/>
      <c r="AC119" s="381">
        <f>IF(R119="","",(S119*2)+(T119*3)+U119*1)</f>
        <v>0</v>
      </c>
      <c r="AE119" s="368"/>
    </row>
    <row r="120" spans="1:31" s="367" customFormat="1" x14ac:dyDescent="0.3">
      <c r="A120" s="377"/>
      <c r="B120" s="378"/>
      <c r="C120" s="378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 t="str">
        <f>IF(C120="","",(D120*2)+(E120*3)+F120*1)</f>
        <v/>
      </c>
      <c r="O120" s="375"/>
      <c r="P120" s="377"/>
      <c r="Q120" s="378"/>
      <c r="R120" s="378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 t="str">
        <f>IF(R120="","",(S120*2)+(T120*3)+U120*1)</f>
        <v/>
      </c>
      <c r="AE120" s="368"/>
    </row>
    <row r="121" spans="1:31" s="367" customFormat="1" x14ac:dyDescent="0.3">
      <c r="A121" s="377">
        <v>21</v>
      </c>
      <c r="B121" s="378" t="s">
        <v>62</v>
      </c>
      <c r="C121" s="378" t="s">
        <v>178</v>
      </c>
      <c r="D121" s="381">
        <v>2</v>
      </c>
      <c r="E121" s="381"/>
      <c r="F121" s="381">
        <v>1</v>
      </c>
      <c r="G121" s="381">
        <v>3</v>
      </c>
      <c r="H121" s="381"/>
      <c r="I121" s="381"/>
      <c r="J121" s="381">
        <v>1</v>
      </c>
      <c r="K121" s="381">
        <v>4</v>
      </c>
      <c r="L121" s="381"/>
      <c r="M121" s="381"/>
      <c r="N121" s="381">
        <f>IF(C121="","",(D121*2)+(E121*3)+F121*1)</f>
        <v>5</v>
      </c>
      <c r="O121" s="375"/>
      <c r="P121" s="377">
        <v>11</v>
      </c>
      <c r="Q121" s="378" t="s">
        <v>197</v>
      </c>
      <c r="R121" s="378" t="s">
        <v>240</v>
      </c>
      <c r="S121" s="381"/>
      <c r="T121" s="381"/>
      <c r="U121" s="381"/>
      <c r="V121" s="381">
        <v>3</v>
      </c>
      <c r="W121" s="381">
        <v>2</v>
      </c>
      <c r="X121" s="381">
        <v>1</v>
      </c>
      <c r="Y121" s="381"/>
      <c r="Z121" s="381">
        <v>3</v>
      </c>
      <c r="AA121" s="381"/>
      <c r="AB121" s="381"/>
      <c r="AC121" s="381">
        <f>IF(R121="","",(S121*2)+(T121*3)+U121*1)</f>
        <v>0</v>
      </c>
      <c r="AE121" s="368"/>
    </row>
    <row r="122" spans="1:31" s="367" customFormat="1" x14ac:dyDescent="0.3">
      <c r="A122" s="377">
        <v>5</v>
      </c>
      <c r="B122" s="378" t="s">
        <v>83</v>
      </c>
      <c r="C122" s="378" t="s">
        <v>179</v>
      </c>
      <c r="D122" s="381">
        <v>3</v>
      </c>
      <c r="E122" s="381"/>
      <c r="F122" s="381">
        <v>3</v>
      </c>
      <c r="G122" s="381">
        <v>12</v>
      </c>
      <c r="H122" s="381">
        <v>1</v>
      </c>
      <c r="I122" s="381">
        <v>2</v>
      </c>
      <c r="J122" s="381">
        <v>1</v>
      </c>
      <c r="K122" s="381"/>
      <c r="L122" s="381"/>
      <c r="M122" s="381"/>
      <c r="N122" s="381">
        <f>IF(C122="","",(D122*2)+(E122*3)+F122*1)</f>
        <v>9</v>
      </c>
      <c r="O122" s="375"/>
      <c r="P122" s="377"/>
      <c r="Q122" s="378"/>
      <c r="R122" s="378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 t="str">
        <f>IF(R122="","",(S122*2)+(T122*3)+U122*1)</f>
        <v/>
      </c>
      <c r="AE122" s="368"/>
    </row>
    <row r="123" spans="1:31" s="367" customFormat="1" x14ac:dyDescent="0.3">
      <c r="A123" s="380"/>
      <c r="B123" s="378"/>
      <c r="C123" s="378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 t="str">
        <f>IF(C123="","",(D123*2)+(E123*3)+F123*1)</f>
        <v/>
      </c>
      <c r="O123" s="375"/>
      <c r="P123" s="380">
        <v>32</v>
      </c>
      <c r="Q123" s="378" t="s">
        <v>133</v>
      </c>
      <c r="R123" s="378" t="s">
        <v>237</v>
      </c>
      <c r="S123" s="381">
        <v>5</v>
      </c>
      <c r="T123" s="381"/>
      <c r="U123" s="381">
        <v>1</v>
      </c>
      <c r="V123" s="381">
        <v>7</v>
      </c>
      <c r="W123" s="381">
        <v>4</v>
      </c>
      <c r="X123" s="381">
        <v>1</v>
      </c>
      <c r="Y123" s="381"/>
      <c r="Z123" s="381">
        <v>3</v>
      </c>
      <c r="AA123" s="381"/>
      <c r="AB123" s="381"/>
      <c r="AC123" s="381">
        <f>IF(R123="","",(S123*2)+(T123*3)+U123*1)</f>
        <v>11</v>
      </c>
      <c r="AE123" s="368"/>
    </row>
    <row r="124" spans="1:31" s="367" customFormat="1" x14ac:dyDescent="0.3">
      <c r="A124" s="377">
        <v>25</v>
      </c>
      <c r="B124" s="378" t="s">
        <v>183</v>
      </c>
      <c r="C124" s="378" t="s">
        <v>231</v>
      </c>
      <c r="D124" s="381">
        <v>5</v>
      </c>
      <c r="E124" s="381">
        <v>6</v>
      </c>
      <c r="F124" s="381">
        <v>2</v>
      </c>
      <c r="G124" s="381">
        <v>6</v>
      </c>
      <c r="H124" s="381">
        <v>7</v>
      </c>
      <c r="I124" s="381">
        <v>2</v>
      </c>
      <c r="J124" s="381"/>
      <c r="K124" s="381">
        <v>1</v>
      </c>
      <c r="L124" s="381"/>
      <c r="M124" s="381"/>
      <c r="N124" s="381">
        <f>IF(C124="","",(D124*2)+(E124*3)+F124*1)</f>
        <v>30</v>
      </c>
      <c r="O124" s="375"/>
      <c r="P124" s="377">
        <v>1</v>
      </c>
      <c r="Q124" s="378" t="s">
        <v>416</v>
      </c>
      <c r="R124" s="378" t="s">
        <v>417</v>
      </c>
      <c r="S124" s="381">
        <v>5</v>
      </c>
      <c r="T124" s="381"/>
      <c r="U124" s="381"/>
      <c r="V124" s="381">
        <v>2</v>
      </c>
      <c r="W124" s="381">
        <v>1</v>
      </c>
      <c r="X124" s="381"/>
      <c r="Y124" s="381"/>
      <c r="Z124" s="381">
        <v>3</v>
      </c>
      <c r="AA124" s="381"/>
      <c r="AB124" s="381"/>
      <c r="AC124" s="381">
        <f>IF(R124="","",(S124*2)+(T124*3)+U124*1)</f>
        <v>10</v>
      </c>
      <c r="AE124" s="369" t="e">
        <f>IF(#REF!+#REF!=5,"Correct","MVP ERROR")</f>
        <v>#REF!</v>
      </c>
    </row>
    <row r="125" spans="1:31" s="367" customFormat="1" x14ac:dyDescent="0.3">
      <c r="A125" s="380"/>
      <c r="B125" s="378"/>
      <c r="C125" s="378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 t="str">
        <f>IF(C125="","",(D125*2)+(E125*3)+F125*1)</f>
        <v/>
      </c>
      <c r="O125" s="375"/>
      <c r="P125" s="380"/>
      <c r="Q125" s="378"/>
      <c r="R125" s="378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 t="str">
        <f>IF(R125="","",(S125*2)+(T125*3)+U125*1)</f>
        <v/>
      </c>
      <c r="AE125" s="370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Pork Swords:    |||   Rachel Nichols FC: </v>
      </c>
    </row>
    <row r="126" spans="1:31" s="367" customFormat="1" x14ac:dyDescent="0.3">
      <c r="A126" s="380"/>
      <c r="B126" s="378"/>
      <c r="C126" s="378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 t="str">
        <f>IF(C126="","",(D126*2)+(E126*3)+F126*1)</f>
        <v/>
      </c>
      <c r="O126" s="375"/>
      <c r="P126" s="380"/>
      <c r="Q126" s="378"/>
      <c r="R126" s="378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 t="str">
        <f>IF(R126="","",(S126*2)+(T126*3)+U126*1)</f>
        <v/>
      </c>
      <c r="AE126" s="368"/>
    </row>
    <row r="127" spans="1:31" s="367" customFormat="1" x14ac:dyDescent="0.3">
      <c r="A127" s="427" t="s">
        <v>33</v>
      </c>
      <c r="B127" s="428"/>
      <c r="C127" s="429"/>
      <c r="D127" s="381">
        <f t="shared" ref="D127:N127" si="14">SUM(D117:D126)</f>
        <v>21</v>
      </c>
      <c r="E127" s="381">
        <f t="shared" si="14"/>
        <v>9</v>
      </c>
      <c r="F127" s="381">
        <f t="shared" si="14"/>
        <v>10</v>
      </c>
      <c r="G127" s="381">
        <f t="shared" si="14"/>
        <v>43</v>
      </c>
      <c r="H127" s="381">
        <f t="shared" si="14"/>
        <v>21</v>
      </c>
      <c r="I127" s="381">
        <f t="shared" si="14"/>
        <v>7</v>
      </c>
      <c r="J127" s="381">
        <f t="shared" si="14"/>
        <v>2</v>
      </c>
      <c r="K127" s="381">
        <f t="shared" si="14"/>
        <v>10</v>
      </c>
      <c r="L127" s="381">
        <f t="shared" si="14"/>
        <v>0</v>
      </c>
      <c r="M127" s="381">
        <f t="shared" si="14"/>
        <v>0</v>
      </c>
      <c r="N127" s="381">
        <f t="shared" si="14"/>
        <v>79</v>
      </c>
      <c r="O127" s="376" t="s">
        <v>34</v>
      </c>
      <c r="P127" s="427" t="s">
        <v>33</v>
      </c>
      <c r="Q127" s="428"/>
      <c r="R127" s="429"/>
      <c r="S127" s="381">
        <f t="shared" ref="S127:AC127" si="15">SUM(S117:S126)</f>
        <v>18</v>
      </c>
      <c r="T127" s="381">
        <f t="shared" si="15"/>
        <v>7</v>
      </c>
      <c r="U127" s="381">
        <f t="shared" si="15"/>
        <v>4</v>
      </c>
      <c r="V127" s="381">
        <f t="shared" si="15"/>
        <v>38</v>
      </c>
      <c r="W127" s="381">
        <f t="shared" si="15"/>
        <v>17</v>
      </c>
      <c r="X127" s="381">
        <f t="shared" si="15"/>
        <v>5</v>
      </c>
      <c r="Y127" s="381">
        <f t="shared" si="15"/>
        <v>1</v>
      </c>
      <c r="Z127" s="381">
        <f t="shared" si="15"/>
        <v>14</v>
      </c>
      <c r="AA127" s="381">
        <f t="shared" si="15"/>
        <v>0</v>
      </c>
      <c r="AB127" s="381">
        <f t="shared" si="15"/>
        <v>0</v>
      </c>
      <c r="AC127" s="381">
        <f t="shared" si="15"/>
        <v>61</v>
      </c>
      <c r="AE127" s="368"/>
    </row>
    <row r="128" spans="1:31" s="367" customFormat="1" x14ac:dyDescent="0.3">
      <c r="A128" s="408" t="s">
        <v>35</v>
      </c>
      <c r="B128" s="409"/>
      <c r="C128" s="410" t="s">
        <v>3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2"/>
      <c r="AE128" s="368"/>
    </row>
    <row r="129" spans="1:31" s="367" customFormat="1" x14ac:dyDescent="0.3">
      <c r="A129" s="408" t="s">
        <v>37</v>
      </c>
      <c r="B129" s="409"/>
      <c r="C129" s="410" t="s">
        <v>434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2"/>
      <c r="AE129" s="368"/>
    </row>
    <row r="130" spans="1:31" s="367" customFormat="1" x14ac:dyDescent="0.3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E130" s="368"/>
    </row>
    <row r="131" spans="1:31" s="367" customFormat="1" x14ac:dyDescent="0.3">
      <c r="A131" s="415" t="s">
        <v>114</v>
      </c>
      <c r="B131" s="472"/>
      <c r="C131" s="472"/>
      <c r="D131" s="472"/>
      <c r="E131" s="472"/>
      <c r="F131" s="472"/>
      <c r="G131" s="472"/>
      <c r="H131" s="472"/>
      <c r="I131" s="472"/>
      <c r="J131" s="472"/>
      <c r="K131" s="472"/>
      <c r="L131" s="472"/>
      <c r="M131" s="472"/>
      <c r="N131" s="473"/>
      <c r="O131" s="373" t="s">
        <v>99</v>
      </c>
      <c r="P131" s="421" t="s">
        <v>36</v>
      </c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  <c r="AC131" s="423"/>
      <c r="AE131" s="368"/>
    </row>
    <row r="132" spans="1:31" s="367" customFormat="1" x14ac:dyDescent="0.3">
      <c r="A132" s="379" t="s">
        <v>4</v>
      </c>
      <c r="B132" s="379" t="s">
        <v>6</v>
      </c>
      <c r="C132" s="379" t="s">
        <v>5</v>
      </c>
      <c r="D132" s="379" t="s">
        <v>7</v>
      </c>
      <c r="E132" s="379" t="s">
        <v>8</v>
      </c>
      <c r="F132" s="379" t="s">
        <v>9</v>
      </c>
      <c r="G132" s="379" t="s">
        <v>10</v>
      </c>
      <c r="H132" s="379" t="s">
        <v>11</v>
      </c>
      <c r="I132" s="379" t="s">
        <v>12</v>
      </c>
      <c r="J132" s="379" t="s">
        <v>13</v>
      </c>
      <c r="K132" s="379" t="s">
        <v>14</v>
      </c>
      <c r="L132" s="379" t="s">
        <v>15</v>
      </c>
      <c r="M132" s="379" t="s">
        <v>16</v>
      </c>
      <c r="N132" s="379" t="s">
        <v>18</v>
      </c>
      <c r="O132" s="374" t="s">
        <v>19</v>
      </c>
      <c r="P132" s="379" t="s">
        <v>4</v>
      </c>
      <c r="Q132" s="379" t="s">
        <v>6</v>
      </c>
      <c r="R132" s="379" t="s">
        <v>5</v>
      </c>
      <c r="S132" s="379" t="s">
        <v>7</v>
      </c>
      <c r="T132" s="379" t="s">
        <v>8</v>
      </c>
      <c r="U132" s="379" t="s">
        <v>9</v>
      </c>
      <c r="V132" s="379" t="s">
        <v>10</v>
      </c>
      <c r="W132" s="379" t="s">
        <v>11</v>
      </c>
      <c r="X132" s="379" t="s">
        <v>12</v>
      </c>
      <c r="Y132" s="379" t="s">
        <v>13</v>
      </c>
      <c r="Z132" s="379" t="s">
        <v>14</v>
      </c>
      <c r="AA132" s="379" t="s">
        <v>15</v>
      </c>
      <c r="AB132" s="379" t="s">
        <v>16</v>
      </c>
      <c r="AC132" s="379" t="s">
        <v>18</v>
      </c>
      <c r="AE132" s="368"/>
    </row>
    <row r="133" spans="1:31" s="367" customFormat="1" x14ac:dyDescent="0.3">
      <c r="A133" s="380">
        <v>2</v>
      </c>
      <c r="B133" s="378" t="s">
        <v>118</v>
      </c>
      <c r="C133" s="378" t="s">
        <v>119</v>
      </c>
      <c r="D133" s="381"/>
      <c r="E133" s="381"/>
      <c r="F133" s="381"/>
      <c r="G133" s="381">
        <v>6</v>
      </c>
      <c r="H133" s="381"/>
      <c r="I133" s="381">
        <v>1</v>
      </c>
      <c r="J133" s="381">
        <v>1</v>
      </c>
      <c r="K133" s="381">
        <v>2</v>
      </c>
      <c r="L133" s="381"/>
      <c r="M133" s="381"/>
      <c r="N133" s="381">
        <f>IF(C133="","",(D133*2)+(E133*3)+F133*1)</f>
        <v>0</v>
      </c>
      <c r="O133" s="375"/>
      <c r="P133" s="377">
        <v>3</v>
      </c>
      <c r="Q133" s="378" t="s">
        <v>86</v>
      </c>
      <c r="R133" s="378" t="s">
        <v>182</v>
      </c>
      <c r="S133" s="381">
        <v>1</v>
      </c>
      <c r="T133" s="381">
        <v>1</v>
      </c>
      <c r="U133" s="381">
        <v>1</v>
      </c>
      <c r="V133" s="381">
        <v>4</v>
      </c>
      <c r="W133" s="381">
        <v>4</v>
      </c>
      <c r="X133" s="381">
        <v>3</v>
      </c>
      <c r="Y133" s="381"/>
      <c r="Z133" s="381">
        <v>1</v>
      </c>
      <c r="AA133" s="381"/>
      <c r="AB133" s="381"/>
      <c r="AC133" s="381">
        <f>IF(R133="","",(S133*2)+(T133*3)+U133*1)</f>
        <v>6</v>
      </c>
      <c r="AE133" s="368"/>
    </row>
    <row r="134" spans="1:31" s="367" customFormat="1" x14ac:dyDescent="0.3">
      <c r="A134" s="382" t="s">
        <v>297</v>
      </c>
      <c r="B134" s="378" t="s">
        <v>110</v>
      </c>
      <c r="C134" s="378" t="s">
        <v>117</v>
      </c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>
        <f>IF(C134="","",(D134*2)+(E134*3)+F134*1)</f>
        <v>0</v>
      </c>
      <c r="O134" s="375"/>
      <c r="P134" s="377">
        <v>4</v>
      </c>
      <c r="Q134" s="378" t="s">
        <v>109</v>
      </c>
      <c r="R134" s="378" t="s">
        <v>138</v>
      </c>
      <c r="S134" s="381">
        <v>5</v>
      </c>
      <c r="T134" s="381">
        <v>3</v>
      </c>
      <c r="U134" s="381"/>
      <c r="V134" s="381">
        <v>11</v>
      </c>
      <c r="W134" s="381"/>
      <c r="X134" s="381"/>
      <c r="Y134" s="381">
        <v>1</v>
      </c>
      <c r="Z134" s="381">
        <v>1</v>
      </c>
      <c r="AA134" s="381">
        <v>1</v>
      </c>
      <c r="AB134" s="381"/>
      <c r="AC134" s="381">
        <f>IF(R134="","",(S134*2)+(T134*3)+U134*1)</f>
        <v>19</v>
      </c>
      <c r="AE134" s="368"/>
    </row>
    <row r="135" spans="1:31" s="367" customFormat="1" x14ac:dyDescent="0.3">
      <c r="A135" s="380">
        <v>7</v>
      </c>
      <c r="B135" s="378" t="s">
        <v>118</v>
      </c>
      <c r="C135" s="378" t="s">
        <v>115</v>
      </c>
      <c r="D135" s="381">
        <v>3</v>
      </c>
      <c r="E135" s="381">
        <v>2</v>
      </c>
      <c r="F135" s="381">
        <v>1</v>
      </c>
      <c r="G135" s="381">
        <v>1</v>
      </c>
      <c r="H135" s="381">
        <v>4</v>
      </c>
      <c r="I135" s="381"/>
      <c r="J135" s="381"/>
      <c r="K135" s="381"/>
      <c r="L135" s="381"/>
      <c r="M135" s="381"/>
      <c r="N135" s="381">
        <f>IF(C135="","",(D135*2)+(E135*3)+F135*1)</f>
        <v>13</v>
      </c>
      <c r="O135" s="375"/>
      <c r="P135" s="377">
        <v>9</v>
      </c>
      <c r="Q135" s="378" t="s">
        <v>92</v>
      </c>
      <c r="R135" s="378" t="s">
        <v>274</v>
      </c>
      <c r="S135" s="381">
        <v>1</v>
      </c>
      <c r="T135" s="381"/>
      <c r="U135" s="381">
        <v>2</v>
      </c>
      <c r="V135" s="381">
        <v>4</v>
      </c>
      <c r="W135" s="381">
        <v>5</v>
      </c>
      <c r="X135" s="381"/>
      <c r="Y135" s="381"/>
      <c r="Z135" s="381"/>
      <c r="AA135" s="381"/>
      <c r="AB135" s="381"/>
      <c r="AC135" s="381">
        <f>IF(R135="","",(S135*2)+(T135*3)+U135*1)</f>
        <v>4</v>
      </c>
      <c r="AE135" s="368"/>
    </row>
    <row r="136" spans="1:31" s="367" customFormat="1" x14ac:dyDescent="0.3">
      <c r="A136" s="380"/>
      <c r="B136" s="378"/>
      <c r="C136" s="378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 t="str">
        <f>IF(C136="","",(D136*2)+(E136*3)+F136*1)</f>
        <v/>
      </c>
      <c r="O136" s="375"/>
      <c r="P136" s="377">
        <v>20</v>
      </c>
      <c r="Q136" s="378" t="s">
        <v>57</v>
      </c>
      <c r="R136" s="378" t="s">
        <v>75</v>
      </c>
      <c r="S136" s="381">
        <v>1</v>
      </c>
      <c r="T136" s="381"/>
      <c r="U136" s="381"/>
      <c r="V136" s="381">
        <v>2</v>
      </c>
      <c r="W136" s="381"/>
      <c r="X136" s="381"/>
      <c r="Y136" s="381"/>
      <c r="Z136" s="381">
        <v>3</v>
      </c>
      <c r="AA136" s="381"/>
      <c r="AB136" s="381"/>
      <c r="AC136" s="381">
        <f>IF(R136="","",(S136*2)+(T136*3)+U136*1)</f>
        <v>2</v>
      </c>
      <c r="AE136" s="368"/>
    </row>
    <row r="137" spans="1:31" s="367" customFormat="1" x14ac:dyDescent="0.3">
      <c r="A137" s="380">
        <v>13</v>
      </c>
      <c r="B137" s="378" t="s">
        <v>21</v>
      </c>
      <c r="C137" s="378" t="s">
        <v>176</v>
      </c>
      <c r="D137" s="381">
        <v>1</v>
      </c>
      <c r="E137" s="381"/>
      <c r="F137" s="381">
        <v>1</v>
      </c>
      <c r="G137" s="381">
        <v>2</v>
      </c>
      <c r="H137" s="381">
        <v>1</v>
      </c>
      <c r="I137" s="381">
        <v>2</v>
      </c>
      <c r="J137" s="381"/>
      <c r="K137" s="381">
        <v>5</v>
      </c>
      <c r="L137" s="381"/>
      <c r="M137" s="381"/>
      <c r="N137" s="381">
        <f>IF(C137="","",(D137*2)+(E137*3)+F137*1)</f>
        <v>3</v>
      </c>
      <c r="O137" s="375"/>
      <c r="P137" s="383" t="s">
        <v>297</v>
      </c>
      <c r="Q137" s="378" t="s">
        <v>142</v>
      </c>
      <c r="R137" s="378" t="s">
        <v>76</v>
      </c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>
        <f>IF(R137="","",(S137*2)+(T137*3)+U137*1)</f>
        <v>0</v>
      </c>
      <c r="AE137" s="368"/>
    </row>
    <row r="138" spans="1:31" s="367" customFormat="1" x14ac:dyDescent="0.3">
      <c r="A138" s="380">
        <v>21</v>
      </c>
      <c r="B138" s="378" t="s">
        <v>62</v>
      </c>
      <c r="C138" s="378" t="s">
        <v>115</v>
      </c>
      <c r="D138" s="381">
        <v>3</v>
      </c>
      <c r="E138" s="381">
        <v>2</v>
      </c>
      <c r="F138" s="381">
        <v>2</v>
      </c>
      <c r="G138" s="381">
        <v>7</v>
      </c>
      <c r="H138" s="381">
        <v>3</v>
      </c>
      <c r="I138" s="381">
        <v>1</v>
      </c>
      <c r="J138" s="381"/>
      <c r="K138" s="381"/>
      <c r="L138" s="381"/>
      <c r="M138" s="381"/>
      <c r="N138" s="381">
        <f>IF(C138="","",(D138*2)+(E138*3)+F138*1)</f>
        <v>14</v>
      </c>
      <c r="O138" s="375"/>
      <c r="P138" s="377">
        <v>22</v>
      </c>
      <c r="Q138" s="378" t="s">
        <v>94</v>
      </c>
      <c r="R138" s="378" t="s">
        <v>93</v>
      </c>
      <c r="S138" s="381">
        <v>2</v>
      </c>
      <c r="T138" s="381"/>
      <c r="U138" s="381">
        <v>2</v>
      </c>
      <c r="V138" s="381">
        <v>6</v>
      </c>
      <c r="W138" s="381">
        <v>2</v>
      </c>
      <c r="X138" s="381">
        <v>3</v>
      </c>
      <c r="Y138" s="381"/>
      <c r="Z138" s="381">
        <v>2</v>
      </c>
      <c r="AA138" s="381"/>
      <c r="AB138" s="381"/>
      <c r="AC138" s="381">
        <f>IF(R138="","",(S138*2)+(T138*3)+U138*1)</f>
        <v>6</v>
      </c>
      <c r="AE138" s="368"/>
    </row>
    <row r="139" spans="1:31" s="367" customFormat="1" x14ac:dyDescent="0.3">
      <c r="A139" s="380">
        <v>25</v>
      </c>
      <c r="B139" s="378" t="s">
        <v>28</v>
      </c>
      <c r="C139" s="378" t="s">
        <v>124</v>
      </c>
      <c r="D139" s="381">
        <v>1</v>
      </c>
      <c r="E139" s="381"/>
      <c r="F139" s="381"/>
      <c r="G139" s="381">
        <v>1</v>
      </c>
      <c r="H139" s="381">
        <v>1</v>
      </c>
      <c r="I139" s="381">
        <v>1</v>
      </c>
      <c r="J139" s="381"/>
      <c r="K139" s="381">
        <v>1</v>
      </c>
      <c r="L139" s="381"/>
      <c r="M139" s="381"/>
      <c r="N139" s="381">
        <f>IF(C139="","",(D139*2)+(E139*3)+F139*1)</f>
        <v>2</v>
      </c>
      <c r="O139" s="375"/>
      <c r="P139" s="377">
        <v>23</v>
      </c>
      <c r="Q139" s="378" t="s">
        <v>81</v>
      </c>
      <c r="R139" s="378" t="s">
        <v>80</v>
      </c>
      <c r="S139" s="381"/>
      <c r="T139" s="381">
        <v>4</v>
      </c>
      <c r="U139" s="381"/>
      <c r="V139" s="381">
        <v>6</v>
      </c>
      <c r="W139" s="381">
        <v>1</v>
      </c>
      <c r="X139" s="381"/>
      <c r="Y139" s="381"/>
      <c r="Z139" s="381"/>
      <c r="AA139" s="381"/>
      <c r="AB139" s="381"/>
      <c r="AC139" s="381">
        <f>IF(R139="","",(S139*2)+(T139*3)+U139*1)</f>
        <v>12</v>
      </c>
      <c r="AE139" s="368"/>
    </row>
    <row r="140" spans="1:31" s="367" customFormat="1" x14ac:dyDescent="0.3">
      <c r="A140" s="380">
        <v>26</v>
      </c>
      <c r="B140" s="378" t="s">
        <v>121</v>
      </c>
      <c r="C140" s="378" t="s">
        <v>120</v>
      </c>
      <c r="D140" s="381"/>
      <c r="E140" s="381">
        <v>1</v>
      </c>
      <c r="F140" s="381"/>
      <c r="G140" s="381">
        <v>4</v>
      </c>
      <c r="H140" s="381">
        <v>1</v>
      </c>
      <c r="I140" s="381">
        <v>1</v>
      </c>
      <c r="J140" s="381"/>
      <c r="K140" s="381"/>
      <c r="L140" s="381"/>
      <c r="M140" s="381"/>
      <c r="N140" s="381">
        <f>IF(C140="","",(D140*2)+(E140*3)+F140*1)</f>
        <v>3</v>
      </c>
      <c r="O140" s="375"/>
      <c r="P140" s="380">
        <v>31</v>
      </c>
      <c r="Q140" s="378" t="s">
        <v>21</v>
      </c>
      <c r="R140" s="378" t="s">
        <v>97</v>
      </c>
      <c r="S140" s="381">
        <v>1</v>
      </c>
      <c r="T140" s="381">
        <v>2</v>
      </c>
      <c r="U140" s="381"/>
      <c r="V140" s="381">
        <v>2</v>
      </c>
      <c r="W140" s="381">
        <v>3</v>
      </c>
      <c r="X140" s="381"/>
      <c r="Y140" s="381"/>
      <c r="Z140" s="381"/>
      <c r="AA140" s="381"/>
      <c r="AB140" s="381"/>
      <c r="AC140" s="381">
        <f>IF(R140="","",(S140*2)+(T140*3)+U140*1)</f>
        <v>8</v>
      </c>
      <c r="AE140" s="369" t="e">
        <f>IF(#REF!+#REF!=5,"Correct","MVP ERROR")</f>
        <v>#REF!</v>
      </c>
    </row>
    <row r="141" spans="1:31" s="367" customFormat="1" x14ac:dyDescent="0.3">
      <c r="A141" s="380"/>
      <c r="B141" s="378"/>
      <c r="C141" s="378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 t="str">
        <f>IF(C141="","",(D141*2)+(E141*3)+F141*1)</f>
        <v/>
      </c>
      <c r="O141" s="375"/>
      <c r="P141" s="377"/>
      <c r="Q141" s="378"/>
      <c r="R141" s="378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 t="str">
        <f>IF(R141="","",(S141*2)+(T141*3)+U141*1)</f>
        <v/>
      </c>
      <c r="AE141" s="370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 xml:space="preserve">Beavers:    |||   Hornets: </v>
      </c>
    </row>
    <row r="142" spans="1:31" s="367" customFormat="1" x14ac:dyDescent="0.3">
      <c r="A142" s="380">
        <v>91</v>
      </c>
      <c r="B142" s="378" t="s">
        <v>109</v>
      </c>
      <c r="C142" s="378" t="s">
        <v>271</v>
      </c>
      <c r="D142" s="381">
        <v>3</v>
      </c>
      <c r="E142" s="381"/>
      <c r="F142" s="381"/>
      <c r="G142" s="381">
        <v>6</v>
      </c>
      <c r="H142" s="381">
        <v>2</v>
      </c>
      <c r="I142" s="381"/>
      <c r="J142" s="381"/>
      <c r="K142" s="381">
        <v>3</v>
      </c>
      <c r="L142" s="381"/>
      <c r="M142" s="381"/>
      <c r="N142" s="381">
        <f>IF(C142="","",(D142*2)+(E142*3)+F142*1)</f>
        <v>6</v>
      </c>
      <c r="O142" s="375"/>
      <c r="P142" s="380"/>
      <c r="Q142" s="378"/>
      <c r="R142" s="378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 t="str">
        <f>IF(R142="","",(S142*2)+(T142*3)+U142*1)</f>
        <v/>
      </c>
      <c r="AE142" s="368"/>
    </row>
    <row r="143" spans="1:31" s="367" customFormat="1" x14ac:dyDescent="0.3">
      <c r="A143" s="427" t="s">
        <v>33</v>
      </c>
      <c r="B143" s="428"/>
      <c r="C143" s="429"/>
      <c r="D143" s="381">
        <f t="shared" ref="D143:N143" si="16">SUM(D133:D142)</f>
        <v>11</v>
      </c>
      <c r="E143" s="381">
        <f t="shared" si="16"/>
        <v>5</v>
      </c>
      <c r="F143" s="381">
        <f t="shared" si="16"/>
        <v>4</v>
      </c>
      <c r="G143" s="381">
        <f t="shared" si="16"/>
        <v>27</v>
      </c>
      <c r="H143" s="381">
        <f t="shared" si="16"/>
        <v>12</v>
      </c>
      <c r="I143" s="381">
        <f t="shared" si="16"/>
        <v>6</v>
      </c>
      <c r="J143" s="381">
        <f t="shared" si="16"/>
        <v>1</v>
      </c>
      <c r="K143" s="381">
        <f t="shared" si="16"/>
        <v>11</v>
      </c>
      <c r="L143" s="381">
        <f t="shared" si="16"/>
        <v>0</v>
      </c>
      <c r="M143" s="381">
        <f t="shared" si="16"/>
        <v>0</v>
      </c>
      <c r="N143" s="381">
        <f t="shared" si="16"/>
        <v>41</v>
      </c>
      <c r="O143" s="376" t="s">
        <v>34</v>
      </c>
      <c r="P143" s="427" t="s">
        <v>33</v>
      </c>
      <c r="Q143" s="428"/>
      <c r="R143" s="429"/>
      <c r="S143" s="381">
        <f t="shared" ref="S143:AC143" si="17">SUM(S133:S142)</f>
        <v>11</v>
      </c>
      <c r="T143" s="381">
        <f t="shared" si="17"/>
        <v>10</v>
      </c>
      <c r="U143" s="381">
        <f t="shared" si="17"/>
        <v>5</v>
      </c>
      <c r="V143" s="381">
        <f t="shared" si="17"/>
        <v>35</v>
      </c>
      <c r="W143" s="381">
        <f t="shared" si="17"/>
        <v>15</v>
      </c>
      <c r="X143" s="381">
        <f t="shared" si="17"/>
        <v>6</v>
      </c>
      <c r="Y143" s="381">
        <f t="shared" si="17"/>
        <v>1</v>
      </c>
      <c r="Z143" s="381">
        <f t="shared" si="17"/>
        <v>7</v>
      </c>
      <c r="AA143" s="381">
        <f t="shared" si="17"/>
        <v>1</v>
      </c>
      <c r="AB143" s="381">
        <f t="shared" si="17"/>
        <v>0</v>
      </c>
      <c r="AC143" s="381">
        <f t="shared" si="17"/>
        <v>57</v>
      </c>
      <c r="AE143" s="368"/>
    </row>
    <row r="144" spans="1:31" s="367" customFormat="1" x14ac:dyDescent="0.3">
      <c r="A144" s="408" t="s">
        <v>35</v>
      </c>
      <c r="B144" s="409"/>
      <c r="C144" s="410" t="s">
        <v>201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2"/>
      <c r="AE144" s="368"/>
    </row>
    <row r="145" spans="1:31" s="367" customFormat="1" x14ac:dyDescent="0.3">
      <c r="A145" s="408" t="s">
        <v>37</v>
      </c>
      <c r="B145" s="409"/>
      <c r="C145" s="410" t="s">
        <v>433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2"/>
      <c r="AE145" s="368"/>
    </row>
    <row r="146" spans="1:31" s="367" customFormat="1" x14ac:dyDescent="0.3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E146" s="368"/>
    </row>
  </sheetData>
  <mergeCells count="83">
    <mergeCell ref="A145:B145"/>
    <mergeCell ref="C145:AC145"/>
    <mergeCell ref="A146:AC146"/>
    <mergeCell ref="A130:AC130"/>
    <mergeCell ref="A131:N131"/>
    <mergeCell ref="P131:AC131"/>
    <mergeCell ref="A143:C143"/>
    <mergeCell ref="P143:R143"/>
    <mergeCell ref="A144:B144"/>
    <mergeCell ref="C144:AC144"/>
    <mergeCell ref="A19:N19"/>
    <mergeCell ref="P19:AC19"/>
    <mergeCell ref="A1:AC1"/>
    <mergeCell ref="A67:N67"/>
    <mergeCell ref="P67:AC67"/>
    <mergeCell ref="A49:B49"/>
    <mergeCell ref="C49:AC49"/>
    <mergeCell ref="A50:AC50"/>
    <mergeCell ref="A51:N51"/>
    <mergeCell ref="P51:AC51"/>
    <mergeCell ref="A48:B48"/>
    <mergeCell ref="C48:AC48"/>
    <mergeCell ref="A31:C31"/>
    <mergeCell ref="P31:R31"/>
    <mergeCell ref="A32:B32"/>
    <mergeCell ref="C32:AC32"/>
    <mergeCell ref="A99:N99"/>
    <mergeCell ref="P99:AC99"/>
    <mergeCell ref="A129:B129"/>
    <mergeCell ref="C129:AC129"/>
    <mergeCell ref="A112:B112"/>
    <mergeCell ref="C112:AC112"/>
    <mergeCell ref="A113:B113"/>
    <mergeCell ref="C113:AC113"/>
    <mergeCell ref="A114:AC114"/>
    <mergeCell ref="A115:N115"/>
    <mergeCell ref="P115:AC115"/>
    <mergeCell ref="A127:C127"/>
    <mergeCell ref="P127:R127"/>
    <mergeCell ref="A128:B128"/>
    <mergeCell ref="C128:AC128"/>
    <mergeCell ref="A95:C95"/>
    <mergeCell ref="P95:R95"/>
    <mergeCell ref="A97:B97"/>
    <mergeCell ref="C97:AC97"/>
    <mergeCell ref="A98:AC98"/>
    <mergeCell ref="A81:B81"/>
    <mergeCell ref="C81:AC81"/>
    <mergeCell ref="A82:AC82"/>
    <mergeCell ref="A83:N83"/>
    <mergeCell ref="P83:AC83"/>
    <mergeCell ref="A34:AC34"/>
    <mergeCell ref="A35:N35"/>
    <mergeCell ref="P35:AC35"/>
    <mergeCell ref="A111:C111"/>
    <mergeCell ref="P111:R111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47:C47"/>
    <mergeCell ref="P47:R47"/>
    <mergeCell ref="A63:C63"/>
    <mergeCell ref="P63:R63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33:B33"/>
    <mergeCell ref="C33:AC33"/>
  </mergeCells>
  <conditionalFormatting sqref="AE94 AE78 AE31 AE15">
    <cfRule type="expression" dxfId="415" priority="45">
      <formula>AE15="Correct"</formula>
    </cfRule>
    <cfRule type="expression" dxfId="414" priority="47">
      <formula>$AE$31="Check"</formula>
    </cfRule>
  </conditionalFormatting>
  <conditionalFormatting sqref="AE94 AE78 AE15">
    <cfRule type="expression" dxfId="413" priority="46">
      <formula>$AE$31="Check"</formula>
    </cfRule>
  </conditionalFormatting>
  <conditionalFormatting sqref="AE94 AE78 AE31 AE15">
    <cfRule type="expression" dxfId="412" priority="44">
      <formula>AE15="Correct"</formula>
    </cfRule>
  </conditionalFormatting>
  <conditionalFormatting sqref="AE95 AE79 AE32:AE33 AE16">
    <cfRule type="expression" dxfId="411" priority="43">
      <formula>FIND("-",AE16)&gt;0</formula>
    </cfRule>
  </conditionalFormatting>
  <conditionalFormatting sqref="AE61">
    <cfRule type="expression" dxfId="410" priority="34">
      <formula>AE61="Correct"</formula>
    </cfRule>
    <cfRule type="expression" dxfId="409" priority="36">
      <formula>$AE$31="Check"</formula>
    </cfRule>
  </conditionalFormatting>
  <conditionalFormatting sqref="AE61">
    <cfRule type="expression" dxfId="408" priority="35">
      <formula>$AE$31="Check"</formula>
    </cfRule>
  </conditionalFormatting>
  <conditionalFormatting sqref="AE61">
    <cfRule type="expression" dxfId="407" priority="33">
      <formula>AE61="Correct"</formula>
    </cfRule>
  </conditionalFormatting>
  <conditionalFormatting sqref="AE62">
    <cfRule type="expression" dxfId="406" priority="32">
      <formula>FIND("-",AE62)&gt;0</formula>
    </cfRule>
  </conditionalFormatting>
  <conditionalFormatting sqref="AE44">
    <cfRule type="expression" dxfId="405" priority="29">
      <formula>AE44="Correct"</formula>
    </cfRule>
    <cfRule type="expression" dxfId="404" priority="31">
      <formula>$AE$31="Check"</formula>
    </cfRule>
  </conditionalFormatting>
  <conditionalFormatting sqref="AE44">
    <cfRule type="expression" dxfId="403" priority="30">
      <formula>$AE$31="Check"</formula>
    </cfRule>
  </conditionalFormatting>
  <conditionalFormatting sqref="AE44">
    <cfRule type="expression" dxfId="402" priority="28">
      <formula>AE44="Correct"</formula>
    </cfRule>
  </conditionalFormatting>
  <conditionalFormatting sqref="AE45">
    <cfRule type="expression" dxfId="401" priority="27">
      <formula>FIND("-",AE45)&gt;0</formula>
    </cfRule>
  </conditionalFormatting>
  <conditionalFormatting sqref="AE124">
    <cfRule type="expression" dxfId="400" priority="24">
      <formula>AE124="Correct"</formula>
    </cfRule>
    <cfRule type="expression" dxfId="399" priority="26">
      <formula>$AE$31="Check"</formula>
    </cfRule>
  </conditionalFormatting>
  <conditionalFormatting sqref="AE124">
    <cfRule type="expression" dxfId="398" priority="25">
      <formula>$AE$31="Check"</formula>
    </cfRule>
  </conditionalFormatting>
  <conditionalFormatting sqref="AE124">
    <cfRule type="expression" dxfId="397" priority="23">
      <formula>AE124="Correct"</formula>
    </cfRule>
  </conditionalFormatting>
  <conditionalFormatting sqref="AE125">
    <cfRule type="expression" dxfId="396" priority="22">
      <formula>FIND("-",AE125)&gt;0</formula>
    </cfRule>
  </conditionalFormatting>
  <conditionalFormatting sqref="AE111">
    <cfRule type="expression" dxfId="395" priority="18">
      <formula>AE111="Correct"</formula>
    </cfRule>
    <cfRule type="expression" dxfId="394" priority="20">
      <formula>$AE$31="Check"</formula>
    </cfRule>
  </conditionalFormatting>
  <conditionalFormatting sqref="AE111">
    <cfRule type="expression" dxfId="393" priority="19">
      <formula>$AE$31="Check"</formula>
    </cfRule>
  </conditionalFormatting>
  <conditionalFormatting sqref="AE111">
    <cfRule type="expression" dxfId="392" priority="17">
      <formula>AE111="Correct"</formula>
    </cfRule>
  </conditionalFormatting>
  <conditionalFormatting sqref="AE112">
    <cfRule type="expression" dxfId="391" priority="16">
      <formula>FIND("-",AE112)&gt;0</formula>
    </cfRule>
  </conditionalFormatting>
  <conditionalFormatting sqref="AE140">
    <cfRule type="expression" dxfId="390" priority="12">
      <formula>AE140="Correct"</formula>
    </cfRule>
    <cfRule type="expression" dxfId="389" priority="14">
      <formula>$AE$31="Check"</formula>
    </cfRule>
  </conditionalFormatting>
  <conditionalFormatting sqref="AE140">
    <cfRule type="expression" dxfId="388" priority="13">
      <formula>$AE$31="Check"</formula>
    </cfRule>
  </conditionalFormatting>
  <conditionalFormatting sqref="AE140">
    <cfRule type="expression" dxfId="387" priority="11">
      <formula>AE140="Correct"</formula>
    </cfRule>
  </conditionalFormatting>
  <conditionalFormatting sqref="AE141">
    <cfRule type="expression" dxfId="386" priority="10">
      <formula>FIND("-",AE141)&gt;0</formula>
    </cfRule>
  </conditionalFormatting>
  <conditionalFormatting sqref="O15">
    <cfRule type="containsBlanks" dxfId="385" priority="9">
      <formula>LEN(TRIM(O15))=0</formula>
    </cfRule>
  </conditionalFormatting>
  <conditionalFormatting sqref="O31">
    <cfRule type="containsBlanks" dxfId="384" priority="8">
      <formula>LEN(TRIM(O31))=0</formula>
    </cfRule>
  </conditionalFormatting>
  <conditionalFormatting sqref="O47">
    <cfRule type="containsBlanks" dxfId="383" priority="7">
      <formula>LEN(TRIM(O47))=0</formula>
    </cfRule>
  </conditionalFormatting>
  <conditionalFormatting sqref="O63">
    <cfRule type="containsBlanks" dxfId="382" priority="6">
      <formula>LEN(TRIM(O63))=0</formula>
    </cfRule>
  </conditionalFormatting>
  <conditionalFormatting sqref="O95">
    <cfRule type="containsBlanks" dxfId="381" priority="5">
      <formula>LEN(TRIM(O95))=0</formula>
    </cfRule>
  </conditionalFormatting>
  <conditionalFormatting sqref="O79">
    <cfRule type="containsBlanks" dxfId="380" priority="4">
      <formula>LEN(TRIM(O79))=0</formula>
    </cfRule>
  </conditionalFormatting>
  <conditionalFormatting sqref="O127">
    <cfRule type="containsBlanks" dxfId="379" priority="3">
      <formula>LEN(TRIM(O127))=0</formula>
    </cfRule>
  </conditionalFormatting>
  <conditionalFormatting sqref="O111">
    <cfRule type="containsBlanks" dxfId="378" priority="2">
      <formula>LEN(TRIM(O111))=0</formula>
    </cfRule>
  </conditionalFormatting>
  <conditionalFormatting sqref="O143">
    <cfRule type="containsBlanks" dxfId="377" priority="1">
      <formula>LEN(TRIM(O143))=0</formula>
    </cfRule>
  </conditionalFormatting>
  <dataValidations count="2">
    <dataValidation type="list" allowBlank="1" showInputMessage="1" showErrorMessage="1" sqref="O15 O47 O31 O63 O79 O127 O95 O143" xr:uid="{00000000-0002-0000-0A00-000000000000}">
      <formula1>$AL$18:$AL$21</formula1>
    </dataValidation>
    <dataValidation type="list" allowBlank="1" showInputMessage="1" showErrorMessage="1" sqref="O111" xr:uid="{00000000-0002-0000-0A00-000001000000}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4" style="364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435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450" t="s">
        <v>100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2"/>
      <c r="O3" s="373" t="s">
        <v>2</v>
      </c>
      <c r="P3" s="453" t="s">
        <v>73</v>
      </c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5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80">
        <v>2</v>
      </c>
      <c r="B5" s="378" t="s">
        <v>142</v>
      </c>
      <c r="C5" s="378" t="s">
        <v>101</v>
      </c>
      <c r="D5" s="381">
        <v>1</v>
      </c>
      <c r="E5" s="381">
        <v>1</v>
      </c>
      <c r="F5" s="381"/>
      <c r="G5" s="381">
        <v>5</v>
      </c>
      <c r="H5" s="381"/>
      <c r="I5" s="381">
        <v>1</v>
      </c>
      <c r="J5" s="381"/>
      <c r="K5" s="381">
        <v>1</v>
      </c>
      <c r="L5" s="381"/>
      <c r="M5" s="381"/>
      <c r="N5" s="381">
        <f>IF(C5="","",(D5*2)+(E5*3)+F5*1)</f>
        <v>5</v>
      </c>
      <c r="O5" s="375"/>
      <c r="P5" s="380"/>
      <c r="Q5" s="378"/>
      <c r="R5" s="378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 t="str">
        <f>IF(Q5="","",(S5*2)+(T5*3)+U5*1)</f>
        <v/>
      </c>
      <c r="AE5" s="368"/>
    </row>
    <row r="6" spans="1:39" s="367" customFormat="1" x14ac:dyDescent="0.25">
      <c r="A6" s="380">
        <v>3</v>
      </c>
      <c r="B6" s="378" t="s">
        <v>110</v>
      </c>
      <c r="C6" s="378" t="s">
        <v>270</v>
      </c>
      <c r="D6" s="381"/>
      <c r="E6" s="381"/>
      <c r="F6" s="381"/>
      <c r="G6" s="381">
        <v>5</v>
      </c>
      <c r="H6" s="381">
        <v>1</v>
      </c>
      <c r="I6" s="381"/>
      <c r="J6" s="381"/>
      <c r="K6" s="381">
        <v>2</v>
      </c>
      <c r="L6" s="381"/>
      <c r="M6" s="381"/>
      <c r="N6" s="381">
        <f>IF(C6="","",(D6*2)+(E6*3)+F6*1)</f>
        <v>0</v>
      </c>
      <c r="O6" s="375"/>
      <c r="P6" s="380">
        <v>6</v>
      </c>
      <c r="Q6" s="378" t="s">
        <v>260</v>
      </c>
      <c r="R6" s="378" t="s">
        <v>261</v>
      </c>
      <c r="S6" s="381"/>
      <c r="T6" s="381"/>
      <c r="U6" s="381"/>
      <c r="V6" s="381"/>
      <c r="W6" s="381">
        <v>3</v>
      </c>
      <c r="X6" s="381">
        <v>2</v>
      </c>
      <c r="Y6" s="381">
        <v>2</v>
      </c>
      <c r="Z6" s="381"/>
      <c r="AA6" s="381"/>
      <c r="AB6" s="381"/>
      <c r="AC6" s="381">
        <f>IF(Q6="","",(S6*2)+(T6*3)+U6*1)</f>
        <v>0</v>
      </c>
      <c r="AE6" s="368"/>
    </row>
    <row r="7" spans="1:39" s="367" customFormat="1" x14ac:dyDescent="0.25">
      <c r="A7" s="377"/>
      <c r="B7" s="378"/>
      <c r="C7" s="378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 t="str">
        <f>IF(C7="","",(D7*2)+(E7*3)+F7*1)</f>
        <v/>
      </c>
      <c r="O7" s="375"/>
      <c r="P7" s="380"/>
      <c r="Q7" s="378"/>
      <c r="R7" s="378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 t="str">
        <f>IF(Q7="","",(S7*2)+(T7*3)+U7*1)</f>
        <v/>
      </c>
      <c r="AE7" s="368"/>
    </row>
    <row r="8" spans="1:39" s="367" customFormat="1" x14ac:dyDescent="0.25">
      <c r="A8" s="377">
        <v>5</v>
      </c>
      <c r="B8" s="378" t="s">
        <v>268</v>
      </c>
      <c r="C8" s="378" t="s">
        <v>269</v>
      </c>
      <c r="D8" s="381">
        <v>1</v>
      </c>
      <c r="E8" s="381"/>
      <c r="F8" s="381"/>
      <c r="G8" s="381"/>
      <c r="H8" s="381"/>
      <c r="I8" s="381">
        <v>1</v>
      </c>
      <c r="J8" s="381"/>
      <c r="K8" s="381"/>
      <c r="L8" s="381"/>
      <c r="M8" s="381"/>
      <c r="N8" s="381">
        <f>IF(C8="","",(D8*2)+(E8*3)+F8*1)</f>
        <v>2</v>
      </c>
      <c r="O8" s="375"/>
      <c r="P8" s="377">
        <v>11</v>
      </c>
      <c r="Q8" s="378" t="s">
        <v>79</v>
      </c>
      <c r="R8" s="378" t="s">
        <v>78</v>
      </c>
      <c r="S8" s="381">
        <v>1</v>
      </c>
      <c r="T8" s="381"/>
      <c r="U8" s="381"/>
      <c r="V8" s="381"/>
      <c r="W8" s="381">
        <v>1</v>
      </c>
      <c r="X8" s="381">
        <v>1</v>
      </c>
      <c r="Y8" s="381">
        <v>2</v>
      </c>
      <c r="Z8" s="381">
        <v>1</v>
      </c>
      <c r="AA8" s="381"/>
      <c r="AB8" s="381"/>
      <c r="AC8" s="381">
        <f>IF(Q8="","",(S8*2)+(T8*3)+U8*1)</f>
        <v>2</v>
      </c>
      <c r="AE8" s="368"/>
    </row>
    <row r="9" spans="1:39" s="367" customFormat="1" x14ac:dyDescent="0.25">
      <c r="A9" s="380">
        <v>6</v>
      </c>
      <c r="B9" s="378" t="s">
        <v>77</v>
      </c>
      <c r="C9" s="378" t="s">
        <v>102</v>
      </c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>
        <f>IF(C9="","",(D9*2)+(E9*3)+F9*1)</f>
        <v>0</v>
      </c>
      <c r="O9" s="375"/>
      <c r="P9" s="380"/>
      <c r="Q9" s="378"/>
      <c r="R9" s="378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 t="str">
        <f>IF(Q9="","",(S9*2)+(T9*3)+U9*1)</f>
        <v/>
      </c>
      <c r="AE9" s="368"/>
    </row>
    <row r="10" spans="1:39" s="367" customFormat="1" x14ac:dyDescent="0.25">
      <c r="A10" s="380">
        <v>10</v>
      </c>
      <c r="B10" s="378" t="s">
        <v>341</v>
      </c>
      <c r="C10" s="378" t="s">
        <v>342</v>
      </c>
      <c r="D10" s="381">
        <v>2</v>
      </c>
      <c r="E10" s="381"/>
      <c r="F10" s="381">
        <v>1</v>
      </c>
      <c r="G10" s="381">
        <v>3</v>
      </c>
      <c r="H10" s="381">
        <v>1</v>
      </c>
      <c r="I10" s="381">
        <v>1</v>
      </c>
      <c r="J10" s="381"/>
      <c r="K10" s="381">
        <v>1</v>
      </c>
      <c r="L10" s="381"/>
      <c r="M10" s="381"/>
      <c r="N10" s="381">
        <f>IF(C10="","",(D10*2)+(E10*3)+F10*1)</f>
        <v>5</v>
      </c>
      <c r="O10" s="375"/>
      <c r="P10" s="377"/>
      <c r="Q10" s="378"/>
      <c r="R10" s="378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 t="str">
        <f>IF(Q10="","",(S10*2)+(T10*3)+U10*1)</f>
        <v/>
      </c>
      <c r="AE10" s="368"/>
    </row>
    <row r="11" spans="1:39" s="367" customFormat="1" x14ac:dyDescent="0.25">
      <c r="A11" s="377">
        <v>11</v>
      </c>
      <c r="B11" s="378" t="s">
        <v>32</v>
      </c>
      <c r="C11" s="378" t="s">
        <v>125</v>
      </c>
      <c r="D11" s="381"/>
      <c r="E11" s="381">
        <v>2</v>
      </c>
      <c r="F11" s="381"/>
      <c r="G11" s="381">
        <v>3</v>
      </c>
      <c r="H11" s="381">
        <v>2</v>
      </c>
      <c r="I11" s="381"/>
      <c r="J11" s="381"/>
      <c r="K11" s="381"/>
      <c r="L11" s="381"/>
      <c r="M11" s="381"/>
      <c r="N11" s="381">
        <f>IF(C11="","",(D11*2)+(E11*3)+F11*1)</f>
        <v>6</v>
      </c>
      <c r="O11" s="375"/>
      <c r="P11" s="380">
        <v>24</v>
      </c>
      <c r="Q11" s="378" t="s">
        <v>83</v>
      </c>
      <c r="R11" s="378" t="s">
        <v>82</v>
      </c>
      <c r="S11" s="381"/>
      <c r="T11" s="381"/>
      <c r="U11" s="381"/>
      <c r="V11" s="381">
        <v>7</v>
      </c>
      <c r="W11" s="381">
        <v>2</v>
      </c>
      <c r="X11" s="381">
        <v>1</v>
      </c>
      <c r="Y11" s="381">
        <v>2</v>
      </c>
      <c r="Z11" s="381">
        <v>3</v>
      </c>
      <c r="AA11" s="381"/>
      <c r="AB11" s="381"/>
      <c r="AC11" s="381">
        <f>IF(Q11="","",(S11*2)+(T11*3)+U11*1)</f>
        <v>0</v>
      </c>
      <c r="AE11" s="368"/>
    </row>
    <row r="12" spans="1:39" s="367" customFormat="1" x14ac:dyDescent="0.25">
      <c r="A12" s="377">
        <v>23</v>
      </c>
      <c r="B12" s="378" t="s">
        <v>56</v>
      </c>
      <c r="C12" s="378" t="s">
        <v>29</v>
      </c>
      <c r="D12" s="381">
        <v>1</v>
      </c>
      <c r="E12" s="381">
        <v>1</v>
      </c>
      <c r="F12" s="381">
        <v>3</v>
      </c>
      <c r="G12" s="381">
        <v>5</v>
      </c>
      <c r="H12" s="381"/>
      <c r="I12" s="381">
        <v>2</v>
      </c>
      <c r="J12" s="381"/>
      <c r="K12" s="381">
        <v>1</v>
      </c>
      <c r="L12" s="381"/>
      <c r="M12" s="381"/>
      <c r="N12" s="381">
        <f>IF(C12="","",(D12*2)+(E12*3)+F12*1)</f>
        <v>8</v>
      </c>
      <c r="O12" s="375"/>
      <c r="P12" s="377">
        <v>32</v>
      </c>
      <c r="Q12" s="378" t="s">
        <v>85</v>
      </c>
      <c r="R12" s="378" t="s">
        <v>84</v>
      </c>
      <c r="S12" s="381">
        <v>9</v>
      </c>
      <c r="T12" s="381">
        <v>2</v>
      </c>
      <c r="U12" s="381">
        <v>2</v>
      </c>
      <c r="V12" s="381">
        <v>8</v>
      </c>
      <c r="W12" s="381">
        <v>2</v>
      </c>
      <c r="X12" s="381">
        <v>3</v>
      </c>
      <c r="Y12" s="381"/>
      <c r="Z12" s="381"/>
      <c r="AA12" s="381"/>
      <c r="AB12" s="381"/>
      <c r="AC12" s="381">
        <f>IF(Q12="","",(S12*2)+(T12*3)+U12*1)</f>
        <v>26</v>
      </c>
      <c r="AE12" s="368"/>
    </row>
    <row r="13" spans="1:39" s="367" customFormat="1" x14ac:dyDescent="0.25">
      <c r="A13" s="377"/>
      <c r="B13" s="378"/>
      <c r="C13" s="378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 t="str">
        <f>IF(C13="","",(D13*2)+(E13*3)+F13*1)</f>
        <v/>
      </c>
      <c r="O13" s="375"/>
      <c r="P13" s="380">
        <v>40</v>
      </c>
      <c r="Q13" s="378" t="s">
        <v>88</v>
      </c>
      <c r="R13" s="378" t="s">
        <v>87</v>
      </c>
      <c r="S13" s="381">
        <v>10</v>
      </c>
      <c r="T13" s="381"/>
      <c r="U13" s="381">
        <v>1</v>
      </c>
      <c r="V13" s="381">
        <v>7</v>
      </c>
      <c r="W13" s="381">
        <v>1</v>
      </c>
      <c r="X13" s="381"/>
      <c r="Y13" s="381"/>
      <c r="Z13" s="381">
        <v>1</v>
      </c>
      <c r="AA13" s="381"/>
      <c r="AB13" s="381"/>
      <c r="AC13" s="381">
        <f>IF(Q13="","",(S13*2)+(T13*3)+U13*1)</f>
        <v>21</v>
      </c>
      <c r="AE13" s="368"/>
    </row>
    <row r="14" spans="1:39" s="367" customFormat="1" x14ac:dyDescent="0.25">
      <c r="A14" s="380">
        <v>37</v>
      </c>
      <c r="B14" s="378" t="s">
        <v>96</v>
      </c>
      <c r="C14" s="378" t="s">
        <v>103</v>
      </c>
      <c r="D14" s="381">
        <v>1</v>
      </c>
      <c r="E14" s="381"/>
      <c r="F14" s="381"/>
      <c r="G14" s="381">
        <v>3</v>
      </c>
      <c r="H14" s="381"/>
      <c r="I14" s="381"/>
      <c r="J14" s="381"/>
      <c r="K14" s="381">
        <v>2</v>
      </c>
      <c r="L14" s="381"/>
      <c r="M14" s="381"/>
      <c r="N14" s="381">
        <f>IF(C14="","",(D14*2)+(E14*3)+F14*1)</f>
        <v>2</v>
      </c>
      <c r="O14" s="375"/>
      <c r="P14" s="377">
        <v>8</v>
      </c>
      <c r="Q14" s="378" t="s">
        <v>142</v>
      </c>
      <c r="R14" s="378" t="s">
        <v>408</v>
      </c>
      <c r="S14" s="381">
        <v>2</v>
      </c>
      <c r="T14" s="381"/>
      <c r="U14" s="381"/>
      <c r="V14" s="381">
        <v>5</v>
      </c>
      <c r="W14" s="381"/>
      <c r="X14" s="381"/>
      <c r="Y14" s="381"/>
      <c r="Z14" s="381">
        <v>3</v>
      </c>
      <c r="AA14" s="381"/>
      <c r="AB14" s="381"/>
      <c r="AC14" s="381">
        <f>IF(Q14="","",(S14*2)+(T14*3)+U14*1)</f>
        <v>4</v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6</v>
      </c>
      <c r="E15" s="381">
        <f t="shared" si="0"/>
        <v>4</v>
      </c>
      <c r="F15" s="381">
        <f t="shared" si="0"/>
        <v>4</v>
      </c>
      <c r="G15" s="381">
        <f t="shared" si="0"/>
        <v>24</v>
      </c>
      <c r="H15" s="381">
        <f t="shared" si="0"/>
        <v>4</v>
      </c>
      <c r="I15" s="381">
        <f t="shared" si="0"/>
        <v>5</v>
      </c>
      <c r="J15" s="381">
        <f t="shared" si="0"/>
        <v>0</v>
      </c>
      <c r="K15" s="381">
        <f t="shared" si="0"/>
        <v>7</v>
      </c>
      <c r="L15" s="381">
        <f t="shared" si="0"/>
        <v>0</v>
      </c>
      <c r="M15" s="381">
        <f t="shared" si="0"/>
        <v>0</v>
      </c>
      <c r="N15" s="381">
        <f t="shared" si="0"/>
        <v>28</v>
      </c>
      <c r="O15" s="376" t="s">
        <v>34</v>
      </c>
      <c r="P15" s="427" t="s">
        <v>33</v>
      </c>
      <c r="Q15" s="428"/>
      <c r="R15" s="429"/>
      <c r="S15" s="381">
        <f t="shared" ref="S15:AB15" si="1">SUM(S5:S14)</f>
        <v>22</v>
      </c>
      <c r="T15" s="381">
        <f t="shared" si="1"/>
        <v>2</v>
      </c>
      <c r="U15" s="381">
        <f t="shared" si="1"/>
        <v>3</v>
      </c>
      <c r="V15" s="381">
        <f t="shared" si="1"/>
        <v>27</v>
      </c>
      <c r="W15" s="381">
        <f t="shared" si="1"/>
        <v>9</v>
      </c>
      <c r="X15" s="381">
        <f t="shared" si="1"/>
        <v>7</v>
      </c>
      <c r="Y15" s="381">
        <f t="shared" si="1"/>
        <v>6</v>
      </c>
      <c r="Z15" s="381">
        <f t="shared" si="1"/>
        <v>8</v>
      </c>
      <c r="AA15" s="381">
        <f t="shared" si="1"/>
        <v>0</v>
      </c>
      <c r="AB15" s="381">
        <f t="shared" si="1"/>
        <v>0</v>
      </c>
      <c r="AC15" s="381">
        <f>SUM(AC5:AC14)</f>
        <v>53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204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Baitong Ballers: BLK-   |||   AKOM: </v>
      </c>
    </row>
    <row r="17" spans="1:39" s="367" customFormat="1" x14ac:dyDescent="0.25">
      <c r="A17" s="408" t="s">
        <v>37</v>
      </c>
      <c r="B17" s="409"/>
      <c r="C17" s="410" t="s">
        <v>436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430" t="s">
        <v>202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2"/>
      <c r="O19" s="373" t="s">
        <v>2</v>
      </c>
      <c r="P19" s="402" t="s">
        <v>199</v>
      </c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4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77">
        <v>4</v>
      </c>
      <c r="B21" s="378" t="s">
        <v>205</v>
      </c>
      <c r="C21" s="378" t="s">
        <v>154</v>
      </c>
      <c r="D21" s="381">
        <v>5</v>
      </c>
      <c r="E21" s="381">
        <v>1</v>
      </c>
      <c r="F21" s="381">
        <v>2</v>
      </c>
      <c r="G21" s="381">
        <v>4</v>
      </c>
      <c r="H21" s="381">
        <v>4</v>
      </c>
      <c r="I21" s="381">
        <v>5</v>
      </c>
      <c r="J21" s="381"/>
      <c r="K21" s="381">
        <v>3</v>
      </c>
      <c r="L21" s="381"/>
      <c r="M21" s="381"/>
      <c r="N21" s="381">
        <f>IF(C21="","",(D21*2)+(E21*3)+F21*1)</f>
        <v>15</v>
      </c>
      <c r="O21" s="375"/>
      <c r="P21" s="377"/>
      <c r="Q21" s="378"/>
      <c r="R21" s="378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 t="str">
        <f>IF(R21="","",(S21*2)+(T21*3)+U21*1)</f>
        <v/>
      </c>
      <c r="AE21" s="368"/>
      <c r="AL21" s="366" t="s">
        <v>45</v>
      </c>
      <c r="AM21" s="371" t="s">
        <v>46</v>
      </c>
    </row>
    <row r="22" spans="1:39" s="367" customFormat="1" x14ac:dyDescent="0.25">
      <c r="A22" s="377">
        <v>6</v>
      </c>
      <c r="B22" s="378" t="s">
        <v>210</v>
      </c>
      <c r="C22" s="378" t="s">
        <v>211</v>
      </c>
      <c r="D22" s="381">
        <v>3</v>
      </c>
      <c r="E22" s="381"/>
      <c r="F22" s="381"/>
      <c r="G22" s="381">
        <v>2</v>
      </c>
      <c r="H22" s="381">
        <v>3</v>
      </c>
      <c r="I22" s="381">
        <v>1</v>
      </c>
      <c r="J22" s="381"/>
      <c r="K22" s="381">
        <v>1</v>
      </c>
      <c r="L22" s="381"/>
      <c r="M22" s="381"/>
      <c r="N22" s="381">
        <f>IF(C22="","",(D22*2)+(E22*3)+F22*1)</f>
        <v>6</v>
      </c>
      <c r="O22" s="375"/>
      <c r="P22" s="377">
        <v>6</v>
      </c>
      <c r="Q22" s="378" t="s">
        <v>95</v>
      </c>
      <c r="R22" s="378" t="s">
        <v>219</v>
      </c>
      <c r="S22" s="381">
        <v>1</v>
      </c>
      <c r="T22" s="381"/>
      <c r="U22" s="381">
        <v>1</v>
      </c>
      <c r="V22" s="381">
        <v>4</v>
      </c>
      <c r="W22" s="381"/>
      <c r="X22" s="381"/>
      <c r="Y22" s="381"/>
      <c r="Z22" s="381">
        <v>1</v>
      </c>
      <c r="AA22" s="381"/>
      <c r="AB22" s="381"/>
      <c r="AC22" s="381">
        <f>IF(R22="","",(S22*2)+(T22*3)+U22*1)</f>
        <v>3</v>
      </c>
      <c r="AE22" s="368"/>
    </row>
    <row r="23" spans="1:39" s="367" customFormat="1" x14ac:dyDescent="0.25">
      <c r="A23" s="380">
        <v>8</v>
      </c>
      <c r="B23" s="378" t="s">
        <v>206</v>
      </c>
      <c r="C23" s="378" t="s">
        <v>207</v>
      </c>
      <c r="D23" s="381">
        <v>1</v>
      </c>
      <c r="E23" s="381"/>
      <c r="F23" s="381"/>
      <c r="G23" s="381">
        <v>4</v>
      </c>
      <c r="H23" s="381">
        <v>1</v>
      </c>
      <c r="I23" s="381"/>
      <c r="J23" s="381"/>
      <c r="K23" s="381">
        <v>1</v>
      </c>
      <c r="L23" s="381"/>
      <c r="M23" s="381"/>
      <c r="N23" s="381">
        <f>IF(C23="","",(D23*2)+(E23*3)+F23*1)</f>
        <v>2</v>
      </c>
      <c r="O23" s="375"/>
      <c r="P23" s="377">
        <v>7</v>
      </c>
      <c r="Q23" s="378" t="s">
        <v>134</v>
      </c>
      <c r="R23" s="378" t="s">
        <v>407</v>
      </c>
      <c r="S23" s="381"/>
      <c r="T23" s="381">
        <v>4</v>
      </c>
      <c r="U23" s="381"/>
      <c r="V23" s="381">
        <v>3</v>
      </c>
      <c r="W23" s="381">
        <v>2</v>
      </c>
      <c r="X23" s="381">
        <v>3</v>
      </c>
      <c r="Y23" s="381">
        <v>1</v>
      </c>
      <c r="Z23" s="381"/>
      <c r="AA23" s="381"/>
      <c r="AB23" s="381"/>
      <c r="AC23" s="381">
        <f>IF(R23="","",(S23*2)+(T23*3)+U23*1)</f>
        <v>12</v>
      </c>
      <c r="AE23" s="368"/>
    </row>
    <row r="24" spans="1:39" s="367" customFormat="1" x14ac:dyDescent="0.25">
      <c r="A24" s="380">
        <v>11</v>
      </c>
      <c r="B24" s="378" t="s">
        <v>215</v>
      </c>
      <c r="C24" s="378" t="s">
        <v>216</v>
      </c>
      <c r="D24" s="381"/>
      <c r="E24" s="381"/>
      <c r="F24" s="381"/>
      <c r="G24" s="381">
        <v>3</v>
      </c>
      <c r="H24" s="381"/>
      <c r="I24" s="381"/>
      <c r="J24" s="381"/>
      <c r="K24" s="381">
        <v>1</v>
      </c>
      <c r="L24" s="381"/>
      <c r="M24" s="381"/>
      <c r="N24" s="381">
        <f>IF(C24="","",(D24*2)+(E24*3)+F24*1)</f>
        <v>0</v>
      </c>
      <c r="O24" s="375"/>
      <c r="P24" s="377"/>
      <c r="Q24" s="378"/>
      <c r="R24" s="378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 t="str">
        <f>IF(R24="","",(S24*2)+(T24*3)+U24*1)</f>
        <v/>
      </c>
      <c r="AE24" s="368"/>
    </row>
    <row r="25" spans="1:39" s="367" customFormat="1" x14ac:dyDescent="0.25">
      <c r="A25" s="380">
        <v>12</v>
      </c>
      <c r="B25" s="378" t="s">
        <v>214</v>
      </c>
      <c r="C25" s="378" t="s">
        <v>187</v>
      </c>
      <c r="D25" s="381">
        <v>4</v>
      </c>
      <c r="E25" s="381">
        <v>5</v>
      </c>
      <c r="F25" s="381">
        <v>3</v>
      </c>
      <c r="G25" s="381">
        <v>10</v>
      </c>
      <c r="H25" s="381">
        <v>1</v>
      </c>
      <c r="I25" s="381"/>
      <c r="J25" s="381">
        <v>1</v>
      </c>
      <c r="K25" s="381">
        <v>4</v>
      </c>
      <c r="L25" s="381"/>
      <c r="M25" s="381"/>
      <c r="N25" s="381">
        <f>IF(C25="","",(D25*2)+(E25*3)+F25*1)</f>
        <v>26</v>
      </c>
      <c r="O25" s="375"/>
      <c r="P25" s="377">
        <v>11</v>
      </c>
      <c r="Q25" s="378" t="s">
        <v>220</v>
      </c>
      <c r="R25" s="378" t="s">
        <v>221</v>
      </c>
      <c r="S25" s="381">
        <v>2</v>
      </c>
      <c r="T25" s="381">
        <v>2</v>
      </c>
      <c r="U25" s="381"/>
      <c r="V25" s="381">
        <v>6</v>
      </c>
      <c r="W25" s="381">
        <v>2</v>
      </c>
      <c r="X25" s="381"/>
      <c r="Y25" s="381"/>
      <c r="Z25" s="381">
        <v>3</v>
      </c>
      <c r="AA25" s="381"/>
      <c r="AB25" s="381"/>
      <c r="AC25" s="381">
        <f>IF(R25="","",(S25*2)+(T25*3)+U25*1)</f>
        <v>10</v>
      </c>
      <c r="AE25" s="368"/>
    </row>
    <row r="26" spans="1:39" s="367" customFormat="1" x14ac:dyDescent="0.25">
      <c r="A26" s="383" t="s">
        <v>297</v>
      </c>
      <c r="B26" s="378" t="s">
        <v>208</v>
      </c>
      <c r="C26" s="378" t="s">
        <v>209</v>
      </c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>
        <f>IF(C26="","",(D26*2)+(E26*3)+F26*1)</f>
        <v>0</v>
      </c>
      <c r="O26" s="375"/>
      <c r="P26" s="380">
        <v>22</v>
      </c>
      <c r="Q26" s="378" t="s">
        <v>449</v>
      </c>
      <c r="R26" s="378" t="s">
        <v>374</v>
      </c>
      <c r="S26" s="381">
        <v>6</v>
      </c>
      <c r="T26" s="381">
        <v>1</v>
      </c>
      <c r="U26" s="381">
        <v>3</v>
      </c>
      <c r="V26" s="381">
        <v>17</v>
      </c>
      <c r="W26" s="381">
        <v>3</v>
      </c>
      <c r="X26" s="381"/>
      <c r="Y26" s="381">
        <v>4</v>
      </c>
      <c r="Z26" s="381">
        <v>3</v>
      </c>
      <c r="AA26" s="381"/>
      <c r="AB26" s="381"/>
      <c r="AC26" s="381">
        <f>IF(R26="","",(S26*2)+(T26*3)+U26*1)</f>
        <v>18</v>
      </c>
      <c r="AE26" s="368"/>
    </row>
    <row r="27" spans="1:39" s="367" customFormat="1" x14ac:dyDescent="0.25">
      <c r="A27" s="377">
        <v>15</v>
      </c>
      <c r="B27" s="378" t="s">
        <v>212</v>
      </c>
      <c r="C27" s="378" t="s">
        <v>213</v>
      </c>
      <c r="D27" s="381"/>
      <c r="E27" s="381"/>
      <c r="F27" s="381"/>
      <c r="G27" s="381">
        <v>2</v>
      </c>
      <c r="H27" s="381"/>
      <c r="I27" s="381"/>
      <c r="J27" s="381">
        <v>2</v>
      </c>
      <c r="K27" s="381">
        <v>5</v>
      </c>
      <c r="L27" s="381"/>
      <c r="M27" s="381"/>
      <c r="N27" s="381">
        <f>IF(C27="","",(D27*2)+(E27*3)+F27*1)</f>
        <v>0</v>
      </c>
      <c r="O27" s="375"/>
      <c r="P27" s="377"/>
      <c r="Q27" s="378"/>
      <c r="R27" s="378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 t="str">
        <f>IF(R27="","",(S27*2)+(T27*3)+U27*1)</f>
        <v/>
      </c>
      <c r="AE27" s="368"/>
    </row>
    <row r="28" spans="1:39" s="367" customFormat="1" x14ac:dyDescent="0.25">
      <c r="A28" s="377"/>
      <c r="B28" s="378"/>
      <c r="C28" s="378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 t="str">
        <f>IF(C28="","",(D28*2)+(E28*3)+F28*1)</f>
        <v/>
      </c>
      <c r="O28" s="375"/>
      <c r="P28" s="380"/>
      <c r="Q28" s="378"/>
      <c r="R28" s="378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 t="str">
        <f>IF(R28="","",(S28*2)+(T28*3)+U28*1)</f>
        <v/>
      </c>
      <c r="AE28" s="368"/>
    </row>
    <row r="29" spans="1:39" s="367" customFormat="1" x14ac:dyDescent="0.25">
      <c r="A29" s="377"/>
      <c r="B29" s="378"/>
      <c r="C29" s="378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 t="str">
        <f>IF(C29="","",(D29*2)+(E29*3)+F29*1)</f>
        <v/>
      </c>
      <c r="O29" s="375"/>
      <c r="P29" s="377">
        <v>32</v>
      </c>
      <c r="Q29" s="378" t="s">
        <v>116</v>
      </c>
      <c r="R29" s="378" t="s">
        <v>437</v>
      </c>
      <c r="S29" s="381">
        <v>1</v>
      </c>
      <c r="T29" s="381">
        <v>1</v>
      </c>
      <c r="U29" s="381">
        <v>1</v>
      </c>
      <c r="V29" s="381">
        <v>1</v>
      </c>
      <c r="W29" s="381">
        <v>2</v>
      </c>
      <c r="X29" s="381">
        <v>1</v>
      </c>
      <c r="Y29" s="381"/>
      <c r="Z29" s="381">
        <v>1</v>
      </c>
      <c r="AA29" s="381"/>
      <c r="AB29" s="381"/>
      <c r="AC29" s="381">
        <f>IF(R29="","",(S29*2)+(T29*3)+U29*1)</f>
        <v>6</v>
      </c>
      <c r="AE29" s="368"/>
    </row>
    <row r="30" spans="1:39" s="367" customFormat="1" x14ac:dyDescent="0.25">
      <c r="A30" s="380"/>
      <c r="B30" s="378"/>
      <c r="C30" s="378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 t="str">
        <f>IF(C30="","",(D30*2)+(E30*3)+F30*1)</f>
        <v/>
      </c>
      <c r="O30" s="375"/>
      <c r="P30" s="380">
        <v>13</v>
      </c>
      <c r="Q30" s="378" t="s">
        <v>406</v>
      </c>
      <c r="R30" s="378" t="s">
        <v>111</v>
      </c>
      <c r="S30" s="381"/>
      <c r="T30" s="381"/>
      <c r="U30" s="381">
        <v>3</v>
      </c>
      <c r="V30" s="381">
        <v>6</v>
      </c>
      <c r="W30" s="381">
        <v>2</v>
      </c>
      <c r="X30" s="381">
        <v>1</v>
      </c>
      <c r="Y30" s="381"/>
      <c r="Z30" s="381">
        <v>2</v>
      </c>
      <c r="AA30" s="381"/>
      <c r="AB30" s="381"/>
      <c r="AC30" s="381">
        <f>IF(R30="","",(S30*2)+(T30*3)+U30*1)</f>
        <v>3</v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13</v>
      </c>
      <c r="E31" s="381">
        <f t="shared" si="2"/>
        <v>6</v>
      </c>
      <c r="F31" s="381">
        <f t="shared" si="2"/>
        <v>5</v>
      </c>
      <c r="G31" s="381">
        <f t="shared" si="2"/>
        <v>25</v>
      </c>
      <c r="H31" s="381">
        <f t="shared" si="2"/>
        <v>9</v>
      </c>
      <c r="I31" s="381">
        <f t="shared" si="2"/>
        <v>6</v>
      </c>
      <c r="J31" s="381">
        <f t="shared" si="2"/>
        <v>3</v>
      </c>
      <c r="K31" s="381">
        <f t="shared" si="2"/>
        <v>15</v>
      </c>
      <c r="L31" s="381">
        <f t="shared" si="2"/>
        <v>0</v>
      </c>
      <c r="M31" s="381">
        <f t="shared" si="2"/>
        <v>0</v>
      </c>
      <c r="N31" s="381">
        <f t="shared" si="2"/>
        <v>49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10</v>
      </c>
      <c r="T31" s="381">
        <f t="shared" si="3"/>
        <v>8</v>
      </c>
      <c r="U31" s="381">
        <f t="shared" si="3"/>
        <v>8</v>
      </c>
      <c r="V31" s="381">
        <f t="shared" si="3"/>
        <v>37</v>
      </c>
      <c r="W31" s="381">
        <f t="shared" si="3"/>
        <v>11</v>
      </c>
      <c r="X31" s="381">
        <f t="shared" si="3"/>
        <v>5</v>
      </c>
      <c r="Y31" s="381">
        <f t="shared" si="3"/>
        <v>5</v>
      </c>
      <c r="Z31" s="381">
        <f t="shared" si="3"/>
        <v>10</v>
      </c>
      <c r="AA31" s="381">
        <f t="shared" si="3"/>
        <v>0</v>
      </c>
      <c r="AB31" s="381">
        <f t="shared" si="3"/>
        <v>0</v>
      </c>
      <c r="AC31" s="381">
        <f t="shared" si="3"/>
        <v>52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172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Doris Burke FC:    |||   Grill Masters: </v>
      </c>
    </row>
    <row r="33" spans="1:31" s="367" customFormat="1" x14ac:dyDescent="0.25">
      <c r="A33" s="408" t="s">
        <v>37</v>
      </c>
      <c r="B33" s="409"/>
      <c r="C33" s="410" t="s">
        <v>438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442" t="s">
        <v>137</v>
      </c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4"/>
      <c r="O35" s="373" t="s">
        <v>2</v>
      </c>
      <c r="P35" s="445" t="s">
        <v>155</v>
      </c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7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80">
        <v>3</v>
      </c>
      <c r="B37" s="378" t="s">
        <v>191</v>
      </c>
      <c r="C37" s="378" t="s">
        <v>263</v>
      </c>
      <c r="D37" s="381">
        <v>4</v>
      </c>
      <c r="E37" s="381">
        <v>1</v>
      </c>
      <c r="F37" s="381">
        <v>2</v>
      </c>
      <c r="G37" s="381">
        <v>4</v>
      </c>
      <c r="H37" s="381"/>
      <c r="I37" s="381">
        <v>1</v>
      </c>
      <c r="J37" s="381"/>
      <c r="K37" s="381"/>
      <c r="L37" s="381"/>
      <c r="M37" s="381"/>
      <c r="N37" s="381">
        <f>IF(C37="","",(D37*2)+(E37*3)+F37*1)</f>
        <v>13</v>
      </c>
      <c r="O37" s="375"/>
      <c r="P37" s="380">
        <v>4</v>
      </c>
      <c r="Q37" s="378" t="s">
        <v>88</v>
      </c>
      <c r="R37" s="378" t="s">
        <v>282</v>
      </c>
      <c r="S37" s="381"/>
      <c r="T37" s="381">
        <v>1</v>
      </c>
      <c r="U37" s="381"/>
      <c r="V37" s="381">
        <v>5</v>
      </c>
      <c r="W37" s="381"/>
      <c r="X37" s="381"/>
      <c r="Y37" s="381"/>
      <c r="Z37" s="381">
        <v>2</v>
      </c>
      <c r="AA37" s="381"/>
      <c r="AB37" s="381"/>
      <c r="AC37" s="381">
        <f>IF(R37="","",(S37*2)+(T37*3)+U37*1)</f>
        <v>3</v>
      </c>
      <c r="AE37" s="368"/>
    </row>
    <row r="38" spans="1:31" s="367" customFormat="1" x14ac:dyDescent="0.25">
      <c r="A38" s="380">
        <v>4</v>
      </c>
      <c r="B38" s="378" t="s">
        <v>32</v>
      </c>
      <c r="C38" s="378" t="s">
        <v>154</v>
      </c>
      <c r="D38" s="381">
        <v>1</v>
      </c>
      <c r="E38" s="381"/>
      <c r="F38" s="381">
        <v>1</v>
      </c>
      <c r="G38" s="381"/>
      <c r="H38" s="381"/>
      <c r="I38" s="381"/>
      <c r="J38" s="381"/>
      <c r="K38" s="381">
        <v>1</v>
      </c>
      <c r="L38" s="381"/>
      <c r="M38" s="381"/>
      <c r="N38" s="381">
        <f>IF(C38="","",(D38*2)+(E38*3)+F38*1)</f>
        <v>3</v>
      </c>
      <c r="O38" s="375"/>
      <c r="P38" s="380">
        <v>8</v>
      </c>
      <c r="Q38" s="378" t="s">
        <v>156</v>
      </c>
      <c r="R38" s="378" t="s">
        <v>64</v>
      </c>
      <c r="S38" s="381">
        <v>2</v>
      </c>
      <c r="T38" s="381"/>
      <c r="U38" s="381"/>
      <c r="V38" s="381">
        <v>3</v>
      </c>
      <c r="W38" s="381">
        <v>1</v>
      </c>
      <c r="X38" s="381"/>
      <c r="Y38" s="381"/>
      <c r="Z38" s="381">
        <v>3</v>
      </c>
      <c r="AA38" s="381"/>
      <c r="AB38" s="381"/>
      <c r="AC38" s="381">
        <f>IF(R38="","",(S38*2)+(T38*3)+U38*1)</f>
        <v>4</v>
      </c>
      <c r="AE38" s="368"/>
    </row>
    <row r="39" spans="1:31" s="367" customFormat="1" x14ac:dyDescent="0.25">
      <c r="A39" s="380">
        <v>7</v>
      </c>
      <c r="B39" s="378" t="s">
        <v>153</v>
      </c>
      <c r="C39" s="378" t="s">
        <v>339</v>
      </c>
      <c r="D39" s="381"/>
      <c r="E39" s="381"/>
      <c r="F39" s="381"/>
      <c r="G39" s="381">
        <v>6</v>
      </c>
      <c r="H39" s="381">
        <v>1</v>
      </c>
      <c r="I39" s="381"/>
      <c r="J39" s="381">
        <v>1</v>
      </c>
      <c r="K39" s="381"/>
      <c r="L39" s="381"/>
      <c r="M39" s="381"/>
      <c r="N39" s="381">
        <f>IF(C39="","",(D39*2)+(E39*3)+F39*1)</f>
        <v>0</v>
      </c>
      <c r="O39" s="375"/>
      <c r="P39" s="377">
        <v>11</v>
      </c>
      <c r="Q39" s="378" t="s">
        <v>56</v>
      </c>
      <c r="R39" s="378" t="s">
        <v>161</v>
      </c>
      <c r="S39" s="381">
        <v>1</v>
      </c>
      <c r="T39" s="381">
        <v>1</v>
      </c>
      <c r="U39" s="381"/>
      <c r="V39" s="381">
        <v>2</v>
      </c>
      <c r="W39" s="381">
        <v>1</v>
      </c>
      <c r="X39" s="381">
        <v>1</v>
      </c>
      <c r="Y39" s="381"/>
      <c r="Z39" s="381">
        <v>2</v>
      </c>
      <c r="AA39" s="381"/>
      <c r="AB39" s="381"/>
      <c r="AC39" s="381">
        <f>IF(R39="","",(S39*2)+(T39*3)+U39*1)</f>
        <v>5</v>
      </c>
      <c r="AE39" s="368"/>
    </row>
    <row r="40" spans="1:31" s="367" customFormat="1" x14ac:dyDescent="0.25">
      <c r="A40" s="380"/>
      <c r="B40" s="378"/>
      <c r="C40" s="378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 t="str">
        <f>IF(C40="","",(D40*2)+(E40*3)+F40*1)</f>
        <v/>
      </c>
      <c r="O40" s="375"/>
      <c r="P40" s="380">
        <v>12</v>
      </c>
      <c r="Q40" s="378" t="s">
        <v>159</v>
      </c>
      <c r="R40" s="378" t="s">
        <v>158</v>
      </c>
      <c r="S40" s="381">
        <v>1</v>
      </c>
      <c r="T40" s="381">
        <v>1</v>
      </c>
      <c r="U40" s="381">
        <v>2</v>
      </c>
      <c r="V40" s="381">
        <v>1</v>
      </c>
      <c r="W40" s="381"/>
      <c r="X40" s="381"/>
      <c r="Y40" s="381"/>
      <c r="Z40" s="381">
        <v>1</v>
      </c>
      <c r="AA40" s="381"/>
      <c r="AB40" s="381"/>
      <c r="AC40" s="381">
        <f>IF(R40="","",(S40*2)+(T40*3)+U40*1)</f>
        <v>7</v>
      </c>
      <c r="AE40" s="368"/>
    </row>
    <row r="41" spans="1:31" s="367" customFormat="1" x14ac:dyDescent="0.25">
      <c r="A41" s="380">
        <v>11</v>
      </c>
      <c r="B41" s="378" t="s">
        <v>24</v>
      </c>
      <c r="C41" s="378" t="s">
        <v>149</v>
      </c>
      <c r="D41" s="381"/>
      <c r="E41" s="381"/>
      <c r="F41" s="381"/>
      <c r="G41" s="381">
        <v>1</v>
      </c>
      <c r="H41" s="381"/>
      <c r="I41" s="381"/>
      <c r="J41" s="381">
        <v>1</v>
      </c>
      <c r="K41" s="381"/>
      <c r="L41" s="381"/>
      <c r="M41" s="381"/>
      <c r="N41" s="381">
        <f>IF(C41="","",(D41*2)+(E41*3)+F41*1)</f>
        <v>0</v>
      </c>
      <c r="O41" s="375"/>
      <c r="P41" s="380">
        <v>15</v>
      </c>
      <c r="Q41" s="378" t="s">
        <v>116</v>
      </c>
      <c r="R41" s="378" t="s">
        <v>162</v>
      </c>
      <c r="S41" s="381">
        <v>1</v>
      </c>
      <c r="T41" s="381"/>
      <c r="U41" s="381"/>
      <c r="V41" s="381">
        <v>4</v>
      </c>
      <c r="W41" s="381">
        <v>1</v>
      </c>
      <c r="X41" s="381"/>
      <c r="Y41" s="381"/>
      <c r="Z41" s="381">
        <v>3</v>
      </c>
      <c r="AA41" s="381"/>
      <c r="AB41" s="381"/>
      <c r="AC41" s="381">
        <f>IF(R41="","",(S41*2)+(T41*3)+U41*1)</f>
        <v>2</v>
      </c>
      <c r="AE41" s="368"/>
    </row>
    <row r="42" spans="1:31" s="367" customFormat="1" x14ac:dyDescent="0.25">
      <c r="A42" s="380">
        <v>21</v>
      </c>
      <c r="B42" s="378" t="s">
        <v>151</v>
      </c>
      <c r="C42" s="378" t="s">
        <v>150</v>
      </c>
      <c r="D42" s="381">
        <v>3</v>
      </c>
      <c r="E42" s="381">
        <v>2</v>
      </c>
      <c r="F42" s="381"/>
      <c r="G42" s="381">
        <v>9</v>
      </c>
      <c r="H42" s="381">
        <v>2</v>
      </c>
      <c r="I42" s="381">
        <v>2</v>
      </c>
      <c r="J42" s="381">
        <v>1</v>
      </c>
      <c r="K42" s="381">
        <v>3</v>
      </c>
      <c r="L42" s="381"/>
      <c r="M42" s="381"/>
      <c r="N42" s="381">
        <f>IF(C42="","",(D42*2)+(E42*3)+F42*1)</f>
        <v>12</v>
      </c>
      <c r="O42" s="375"/>
      <c r="P42" s="377"/>
      <c r="Q42" s="378"/>
      <c r="R42" s="378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 t="str">
        <f>IF(R42="","",(S42*2)+(T42*3)+U42*1)</f>
        <v/>
      </c>
      <c r="AE42" s="368"/>
    </row>
    <row r="43" spans="1:31" s="367" customFormat="1" x14ac:dyDescent="0.25">
      <c r="A43" s="380"/>
      <c r="B43" s="378"/>
      <c r="C43" s="378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 t="str">
        <f>IF(C43="","",(D43*2)+(E43*3)+F43*1)</f>
        <v/>
      </c>
      <c r="O43" s="375"/>
      <c r="P43" s="377">
        <v>23</v>
      </c>
      <c r="Q43" s="378" t="s">
        <v>284</v>
      </c>
      <c r="R43" s="378" t="s">
        <v>285</v>
      </c>
      <c r="S43" s="381">
        <v>2</v>
      </c>
      <c r="T43" s="381"/>
      <c r="U43" s="381"/>
      <c r="V43" s="381">
        <v>5</v>
      </c>
      <c r="W43" s="381"/>
      <c r="X43" s="381"/>
      <c r="Y43" s="381"/>
      <c r="Z43" s="381">
        <v>1</v>
      </c>
      <c r="AA43" s="381"/>
      <c r="AB43" s="381"/>
      <c r="AC43" s="381">
        <f>IF(R43="","",(S43*2)+(T43*3)+U43*1)</f>
        <v>4</v>
      </c>
      <c r="AE43" s="368"/>
    </row>
    <row r="44" spans="1:31" s="367" customFormat="1" x14ac:dyDescent="0.25">
      <c r="A44" s="380">
        <v>27</v>
      </c>
      <c r="B44" s="378" t="s">
        <v>194</v>
      </c>
      <c r="C44" s="378" t="s">
        <v>264</v>
      </c>
      <c r="D44" s="381">
        <v>3</v>
      </c>
      <c r="E44" s="381"/>
      <c r="F44" s="381">
        <v>1</v>
      </c>
      <c r="G44" s="381">
        <v>10</v>
      </c>
      <c r="H44" s="381">
        <v>1</v>
      </c>
      <c r="I44" s="381">
        <v>1</v>
      </c>
      <c r="J44" s="381">
        <v>1</v>
      </c>
      <c r="K44" s="381"/>
      <c r="L44" s="381"/>
      <c r="M44" s="381"/>
      <c r="N44" s="381">
        <f>IF(C44="","",(D44*2)+(E44*3)+F44*1)</f>
        <v>7</v>
      </c>
      <c r="O44" s="375"/>
      <c r="P44" s="377">
        <v>24</v>
      </c>
      <c r="Q44" s="378" t="s">
        <v>283</v>
      </c>
      <c r="R44" s="378" t="s">
        <v>160</v>
      </c>
      <c r="S44" s="381">
        <v>2</v>
      </c>
      <c r="T44" s="381"/>
      <c r="U44" s="381"/>
      <c r="V44" s="381">
        <v>14</v>
      </c>
      <c r="W44" s="381">
        <v>3</v>
      </c>
      <c r="X44" s="381">
        <v>1</v>
      </c>
      <c r="Y44" s="381">
        <v>1</v>
      </c>
      <c r="Z44" s="381">
        <v>1</v>
      </c>
      <c r="AA44" s="381"/>
      <c r="AB44" s="381"/>
      <c r="AC44" s="381">
        <f>IF(R44="","",(S44*2)+(T44*3)+U44*1)</f>
        <v>4</v>
      </c>
      <c r="AE44" s="369" t="e">
        <f>IF(#REF!+#REF!=5,"Correct","MVP ERROR")</f>
        <v>#REF!</v>
      </c>
    </row>
    <row r="45" spans="1:31" s="367" customFormat="1" x14ac:dyDescent="0.25">
      <c r="A45" s="380">
        <v>30</v>
      </c>
      <c r="B45" s="378" t="s">
        <v>62</v>
      </c>
      <c r="C45" s="378" t="s">
        <v>267</v>
      </c>
      <c r="D45" s="381"/>
      <c r="E45" s="381">
        <v>1</v>
      </c>
      <c r="F45" s="381"/>
      <c r="G45" s="381">
        <v>3</v>
      </c>
      <c r="H45" s="381"/>
      <c r="I45" s="381">
        <v>2</v>
      </c>
      <c r="J45" s="381"/>
      <c r="K45" s="381"/>
      <c r="L45" s="381"/>
      <c r="M45" s="381"/>
      <c r="N45" s="381">
        <f>IF(C45="","",(D45*2)+(E45*3)+F45*1)</f>
        <v>3</v>
      </c>
      <c r="O45" s="375"/>
      <c r="P45" s="380">
        <v>32</v>
      </c>
      <c r="Q45" s="378" t="s">
        <v>85</v>
      </c>
      <c r="R45" s="378" t="s">
        <v>157</v>
      </c>
      <c r="S45" s="381">
        <v>1</v>
      </c>
      <c r="T45" s="381"/>
      <c r="U45" s="381"/>
      <c r="V45" s="381">
        <v>6</v>
      </c>
      <c r="W45" s="381"/>
      <c r="X45" s="381"/>
      <c r="Y45" s="381"/>
      <c r="Z45" s="381">
        <v>2</v>
      </c>
      <c r="AA45" s="381"/>
      <c r="AB45" s="381"/>
      <c r="AC45" s="381">
        <f>IF(R45="","",(S45*2)+(T45*3)+U45*1)</f>
        <v>2</v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All4Show:    |||   Team Rocket: </v>
      </c>
    </row>
    <row r="46" spans="1:31" s="367" customFormat="1" x14ac:dyDescent="0.25">
      <c r="A46" s="380">
        <v>35</v>
      </c>
      <c r="B46" s="378" t="s">
        <v>265</v>
      </c>
      <c r="C46" s="378" t="s">
        <v>266</v>
      </c>
      <c r="D46" s="381"/>
      <c r="E46" s="381"/>
      <c r="F46" s="381"/>
      <c r="G46" s="381">
        <v>1</v>
      </c>
      <c r="H46" s="381">
        <v>1</v>
      </c>
      <c r="I46" s="381">
        <v>2</v>
      </c>
      <c r="J46" s="381"/>
      <c r="K46" s="381"/>
      <c r="L46" s="381"/>
      <c r="M46" s="381"/>
      <c r="N46" s="381">
        <f>IF(C46="","",(D46*2)+(E46*3)+F46*1)</f>
        <v>0</v>
      </c>
      <c r="O46" s="375"/>
      <c r="P46" s="380"/>
      <c r="Q46" s="378"/>
      <c r="R46" s="378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 t="str">
        <f>IF(R46="","",(S46*2)+(T46*3)+U46*1)</f>
        <v/>
      </c>
      <c r="AE46" s="368"/>
    </row>
    <row r="47" spans="1:31" s="367" customFormat="1" x14ac:dyDescent="0.25">
      <c r="A47" s="427" t="s">
        <v>33</v>
      </c>
      <c r="B47" s="428"/>
      <c r="C47" s="429"/>
      <c r="D47" s="381">
        <f t="shared" ref="D47:N47" si="4">SUM(D37:D46)</f>
        <v>11</v>
      </c>
      <c r="E47" s="381">
        <f t="shared" si="4"/>
        <v>4</v>
      </c>
      <c r="F47" s="381">
        <f t="shared" si="4"/>
        <v>4</v>
      </c>
      <c r="G47" s="381">
        <f t="shared" si="4"/>
        <v>34</v>
      </c>
      <c r="H47" s="381">
        <f t="shared" si="4"/>
        <v>5</v>
      </c>
      <c r="I47" s="381">
        <f t="shared" si="4"/>
        <v>8</v>
      </c>
      <c r="J47" s="381">
        <f t="shared" si="4"/>
        <v>4</v>
      </c>
      <c r="K47" s="381">
        <f t="shared" si="4"/>
        <v>4</v>
      </c>
      <c r="L47" s="381">
        <f t="shared" si="4"/>
        <v>0</v>
      </c>
      <c r="M47" s="381">
        <f t="shared" si="4"/>
        <v>0</v>
      </c>
      <c r="N47" s="381">
        <f t="shared" si="4"/>
        <v>38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10</v>
      </c>
      <c r="T47" s="381">
        <f t="shared" si="5"/>
        <v>3</v>
      </c>
      <c r="U47" s="381">
        <f t="shared" si="5"/>
        <v>2</v>
      </c>
      <c r="V47" s="381">
        <f t="shared" si="5"/>
        <v>40</v>
      </c>
      <c r="W47" s="381">
        <f t="shared" si="5"/>
        <v>6</v>
      </c>
      <c r="X47" s="381">
        <f t="shared" si="5"/>
        <v>2</v>
      </c>
      <c r="Y47" s="381">
        <f t="shared" si="5"/>
        <v>1</v>
      </c>
      <c r="Z47" s="381">
        <f t="shared" si="5"/>
        <v>15</v>
      </c>
      <c r="AA47" s="381">
        <f t="shared" si="5"/>
        <v>0</v>
      </c>
      <c r="AB47" s="381">
        <f t="shared" si="5"/>
        <v>0</v>
      </c>
      <c r="AC47" s="381">
        <f t="shared" si="5"/>
        <v>31</v>
      </c>
      <c r="AE47" s="368"/>
    </row>
    <row r="48" spans="1:31" s="367" customFormat="1" x14ac:dyDescent="0.25">
      <c r="A48" s="408" t="s">
        <v>35</v>
      </c>
      <c r="B48" s="409"/>
      <c r="C48" s="410" t="s">
        <v>89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25">
      <c r="A49" s="408" t="s">
        <v>37</v>
      </c>
      <c r="B49" s="409"/>
      <c r="C49" s="410" t="s">
        <v>439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25">
      <c r="A51" s="390" t="s">
        <v>204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2"/>
      <c r="O51" s="373" t="s">
        <v>74</v>
      </c>
      <c r="P51" s="456" t="s">
        <v>39</v>
      </c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8"/>
      <c r="AE51" s="368"/>
    </row>
    <row r="52" spans="1:31" s="367" customFormat="1" x14ac:dyDescent="0.25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25">
      <c r="A53" s="377">
        <v>7</v>
      </c>
      <c r="B53" s="378" t="s">
        <v>96</v>
      </c>
      <c r="C53" s="378" t="s">
        <v>226</v>
      </c>
      <c r="D53" s="381">
        <v>1</v>
      </c>
      <c r="E53" s="381"/>
      <c r="F53" s="381">
        <v>1</v>
      </c>
      <c r="G53" s="381">
        <v>8</v>
      </c>
      <c r="H53" s="381">
        <v>5</v>
      </c>
      <c r="I53" s="381">
        <v>1</v>
      </c>
      <c r="J53" s="381"/>
      <c r="K53" s="381">
        <v>3</v>
      </c>
      <c r="L53" s="381"/>
      <c r="M53" s="381"/>
      <c r="N53" s="381">
        <f>IF(C53="","",(D53*2)+(E53*3)+F53*1)</f>
        <v>3</v>
      </c>
      <c r="O53" s="375"/>
      <c r="P53" s="377">
        <v>9</v>
      </c>
      <c r="Q53" s="378" t="s">
        <v>128</v>
      </c>
      <c r="R53" s="378" t="s">
        <v>117</v>
      </c>
      <c r="S53" s="381">
        <v>4</v>
      </c>
      <c r="T53" s="381"/>
      <c r="U53" s="381">
        <v>4</v>
      </c>
      <c r="V53" s="381">
        <v>12</v>
      </c>
      <c r="W53" s="381">
        <v>2</v>
      </c>
      <c r="X53" s="381">
        <v>1</v>
      </c>
      <c r="Y53" s="381">
        <v>3</v>
      </c>
      <c r="Z53" s="381"/>
      <c r="AA53" s="381"/>
      <c r="AB53" s="381"/>
      <c r="AC53" s="381">
        <f>IF(R53="","",(S53*2)+(T53*3)+U53*1)</f>
        <v>12</v>
      </c>
      <c r="AE53" s="368"/>
    </row>
    <row r="54" spans="1:31" s="367" customFormat="1" x14ac:dyDescent="0.25">
      <c r="A54" s="380">
        <v>8</v>
      </c>
      <c r="B54" s="378" t="s">
        <v>192</v>
      </c>
      <c r="C54" s="378" t="s">
        <v>193</v>
      </c>
      <c r="D54" s="381">
        <v>1</v>
      </c>
      <c r="E54" s="381"/>
      <c r="F54" s="381"/>
      <c r="G54" s="381">
        <v>1</v>
      </c>
      <c r="H54" s="381">
        <v>1</v>
      </c>
      <c r="I54" s="381"/>
      <c r="J54" s="381"/>
      <c r="K54" s="381"/>
      <c r="L54" s="381"/>
      <c r="M54" s="381"/>
      <c r="N54" s="381">
        <f>IF(C54="","",(D54*2)+(E54*3)+F54*1)</f>
        <v>2</v>
      </c>
      <c r="O54" s="375"/>
      <c r="P54" s="377"/>
      <c r="Q54" s="378"/>
      <c r="R54" s="378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 t="str">
        <f>IF(R54="","",(S54*2)+(T54*3)+U54*1)</f>
        <v/>
      </c>
      <c r="AE54" s="368"/>
    </row>
    <row r="55" spans="1:31" s="367" customFormat="1" x14ac:dyDescent="0.25">
      <c r="A55" s="380"/>
      <c r="B55" s="378"/>
      <c r="C55" s="378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 t="str">
        <f>IF(C55="","",(D55*2)+(E55*3)+F55*1)</f>
        <v/>
      </c>
      <c r="O55" s="375"/>
      <c r="P55" s="380"/>
      <c r="Q55" s="378"/>
      <c r="R55" s="378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 t="str">
        <f>IF(R55="","",(S55*2)+(T55*3)+U55*1)</f>
        <v/>
      </c>
      <c r="AE55" s="368"/>
    </row>
    <row r="56" spans="1:31" s="367" customFormat="1" ht="14.25" customHeight="1" x14ac:dyDescent="0.25">
      <c r="A56" s="380">
        <v>11</v>
      </c>
      <c r="B56" s="378" t="s">
        <v>181</v>
      </c>
      <c r="C56" s="378" t="s">
        <v>227</v>
      </c>
      <c r="D56" s="381">
        <v>3</v>
      </c>
      <c r="E56" s="381"/>
      <c r="F56" s="381"/>
      <c r="G56" s="381">
        <v>4</v>
      </c>
      <c r="H56" s="381">
        <v>2</v>
      </c>
      <c r="I56" s="381"/>
      <c r="J56" s="381">
        <v>3</v>
      </c>
      <c r="K56" s="381">
        <v>1</v>
      </c>
      <c r="L56" s="381"/>
      <c r="M56" s="381"/>
      <c r="N56" s="381">
        <f>IF(C56="","",(D56*2)+(E56*3)+F56*1)</f>
        <v>6</v>
      </c>
      <c r="O56" s="375"/>
      <c r="P56" s="377"/>
      <c r="Q56" s="378"/>
      <c r="R56" s="378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 t="str">
        <f>IF(R56="","",(S56*2)+(T56*3)+U56*1)</f>
        <v/>
      </c>
      <c r="AE56" s="368"/>
    </row>
    <row r="57" spans="1:31" s="367" customFormat="1" ht="14.25" customHeight="1" x14ac:dyDescent="0.25">
      <c r="A57" s="377">
        <v>20</v>
      </c>
      <c r="B57" s="378" t="s">
        <v>108</v>
      </c>
      <c r="C57" s="378" t="s">
        <v>107</v>
      </c>
      <c r="D57" s="381">
        <v>2</v>
      </c>
      <c r="E57" s="381">
        <v>1</v>
      </c>
      <c r="F57" s="381"/>
      <c r="G57" s="381">
        <v>1</v>
      </c>
      <c r="H57" s="381">
        <v>2</v>
      </c>
      <c r="I57" s="381"/>
      <c r="J57" s="381"/>
      <c r="K57" s="381"/>
      <c r="L57" s="381"/>
      <c r="M57" s="381"/>
      <c r="N57" s="381">
        <f>IF(C57="","",(D57*2)+(E57*3)+F57*1)</f>
        <v>7</v>
      </c>
      <c r="O57" s="375"/>
      <c r="P57" s="377">
        <v>11</v>
      </c>
      <c r="Q57" s="378" t="s">
        <v>322</v>
      </c>
      <c r="R57" s="378" t="s">
        <v>323</v>
      </c>
      <c r="S57" s="381">
        <v>4</v>
      </c>
      <c r="T57" s="381"/>
      <c r="U57" s="381">
        <v>3</v>
      </c>
      <c r="V57" s="381">
        <v>1</v>
      </c>
      <c r="W57" s="381">
        <v>4</v>
      </c>
      <c r="X57" s="381">
        <v>2</v>
      </c>
      <c r="Y57" s="381"/>
      <c r="Z57" s="381">
        <v>4</v>
      </c>
      <c r="AA57" s="381"/>
      <c r="AB57" s="381"/>
      <c r="AC57" s="381">
        <f>IF(R57="","",(S57*2)+(T57*3)+U57*1)</f>
        <v>11</v>
      </c>
      <c r="AE57" s="368"/>
    </row>
    <row r="58" spans="1:31" s="367" customFormat="1" x14ac:dyDescent="0.25">
      <c r="A58" s="377">
        <v>21</v>
      </c>
      <c r="B58" s="378" t="s">
        <v>62</v>
      </c>
      <c r="C58" s="378" t="s">
        <v>113</v>
      </c>
      <c r="D58" s="381">
        <v>3</v>
      </c>
      <c r="E58" s="381">
        <v>1</v>
      </c>
      <c r="F58" s="381"/>
      <c r="G58" s="381">
        <v>1</v>
      </c>
      <c r="H58" s="381"/>
      <c r="I58" s="381"/>
      <c r="J58" s="381"/>
      <c r="K58" s="381">
        <v>2</v>
      </c>
      <c r="L58" s="381"/>
      <c r="M58" s="381"/>
      <c r="N58" s="381">
        <f>IF(C58="","",(D58*2)+(E58*3)+F58*1)</f>
        <v>9</v>
      </c>
      <c r="O58" s="375"/>
      <c r="P58" s="380">
        <v>5</v>
      </c>
      <c r="Q58" s="378" t="s">
        <v>54</v>
      </c>
      <c r="R58" s="378" t="s">
        <v>53</v>
      </c>
      <c r="S58" s="381"/>
      <c r="T58" s="381">
        <v>3</v>
      </c>
      <c r="U58" s="381">
        <v>4</v>
      </c>
      <c r="V58" s="381">
        <v>6</v>
      </c>
      <c r="W58" s="381">
        <v>2</v>
      </c>
      <c r="X58" s="381">
        <v>3</v>
      </c>
      <c r="Y58" s="381"/>
      <c r="Z58" s="381">
        <v>2</v>
      </c>
      <c r="AA58" s="381"/>
      <c r="AB58" s="381"/>
      <c r="AC58" s="381">
        <f>IF(R58="","",(S58*2)+(T58*3)+U58*1)</f>
        <v>13</v>
      </c>
      <c r="AE58" s="368"/>
    </row>
    <row r="59" spans="1:31" s="367" customFormat="1" x14ac:dyDescent="0.25">
      <c r="A59" s="377"/>
      <c r="B59" s="378"/>
      <c r="C59" s="378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 t="str">
        <f>IF(C59="","",(D59*2)+(E59*3)+F59*1)</f>
        <v/>
      </c>
      <c r="O59" s="375"/>
      <c r="P59" s="380">
        <v>4</v>
      </c>
      <c r="Q59" s="378" t="s">
        <v>60</v>
      </c>
      <c r="R59" s="378" t="s">
        <v>59</v>
      </c>
      <c r="S59" s="381"/>
      <c r="T59" s="381"/>
      <c r="U59" s="381"/>
      <c r="V59" s="381"/>
      <c r="W59" s="381">
        <v>2</v>
      </c>
      <c r="X59" s="381">
        <v>2</v>
      </c>
      <c r="Y59" s="381"/>
      <c r="Z59" s="381"/>
      <c r="AA59" s="381"/>
      <c r="AB59" s="381"/>
      <c r="AC59" s="381">
        <f>IF(R59="","",(S59*2)+(T59*3)+U59*1)</f>
        <v>0</v>
      </c>
      <c r="AE59" s="368"/>
    </row>
    <row r="60" spans="1:31" s="367" customFormat="1" x14ac:dyDescent="0.25">
      <c r="A60" s="380">
        <v>88</v>
      </c>
      <c r="B60" s="378" t="s">
        <v>81</v>
      </c>
      <c r="C60" s="378" t="s">
        <v>84</v>
      </c>
      <c r="D60" s="381">
        <v>2</v>
      </c>
      <c r="E60" s="381"/>
      <c r="F60" s="381"/>
      <c r="G60" s="381">
        <v>2</v>
      </c>
      <c r="H60" s="381">
        <v>3</v>
      </c>
      <c r="I60" s="381">
        <v>2</v>
      </c>
      <c r="J60" s="381"/>
      <c r="K60" s="381">
        <v>3</v>
      </c>
      <c r="L60" s="381"/>
      <c r="M60" s="381"/>
      <c r="N60" s="381">
        <f>IF(C60="","",(D60*2)+(E60*3)+F60*1)</f>
        <v>4</v>
      </c>
      <c r="O60" s="375"/>
      <c r="P60" s="377">
        <v>8</v>
      </c>
      <c r="Q60" s="378" t="s">
        <v>289</v>
      </c>
      <c r="R60" s="378" t="s">
        <v>405</v>
      </c>
      <c r="S60" s="381">
        <v>2</v>
      </c>
      <c r="T60" s="381">
        <v>1</v>
      </c>
      <c r="U60" s="381"/>
      <c r="V60" s="381">
        <v>5</v>
      </c>
      <c r="W60" s="381">
        <v>2</v>
      </c>
      <c r="X60" s="381">
        <v>2</v>
      </c>
      <c r="Y60" s="381"/>
      <c r="Z60" s="381">
        <v>2</v>
      </c>
      <c r="AA60" s="381"/>
      <c r="AB60" s="381"/>
      <c r="AC60" s="381">
        <f>IF(R60="","",(S60*2)+(T60*3)+U60*1)</f>
        <v>7</v>
      </c>
      <c r="AE60" s="368"/>
    </row>
    <row r="61" spans="1:31" s="367" customFormat="1" x14ac:dyDescent="0.25">
      <c r="A61" s="380">
        <v>14</v>
      </c>
      <c r="B61" s="378" t="s">
        <v>228</v>
      </c>
      <c r="C61" s="378" t="s">
        <v>229</v>
      </c>
      <c r="D61" s="381">
        <v>2</v>
      </c>
      <c r="E61" s="381"/>
      <c r="F61" s="381">
        <v>6</v>
      </c>
      <c r="G61" s="381">
        <v>2</v>
      </c>
      <c r="H61" s="381">
        <v>1</v>
      </c>
      <c r="I61" s="381">
        <v>1</v>
      </c>
      <c r="J61" s="381"/>
      <c r="K61" s="381"/>
      <c r="L61" s="381"/>
      <c r="M61" s="381"/>
      <c r="N61" s="381">
        <f>IF(C61="","",(D61*2)+(E61*3)+F61*1)</f>
        <v>10</v>
      </c>
      <c r="O61" s="375"/>
      <c r="P61" s="377">
        <v>7</v>
      </c>
      <c r="Q61" s="378" t="s">
        <v>440</v>
      </c>
      <c r="R61" s="378" t="s">
        <v>441</v>
      </c>
      <c r="S61" s="381">
        <v>2</v>
      </c>
      <c r="T61" s="381">
        <v>1</v>
      </c>
      <c r="U61" s="381"/>
      <c r="V61" s="381">
        <v>10</v>
      </c>
      <c r="W61" s="381">
        <v>4</v>
      </c>
      <c r="X61" s="381">
        <v>2</v>
      </c>
      <c r="Y61" s="381"/>
      <c r="Z61" s="381"/>
      <c r="AA61" s="381"/>
      <c r="AB61" s="381"/>
      <c r="AC61" s="381">
        <f>IF(R61="","",(S61*2)+(T61*3)+U61*1)</f>
        <v>7</v>
      </c>
      <c r="AE61" s="369" t="e">
        <f>IF(#REF!+#REF!=5,"Correct","MVP ERROR")</f>
        <v>#REF!</v>
      </c>
    </row>
    <row r="62" spans="1:31" s="367" customFormat="1" x14ac:dyDescent="0.25">
      <c r="A62" s="380">
        <v>91</v>
      </c>
      <c r="B62" s="378" t="s">
        <v>127</v>
      </c>
      <c r="C62" s="378" t="s">
        <v>230</v>
      </c>
      <c r="D62" s="381">
        <v>4</v>
      </c>
      <c r="E62" s="381">
        <v>1</v>
      </c>
      <c r="F62" s="381"/>
      <c r="G62" s="381">
        <v>5</v>
      </c>
      <c r="H62" s="381">
        <v>2</v>
      </c>
      <c r="I62" s="381">
        <v>1</v>
      </c>
      <c r="J62" s="381"/>
      <c r="K62" s="381">
        <v>5</v>
      </c>
      <c r="L62" s="381"/>
      <c r="M62" s="381"/>
      <c r="N62" s="381">
        <f>IF(C62="","",(D62*2)+(E62*3)+F62*1)</f>
        <v>11</v>
      </c>
      <c r="O62" s="375"/>
      <c r="P62" s="377">
        <v>13</v>
      </c>
      <c r="Q62" s="378" t="s">
        <v>442</v>
      </c>
      <c r="R62" s="378" t="s">
        <v>443</v>
      </c>
      <c r="S62" s="381">
        <v>3</v>
      </c>
      <c r="T62" s="381"/>
      <c r="U62" s="381"/>
      <c r="V62" s="381">
        <v>2</v>
      </c>
      <c r="W62" s="381"/>
      <c r="X62" s="381"/>
      <c r="Y62" s="381">
        <v>1</v>
      </c>
      <c r="Z62" s="381">
        <v>1</v>
      </c>
      <c r="AA62" s="381"/>
      <c r="AB62" s="381"/>
      <c r="AC62" s="381">
        <f>IF(R62="","",(S62*2)+(T62*3)+U62*1)</f>
        <v>6</v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Hunger Tamers:    |||   HBW Cannons: </v>
      </c>
    </row>
    <row r="63" spans="1:31" s="367" customFormat="1" x14ac:dyDescent="0.25">
      <c r="A63" s="427" t="s">
        <v>33</v>
      </c>
      <c r="B63" s="428"/>
      <c r="C63" s="429"/>
      <c r="D63" s="381">
        <f t="shared" ref="D63:N63" si="6">SUM(D53:D62)</f>
        <v>18</v>
      </c>
      <c r="E63" s="381">
        <f t="shared" si="6"/>
        <v>3</v>
      </c>
      <c r="F63" s="381">
        <f t="shared" si="6"/>
        <v>7</v>
      </c>
      <c r="G63" s="381">
        <f t="shared" si="6"/>
        <v>24</v>
      </c>
      <c r="H63" s="381">
        <f t="shared" si="6"/>
        <v>16</v>
      </c>
      <c r="I63" s="381">
        <f t="shared" si="6"/>
        <v>5</v>
      </c>
      <c r="J63" s="381">
        <f t="shared" si="6"/>
        <v>3</v>
      </c>
      <c r="K63" s="381">
        <f t="shared" si="6"/>
        <v>14</v>
      </c>
      <c r="L63" s="381">
        <f t="shared" si="6"/>
        <v>0</v>
      </c>
      <c r="M63" s="381">
        <f t="shared" si="6"/>
        <v>0</v>
      </c>
      <c r="N63" s="381">
        <f t="shared" si="6"/>
        <v>52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15</v>
      </c>
      <c r="T63" s="381">
        <f t="shared" si="7"/>
        <v>5</v>
      </c>
      <c r="U63" s="381">
        <f t="shared" si="7"/>
        <v>11</v>
      </c>
      <c r="V63" s="381">
        <f t="shared" si="7"/>
        <v>36</v>
      </c>
      <c r="W63" s="381">
        <f t="shared" si="7"/>
        <v>16</v>
      </c>
      <c r="X63" s="381">
        <f t="shared" si="7"/>
        <v>12</v>
      </c>
      <c r="Y63" s="381">
        <f t="shared" si="7"/>
        <v>4</v>
      </c>
      <c r="Z63" s="381">
        <f t="shared" si="7"/>
        <v>9</v>
      </c>
      <c r="AA63" s="381">
        <f t="shared" si="7"/>
        <v>0</v>
      </c>
      <c r="AB63" s="381">
        <f t="shared" si="7"/>
        <v>0</v>
      </c>
      <c r="AC63" s="381">
        <f t="shared" si="7"/>
        <v>56</v>
      </c>
      <c r="AE63" s="368"/>
    </row>
    <row r="64" spans="1:31" s="367" customFormat="1" x14ac:dyDescent="0.25">
      <c r="A64" s="408" t="s">
        <v>35</v>
      </c>
      <c r="B64" s="409"/>
      <c r="C64" s="410" t="s">
        <v>73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25">
      <c r="A65" s="408" t="s">
        <v>37</v>
      </c>
      <c r="B65" s="409"/>
      <c r="C65" s="410" t="s">
        <v>436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25">
      <c r="A67" s="396" t="s">
        <v>172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8"/>
      <c r="O67" s="373" t="s">
        <v>74</v>
      </c>
      <c r="P67" s="399" t="s">
        <v>126</v>
      </c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1"/>
      <c r="AE67" s="368"/>
    </row>
    <row r="68" spans="1:31" s="367" customFormat="1" x14ac:dyDescent="0.25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25">
      <c r="A69" s="377">
        <v>2</v>
      </c>
      <c r="B69" s="378" t="s">
        <v>21</v>
      </c>
      <c r="C69" s="378" t="s">
        <v>20</v>
      </c>
      <c r="D69" s="381">
        <v>2</v>
      </c>
      <c r="E69" s="381">
        <v>1</v>
      </c>
      <c r="F69" s="381">
        <v>2</v>
      </c>
      <c r="G69" s="381">
        <v>1</v>
      </c>
      <c r="H69" s="381"/>
      <c r="I69" s="381">
        <v>2</v>
      </c>
      <c r="J69" s="381">
        <v>1</v>
      </c>
      <c r="K69" s="381">
        <v>1</v>
      </c>
      <c r="L69" s="381"/>
      <c r="M69" s="381"/>
      <c r="N69" s="381">
        <f>IF(C69="","",(D69*2)+(E69*3)+F69*1)</f>
        <v>9</v>
      </c>
      <c r="O69" s="375"/>
      <c r="P69" s="377">
        <v>0</v>
      </c>
      <c r="Q69" s="378" t="s">
        <v>88</v>
      </c>
      <c r="R69" s="378" t="s">
        <v>145</v>
      </c>
      <c r="S69" s="381">
        <v>1</v>
      </c>
      <c r="T69" s="381">
        <v>1</v>
      </c>
      <c r="U69" s="381">
        <v>2</v>
      </c>
      <c r="V69" s="381">
        <v>6</v>
      </c>
      <c r="W69" s="381">
        <v>2</v>
      </c>
      <c r="X69" s="381">
        <v>1</v>
      </c>
      <c r="Y69" s="381"/>
      <c r="Z69" s="381">
        <v>1</v>
      </c>
      <c r="AA69" s="381"/>
      <c r="AB69" s="381"/>
      <c r="AC69" s="381">
        <f>IF(R69="","",(S69*2)+(T69*3)+U69*1)</f>
        <v>7</v>
      </c>
      <c r="AE69" s="368"/>
    </row>
    <row r="70" spans="1:31" s="367" customFormat="1" x14ac:dyDescent="0.25">
      <c r="A70" s="380"/>
      <c r="B70" s="378"/>
      <c r="C70" s="378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 t="str">
        <f>IF(C70="","",(D70*2)+(E70*3)+F70*1)</f>
        <v/>
      </c>
      <c r="O70" s="375"/>
      <c r="P70" s="377"/>
      <c r="Q70" s="378"/>
      <c r="R70" s="378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 t="str">
        <f>IF(R70="","",(S70*2)+(T70*3)+U70*1)</f>
        <v/>
      </c>
      <c r="AE70" s="368"/>
    </row>
    <row r="71" spans="1:31" s="367" customFormat="1" x14ac:dyDescent="0.25">
      <c r="A71" s="377">
        <v>5</v>
      </c>
      <c r="B71" s="378" t="s">
        <v>24</v>
      </c>
      <c r="C71" s="378" t="s">
        <v>23</v>
      </c>
      <c r="D71" s="381">
        <v>2</v>
      </c>
      <c r="E71" s="381">
        <v>1</v>
      </c>
      <c r="F71" s="381">
        <v>2</v>
      </c>
      <c r="G71" s="381">
        <v>7</v>
      </c>
      <c r="H71" s="381">
        <v>4</v>
      </c>
      <c r="I71" s="381">
        <v>1</v>
      </c>
      <c r="J71" s="381">
        <v>1</v>
      </c>
      <c r="K71" s="381">
        <v>4</v>
      </c>
      <c r="L71" s="381"/>
      <c r="M71" s="381"/>
      <c r="N71" s="381">
        <f>IF(C71="","",(D71*2)+(E71*3)+F71*1)</f>
        <v>9</v>
      </c>
      <c r="O71" s="375"/>
      <c r="P71" s="377">
        <v>2</v>
      </c>
      <c r="Q71" s="378" t="s">
        <v>133</v>
      </c>
      <c r="R71" s="378" t="s">
        <v>140</v>
      </c>
      <c r="S71" s="381">
        <v>1</v>
      </c>
      <c r="T71" s="381">
        <v>2</v>
      </c>
      <c r="U71" s="381"/>
      <c r="V71" s="381">
        <v>2</v>
      </c>
      <c r="W71" s="381">
        <v>1</v>
      </c>
      <c r="X71" s="381">
        <v>2</v>
      </c>
      <c r="Y71" s="381"/>
      <c r="Z71" s="381">
        <v>1</v>
      </c>
      <c r="AA71" s="381"/>
      <c r="AB71" s="381"/>
      <c r="AC71" s="381">
        <f>IF(R71="","",(S71*2)+(T71*3)+U71*1)</f>
        <v>8</v>
      </c>
      <c r="AE71" s="368"/>
    </row>
    <row r="72" spans="1:31" s="367" customFormat="1" x14ac:dyDescent="0.25">
      <c r="A72" s="380">
        <v>8</v>
      </c>
      <c r="B72" s="378" t="s">
        <v>272</v>
      </c>
      <c r="C72" s="378" t="s">
        <v>273</v>
      </c>
      <c r="D72" s="381">
        <v>3</v>
      </c>
      <c r="E72" s="381"/>
      <c r="F72" s="381">
        <v>1</v>
      </c>
      <c r="G72" s="381">
        <v>6</v>
      </c>
      <c r="H72" s="381">
        <v>1</v>
      </c>
      <c r="I72" s="381"/>
      <c r="J72" s="381">
        <v>1</v>
      </c>
      <c r="K72" s="381">
        <v>2</v>
      </c>
      <c r="L72" s="381"/>
      <c r="M72" s="381"/>
      <c r="N72" s="381">
        <f>IF(C72="","",(D72*2)+(E72*3)+F72*1)</f>
        <v>7</v>
      </c>
      <c r="O72" s="375"/>
      <c r="P72" s="377">
        <v>4</v>
      </c>
      <c r="Q72" s="378" t="s">
        <v>88</v>
      </c>
      <c r="R72" s="378" t="s">
        <v>300</v>
      </c>
      <c r="S72" s="381">
        <v>2</v>
      </c>
      <c r="T72" s="381"/>
      <c r="U72" s="381"/>
      <c r="V72" s="381">
        <v>4</v>
      </c>
      <c r="W72" s="381">
        <v>2</v>
      </c>
      <c r="X72" s="381">
        <v>4</v>
      </c>
      <c r="Y72" s="381">
        <v>1</v>
      </c>
      <c r="Z72" s="381">
        <v>2</v>
      </c>
      <c r="AA72" s="381"/>
      <c r="AB72" s="381"/>
      <c r="AC72" s="381">
        <f>IF(R72="","",(S72*2)+(T72*3)+U72*1)</f>
        <v>4</v>
      </c>
      <c r="AE72" s="368"/>
    </row>
    <row r="73" spans="1:31" s="367" customFormat="1" x14ac:dyDescent="0.25">
      <c r="A73" s="380">
        <v>10</v>
      </c>
      <c r="B73" s="378" t="s">
        <v>183</v>
      </c>
      <c r="C73" s="378" t="s">
        <v>164</v>
      </c>
      <c r="D73" s="381">
        <v>1</v>
      </c>
      <c r="E73" s="381"/>
      <c r="F73" s="381"/>
      <c r="G73" s="381">
        <v>11</v>
      </c>
      <c r="H73" s="381"/>
      <c r="I73" s="381"/>
      <c r="J73" s="381">
        <v>1</v>
      </c>
      <c r="K73" s="381">
        <v>3</v>
      </c>
      <c r="L73" s="381"/>
      <c r="M73" s="381"/>
      <c r="N73" s="381">
        <f>IF(C73="","",(D73*2)+(E73*3)+F73*1)</f>
        <v>2</v>
      </c>
      <c r="O73" s="375"/>
      <c r="P73" s="377">
        <v>8</v>
      </c>
      <c r="Q73" s="378" t="s">
        <v>110</v>
      </c>
      <c r="R73" s="378" t="s">
        <v>29</v>
      </c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>
        <f>IF(R73="","",(S73*2)+(T73*3)+U73*1)</f>
        <v>0</v>
      </c>
      <c r="AE73" s="368"/>
    </row>
    <row r="74" spans="1:31" s="367" customFormat="1" x14ac:dyDescent="0.25">
      <c r="A74" s="380"/>
      <c r="B74" s="378"/>
      <c r="C74" s="378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 t="str">
        <f>IF(C74="","",(D74*2)+(E74*3)+F74*1)</f>
        <v/>
      </c>
      <c r="O74" s="375"/>
      <c r="P74" s="380"/>
      <c r="Q74" s="378"/>
      <c r="R74" s="378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 t="str">
        <f>IF(R74="","",(S74*2)+(T74*3)+U74*1)</f>
        <v/>
      </c>
      <c r="AE74" s="368"/>
    </row>
    <row r="75" spans="1:31" s="367" customFormat="1" x14ac:dyDescent="0.25">
      <c r="A75" s="377">
        <v>13</v>
      </c>
      <c r="B75" s="378" t="s">
        <v>127</v>
      </c>
      <c r="C75" s="378" t="s">
        <v>299</v>
      </c>
      <c r="D75" s="381">
        <v>3</v>
      </c>
      <c r="E75" s="381"/>
      <c r="F75" s="381">
        <v>2</v>
      </c>
      <c r="G75" s="381">
        <v>7</v>
      </c>
      <c r="H75" s="381">
        <v>1</v>
      </c>
      <c r="I75" s="381"/>
      <c r="J75" s="381"/>
      <c r="K75" s="381">
        <v>4</v>
      </c>
      <c r="L75" s="381"/>
      <c r="M75" s="381"/>
      <c r="N75" s="381">
        <f>IF(C75="","",(D75*2)+(E75*3)+F75*1)</f>
        <v>8</v>
      </c>
      <c r="O75" s="375"/>
      <c r="P75" s="377">
        <v>23</v>
      </c>
      <c r="Q75" s="378" t="s">
        <v>144</v>
      </c>
      <c r="R75" s="378" t="s">
        <v>143</v>
      </c>
      <c r="S75" s="381">
        <v>1</v>
      </c>
      <c r="T75" s="381"/>
      <c r="U75" s="381">
        <v>10</v>
      </c>
      <c r="V75" s="381">
        <v>10</v>
      </c>
      <c r="W75" s="381">
        <v>3</v>
      </c>
      <c r="X75" s="381">
        <v>2</v>
      </c>
      <c r="Y75" s="381">
        <v>1</v>
      </c>
      <c r="Z75" s="381">
        <v>2</v>
      </c>
      <c r="AA75" s="381"/>
      <c r="AB75" s="381"/>
      <c r="AC75" s="381">
        <f>IF(R75="","",(S75*2)+(T75*3)+U75*1)</f>
        <v>12</v>
      </c>
      <c r="AE75" s="368"/>
    </row>
    <row r="76" spans="1:31" s="367" customFormat="1" x14ac:dyDescent="0.25">
      <c r="A76" s="377"/>
      <c r="B76" s="378"/>
      <c r="C76" s="378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 t="str">
        <f>IF(C76="","",(D76*2)+(E76*3)+F76*1)</f>
        <v/>
      </c>
      <c r="O76" s="375"/>
      <c r="P76" s="377">
        <v>33</v>
      </c>
      <c r="Q76" s="378" t="s">
        <v>281</v>
      </c>
      <c r="R76" s="378" t="s">
        <v>97</v>
      </c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>
        <f>IF(R76="","",(S76*2)+(T76*3)+U76*1)</f>
        <v>0</v>
      </c>
      <c r="AE76" s="368"/>
    </row>
    <row r="77" spans="1:31" s="367" customFormat="1" x14ac:dyDescent="0.25">
      <c r="A77" s="377">
        <v>7</v>
      </c>
      <c r="B77" s="378" t="s">
        <v>153</v>
      </c>
      <c r="C77" s="378" t="s">
        <v>419</v>
      </c>
      <c r="D77" s="381"/>
      <c r="E77" s="381"/>
      <c r="F77" s="381"/>
      <c r="G77" s="381">
        <v>1</v>
      </c>
      <c r="H77" s="381">
        <v>2</v>
      </c>
      <c r="I77" s="381">
        <v>1</v>
      </c>
      <c r="J77" s="381">
        <v>1</v>
      </c>
      <c r="K77" s="381">
        <v>4</v>
      </c>
      <c r="L77" s="381"/>
      <c r="M77" s="381"/>
      <c r="N77" s="381">
        <f>IF(C77="","",(D77*2)+(E77*3)+F77*1)</f>
        <v>0</v>
      </c>
      <c r="O77" s="375"/>
      <c r="P77" s="377">
        <v>35</v>
      </c>
      <c r="Q77" s="378" t="s">
        <v>142</v>
      </c>
      <c r="R77" s="378" t="s">
        <v>141</v>
      </c>
      <c r="S77" s="381"/>
      <c r="T77" s="381">
        <v>1</v>
      </c>
      <c r="U77" s="381"/>
      <c r="V77" s="381">
        <v>4</v>
      </c>
      <c r="W77" s="381">
        <v>2</v>
      </c>
      <c r="X77" s="381"/>
      <c r="Y77" s="381"/>
      <c r="Z77" s="381">
        <v>4</v>
      </c>
      <c r="AA77" s="381"/>
      <c r="AB77" s="381"/>
      <c r="AC77" s="381">
        <f>IF(R77="","",(S77*2)+(T77*3)+U77*1)</f>
        <v>3</v>
      </c>
      <c r="AE77" s="368"/>
    </row>
    <row r="78" spans="1:31" s="367" customFormat="1" x14ac:dyDescent="0.25">
      <c r="A78" s="380"/>
      <c r="B78" s="378"/>
      <c r="C78" s="378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 t="str">
        <f>IF(C78="","",(D78*2)+(E78*3)+F78*1)</f>
        <v/>
      </c>
      <c r="O78" s="375"/>
      <c r="P78" s="377">
        <v>9</v>
      </c>
      <c r="Q78" s="378" t="s">
        <v>252</v>
      </c>
      <c r="R78" s="378" t="s">
        <v>444</v>
      </c>
      <c r="S78" s="381"/>
      <c r="T78" s="381">
        <v>1</v>
      </c>
      <c r="U78" s="381"/>
      <c r="V78" s="381">
        <v>2</v>
      </c>
      <c r="W78" s="381"/>
      <c r="X78" s="381"/>
      <c r="Y78" s="381"/>
      <c r="Z78" s="381">
        <v>5</v>
      </c>
      <c r="AA78" s="381"/>
      <c r="AB78" s="381"/>
      <c r="AC78" s="381">
        <f>IF(R78="","",(S78*2)+(T78*3)+U78*1)</f>
        <v>3</v>
      </c>
      <c r="AE78" s="369" t="e">
        <f>IF(#REF!+#REF!=5,"Correct","MVP ERROR")</f>
        <v>#REF!</v>
      </c>
    </row>
    <row r="79" spans="1:31" s="367" customFormat="1" x14ac:dyDescent="0.25">
      <c r="A79" s="427" t="s">
        <v>33</v>
      </c>
      <c r="B79" s="428"/>
      <c r="C79" s="429"/>
      <c r="D79" s="381">
        <f t="shared" ref="D79:N79" si="8">SUM(D69:D78)</f>
        <v>11</v>
      </c>
      <c r="E79" s="381">
        <f t="shared" si="8"/>
        <v>2</v>
      </c>
      <c r="F79" s="381">
        <f t="shared" si="8"/>
        <v>7</v>
      </c>
      <c r="G79" s="381">
        <f t="shared" si="8"/>
        <v>33</v>
      </c>
      <c r="H79" s="381">
        <f t="shared" si="8"/>
        <v>8</v>
      </c>
      <c r="I79" s="381">
        <f t="shared" si="8"/>
        <v>4</v>
      </c>
      <c r="J79" s="381">
        <f t="shared" si="8"/>
        <v>5</v>
      </c>
      <c r="K79" s="381">
        <f t="shared" si="8"/>
        <v>18</v>
      </c>
      <c r="L79" s="381">
        <f t="shared" si="8"/>
        <v>0</v>
      </c>
      <c r="M79" s="381">
        <f t="shared" si="8"/>
        <v>0</v>
      </c>
      <c r="N79" s="381">
        <f t="shared" si="8"/>
        <v>35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5</v>
      </c>
      <c r="T79" s="381">
        <f t="shared" si="9"/>
        <v>5</v>
      </c>
      <c r="U79" s="381">
        <f t="shared" si="9"/>
        <v>12</v>
      </c>
      <c r="V79" s="381">
        <f t="shared" si="9"/>
        <v>28</v>
      </c>
      <c r="W79" s="381">
        <f t="shared" si="9"/>
        <v>10</v>
      </c>
      <c r="X79" s="381">
        <f t="shared" si="9"/>
        <v>9</v>
      </c>
      <c r="Y79" s="381">
        <f t="shared" si="9"/>
        <v>2</v>
      </c>
      <c r="Z79" s="381">
        <f t="shared" si="9"/>
        <v>15</v>
      </c>
      <c r="AA79" s="381">
        <f t="shared" si="9"/>
        <v>0</v>
      </c>
      <c r="AB79" s="381">
        <f t="shared" si="9"/>
        <v>0</v>
      </c>
      <c r="AC79" s="381">
        <f t="shared" si="9"/>
        <v>37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Brownies:    |||   Strays: </v>
      </c>
    </row>
    <row r="80" spans="1:31" s="367" customFormat="1" x14ac:dyDescent="0.25">
      <c r="A80" s="408" t="s">
        <v>35</v>
      </c>
      <c r="B80" s="409"/>
      <c r="C80" s="410" t="s">
        <v>114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25">
      <c r="A81" s="408" t="s">
        <v>37</v>
      </c>
      <c r="B81" s="409"/>
      <c r="C81" s="410" t="s">
        <v>445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25">
      <c r="A83" s="393" t="s">
        <v>89</v>
      </c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5"/>
      <c r="O83" s="373" t="s">
        <v>74</v>
      </c>
      <c r="P83" s="405" t="s">
        <v>200</v>
      </c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7"/>
      <c r="AE83" s="368"/>
    </row>
    <row r="84" spans="1:31" s="367" customFormat="1" ht="14.25" customHeight="1" x14ac:dyDescent="0.25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379" t="s">
        <v>4</v>
      </c>
      <c r="Q84" s="379" t="s">
        <v>6</v>
      </c>
      <c r="R84" s="379" t="s">
        <v>5</v>
      </c>
      <c r="S84" s="379" t="s">
        <v>7</v>
      </c>
      <c r="T84" s="379" t="s">
        <v>8</v>
      </c>
      <c r="U84" s="379" t="s">
        <v>9</v>
      </c>
      <c r="V84" s="379" t="s">
        <v>10</v>
      </c>
      <c r="W84" s="379" t="s">
        <v>11</v>
      </c>
      <c r="X84" s="379" t="s">
        <v>12</v>
      </c>
      <c r="Y84" s="379" t="s">
        <v>13</v>
      </c>
      <c r="Z84" s="379" t="s">
        <v>14</v>
      </c>
      <c r="AA84" s="379" t="s">
        <v>15</v>
      </c>
      <c r="AB84" s="379" t="s">
        <v>16</v>
      </c>
      <c r="AC84" s="379" t="s">
        <v>18</v>
      </c>
      <c r="AE84" s="368"/>
    </row>
    <row r="85" spans="1:31" s="367" customFormat="1" ht="14.25" customHeight="1" x14ac:dyDescent="0.25">
      <c r="A85" s="377">
        <v>24</v>
      </c>
      <c r="B85" s="378" t="s">
        <v>77</v>
      </c>
      <c r="C85" s="378" t="s">
        <v>91</v>
      </c>
      <c r="D85" s="381">
        <v>3</v>
      </c>
      <c r="E85" s="381">
        <v>1</v>
      </c>
      <c r="F85" s="381">
        <v>2</v>
      </c>
      <c r="G85" s="381">
        <v>8</v>
      </c>
      <c r="H85" s="381">
        <v>2</v>
      </c>
      <c r="I85" s="381">
        <v>1</v>
      </c>
      <c r="J85" s="381"/>
      <c r="K85" s="381"/>
      <c r="L85" s="381"/>
      <c r="M85" s="381"/>
      <c r="N85" s="381">
        <f>IF(C85="","",(D85*2)+(E85*3)+F85*1)</f>
        <v>11</v>
      </c>
      <c r="O85" s="375"/>
      <c r="P85" s="377">
        <v>2</v>
      </c>
      <c r="Q85" s="378" t="s">
        <v>197</v>
      </c>
      <c r="R85" s="378" t="s">
        <v>259</v>
      </c>
      <c r="S85" s="381">
        <v>1</v>
      </c>
      <c r="T85" s="381"/>
      <c r="U85" s="381"/>
      <c r="V85" s="381">
        <v>3</v>
      </c>
      <c r="W85" s="381">
        <v>1</v>
      </c>
      <c r="X85" s="381"/>
      <c r="Y85" s="381"/>
      <c r="Z85" s="381">
        <v>3</v>
      </c>
      <c r="AA85" s="381"/>
      <c r="AB85" s="381"/>
      <c r="AC85" s="381">
        <f>IF(R85="","",(S85*2)+(T85*3)+U85*1)</f>
        <v>2</v>
      </c>
      <c r="AE85" s="368"/>
    </row>
    <row r="86" spans="1:31" s="367" customFormat="1" ht="14.25" customHeight="1" x14ac:dyDescent="0.25">
      <c r="A86" s="380">
        <v>44</v>
      </c>
      <c r="B86" s="378" t="s">
        <v>131</v>
      </c>
      <c r="C86" s="378" t="s">
        <v>130</v>
      </c>
      <c r="D86" s="381">
        <v>2</v>
      </c>
      <c r="E86" s="381"/>
      <c r="F86" s="381"/>
      <c r="G86" s="381">
        <v>6</v>
      </c>
      <c r="H86" s="381">
        <v>2</v>
      </c>
      <c r="I86" s="381">
        <v>1</v>
      </c>
      <c r="J86" s="381"/>
      <c r="K86" s="381"/>
      <c r="L86" s="381"/>
      <c r="M86" s="381"/>
      <c r="N86" s="381">
        <f>IF(C86="","",(D86*2)+(E86*3)+F86*1)</f>
        <v>4</v>
      </c>
      <c r="O86" s="375"/>
      <c r="P86" s="377">
        <v>5</v>
      </c>
      <c r="Q86" s="378" t="s">
        <v>26</v>
      </c>
      <c r="R86" s="378" t="s">
        <v>328</v>
      </c>
      <c r="S86" s="381">
        <v>1</v>
      </c>
      <c r="T86" s="381"/>
      <c r="U86" s="381"/>
      <c r="V86" s="381">
        <v>2</v>
      </c>
      <c r="W86" s="381">
        <v>1</v>
      </c>
      <c r="X86" s="381"/>
      <c r="Y86" s="381"/>
      <c r="Z86" s="381"/>
      <c r="AA86" s="381"/>
      <c r="AB86" s="381"/>
      <c r="AC86" s="381">
        <f>IF(R86="","",(S86*2)+(T86*3)+U86*1)</f>
        <v>2</v>
      </c>
      <c r="AE86" s="368"/>
    </row>
    <row r="87" spans="1:31" s="367" customFormat="1" ht="14.25" customHeight="1" x14ac:dyDescent="0.25">
      <c r="A87" s="377">
        <v>11</v>
      </c>
      <c r="B87" s="378" t="s">
        <v>31</v>
      </c>
      <c r="C87" s="378" t="s">
        <v>129</v>
      </c>
      <c r="D87" s="381">
        <v>3</v>
      </c>
      <c r="E87" s="381">
        <v>6</v>
      </c>
      <c r="F87" s="381"/>
      <c r="G87" s="381">
        <v>2</v>
      </c>
      <c r="H87" s="381">
        <v>2</v>
      </c>
      <c r="I87" s="381">
        <v>1</v>
      </c>
      <c r="J87" s="381"/>
      <c r="K87" s="381">
        <v>1</v>
      </c>
      <c r="L87" s="381"/>
      <c r="M87" s="381"/>
      <c r="N87" s="381">
        <f>IF(C87="","",(D87*2)+(E87*3)+F87*1)</f>
        <v>24</v>
      </c>
      <c r="O87" s="375"/>
      <c r="P87" s="377">
        <v>6</v>
      </c>
      <c r="Q87" s="378" t="s">
        <v>252</v>
      </c>
      <c r="R87" s="378" t="s">
        <v>253</v>
      </c>
      <c r="S87" s="381"/>
      <c r="T87" s="381"/>
      <c r="U87" s="381"/>
      <c r="V87" s="381"/>
      <c r="W87" s="381">
        <v>2</v>
      </c>
      <c r="X87" s="381">
        <v>2</v>
      </c>
      <c r="Y87" s="381"/>
      <c r="Z87" s="381">
        <v>1</v>
      </c>
      <c r="AA87" s="381"/>
      <c r="AB87" s="381"/>
      <c r="AC87" s="381">
        <f>IF(R87="","",(S87*2)+(T87*3)+U87*1)</f>
        <v>0</v>
      </c>
      <c r="AE87" s="368"/>
    </row>
    <row r="88" spans="1:31" s="367" customFormat="1" ht="14.25" customHeight="1" x14ac:dyDescent="0.25">
      <c r="A88" s="377"/>
      <c r="B88" s="378"/>
      <c r="C88" s="378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 t="str">
        <f>IF(C88="","",(D88*2)+(E88*3)+F88*1)</f>
        <v/>
      </c>
      <c r="O88" s="375"/>
      <c r="P88" s="380"/>
      <c r="Q88" s="378"/>
      <c r="R88" s="378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 t="str">
        <f>IF(R88="","",(S88*2)+(T88*3)+U88*1)</f>
        <v/>
      </c>
      <c r="AE88" s="368"/>
    </row>
    <row r="89" spans="1:31" s="367" customFormat="1" ht="14.25" customHeight="1" x14ac:dyDescent="0.25">
      <c r="A89" s="377">
        <v>21</v>
      </c>
      <c r="B89" s="378" t="s">
        <v>62</v>
      </c>
      <c r="C89" s="378" t="s">
        <v>178</v>
      </c>
      <c r="D89" s="381"/>
      <c r="E89" s="381"/>
      <c r="F89" s="381"/>
      <c r="G89" s="381">
        <v>4</v>
      </c>
      <c r="H89" s="381">
        <v>3</v>
      </c>
      <c r="I89" s="381"/>
      <c r="J89" s="381">
        <v>1</v>
      </c>
      <c r="K89" s="381"/>
      <c r="L89" s="381"/>
      <c r="M89" s="381"/>
      <c r="N89" s="381">
        <f>IF(C89="","",(D89*2)+(E89*3)+F89*1)</f>
        <v>0</v>
      </c>
      <c r="O89" s="375"/>
      <c r="P89" s="380">
        <v>10</v>
      </c>
      <c r="Q89" s="378" t="s">
        <v>110</v>
      </c>
      <c r="R89" s="378" t="s">
        <v>250</v>
      </c>
      <c r="S89" s="381">
        <v>2</v>
      </c>
      <c r="T89" s="381">
        <v>2</v>
      </c>
      <c r="U89" s="381"/>
      <c r="V89" s="381">
        <v>1</v>
      </c>
      <c r="W89" s="381"/>
      <c r="X89" s="381">
        <v>1</v>
      </c>
      <c r="Y89" s="381"/>
      <c r="Z89" s="381">
        <v>1</v>
      </c>
      <c r="AA89" s="381"/>
      <c r="AB89" s="381"/>
      <c r="AC89" s="381">
        <f>IF(R89="","",(S89*2)+(T89*3)+U89*1)</f>
        <v>10</v>
      </c>
      <c r="AE89" s="368"/>
    </row>
    <row r="90" spans="1:31" s="367" customFormat="1" ht="14.25" customHeight="1" x14ac:dyDescent="0.25">
      <c r="A90" s="377">
        <v>5</v>
      </c>
      <c r="B90" s="378" t="s">
        <v>83</v>
      </c>
      <c r="C90" s="378" t="s">
        <v>179</v>
      </c>
      <c r="D90" s="381">
        <v>1</v>
      </c>
      <c r="E90" s="381"/>
      <c r="F90" s="381">
        <v>1</v>
      </c>
      <c r="G90" s="381">
        <v>10</v>
      </c>
      <c r="H90" s="381">
        <v>3</v>
      </c>
      <c r="I90" s="381">
        <v>1</v>
      </c>
      <c r="J90" s="381"/>
      <c r="K90" s="381">
        <v>1</v>
      </c>
      <c r="L90" s="381"/>
      <c r="M90" s="381"/>
      <c r="N90" s="381">
        <f>IF(C90="","",(D90*2)+(E90*3)+F90*1)</f>
        <v>3</v>
      </c>
      <c r="O90" s="375"/>
      <c r="P90" s="377">
        <v>11</v>
      </c>
      <c r="Q90" s="378" t="s">
        <v>214</v>
      </c>
      <c r="R90" s="378" t="s">
        <v>255</v>
      </c>
      <c r="S90" s="381">
        <v>1</v>
      </c>
      <c r="T90" s="381"/>
      <c r="U90" s="381">
        <v>3</v>
      </c>
      <c r="V90" s="381">
        <v>3</v>
      </c>
      <c r="W90" s="381">
        <v>2</v>
      </c>
      <c r="X90" s="381"/>
      <c r="Y90" s="381"/>
      <c r="Z90" s="381"/>
      <c r="AA90" s="381"/>
      <c r="AB90" s="381"/>
      <c r="AC90" s="381">
        <f>IF(R90="","",(S90*2)+(T90*3)+U90*1)</f>
        <v>5</v>
      </c>
      <c r="AE90" s="368"/>
    </row>
    <row r="91" spans="1:31" s="367" customFormat="1" ht="14.25" customHeight="1" x14ac:dyDescent="0.25">
      <c r="A91" s="380"/>
      <c r="B91" s="378"/>
      <c r="C91" s="378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 t="str">
        <f>IF(C91="","",(D91*2)+(E91*3)+F91*1)</f>
        <v/>
      </c>
      <c r="O91" s="375"/>
      <c r="P91" s="380">
        <v>13</v>
      </c>
      <c r="Q91" s="378" t="s">
        <v>52</v>
      </c>
      <c r="R91" s="378" t="s">
        <v>258</v>
      </c>
      <c r="S91" s="381">
        <v>2</v>
      </c>
      <c r="T91" s="381">
        <v>2</v>
      </c>
      <c r="U91" s="381"/>
      <c r="V91" s="381">
        <v>6</v>
      </c>
      <c r="W91" s="381"/>
      <c r="X91" s="381">
        <v>3</v>
      </c>
      <c r="Y91" s="381"/>
      <c r="Z91" s="381"/>
      <c r="AA91" s="381"/>
      <c r="AB91" s="381"/>
      <c r="AC91" s="381">
        <f>IF(R91="","",(S91*2)+(T91*3)+U91*1)</f>
        <v>10</v>
      </c>
      <c r="AE91" s="368"/>
    </row>
    <row r="92" spans="1:31" s="367" customFormat="1" ht="14.25" customHeight="1" x14ac:dyDescent="0.25">
      <c r="A92" s="377">
        <v>25</v>
      </c>
      <c r="B92" s="378" t="s">
        <v>183</v>
      </c>
      <c r="C92" s="378" t="s">
        <v>231</v>
      </c>
      <c r="D92" s="381">
        <v>3</v>
      </c>
      <c r="E92" s="381">
        <v>3</v>
      </c>
      <c r="F92" s="381">
        <v>2</v>
      </c>
      <c r="G92" s="381">
        <v>5</v>
      </c>
      <c r="H92" s="381">
        <v>7</v>
      </c>
      <c r="I92" s="381">
        <v>4</v>
      </c>
      <c r="J92" s="381"/>
      <c r="K92" s="381">
        <v>2</v>
      </c>
      <c r="L92" s="381"/>
      <c r="M92" s="381"/>
      <c r="N92" s="381">
        <f>IF(C92="","",(D92*2)+(E92*3)+F92*1)</f>
        <v>17</v>
      </c>
      <c r="O92" s="375"/>
      <c r="P92" s="377">
        <v>15</v>
      </c>
      <c r="Q92" s="378" t="s">
        <v>256</v>
      </c>
      <c r="R92" s="378" t="s">
        <v>257</v>
      </c>
      <c r="S92" s="381">
        <v>8</v>
      </c>
      <c r="T92" s="381"/>
      <c r="U92" s="381">
        <v>1</v>
      </c>
      <c r="V92" s="381">
        <v>12</v>
      </c>
      <c r="W92" s="381"/>
      <c r="X92" s="381">
        <v>1</v>
      </c>
      <c r="Y92" s="381"/>
      <c r="Z92" s="381">
        <v>3</v>
      </c>
      <c r="AA92" s="381"/>
      <c r="AB92" s="381"/>
      <c r="AC92" s="381">
        <f>IF(R92="","",(S92*2)+(T92*3)+U92*1)</f>
        <v>17</v>
      </c>
      <c r="AE92" s="368"/>
    </row>
    <row r="93" spans="1:31" s="367" customFormat="1" ht="14.25" customHeight="1" x14ac:dyDescent="0.25">
      <c r="A93" s="380">
        <v>35</v>
      </c>
      <c r="B93" s="378" t="s">
        <v>28</v>
      </c>
      <c r="C93" s="378" t="s">
        <v>30</v>
      </c>
      <c r="D93" s="381">
        <v>5</v>
      </c>
      <c r="E93" s="381"/>
      <c r="F93" s="381"/>
      <c r="G93" s="381">
        <v>12</v>
      </c>
      <c r="H93" s="381">
        <v>1</v>
      </c>
      <c r="I93" s="381">
        <v>1</v>
      </c>
      <c r="J93" s="381"/>
      <c r="K93" s="381">
        <v>3</v>
      </c>
      <c r="L93" s="381"/>
      <c r="M93" s="381">
        <v>1</v>
      </c>
      <c r="N93" s="381">
        <f>IF(C93="","",(D93*2)+(E93*3)+F93*1)</f>
        <v>10</v>
      </c>
      <c r="O93" s="375"/>
      <c r="P93" s="377"/>
      <c r="Q93" s="378"/>
      <c r="R93" s="378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 t="str">
        <f>IF(R93="","",(S93*2)+(T93*3)+U93*1)</f>
        <v/>
      </c>
      <c r="AE93" s="368"/>
    </row>
    <row r="94" spans="1:31" s="367" customFormat="1" x14ac:dyDescent="0.25">
      <c r="A94" s="380"/>
      <c r="B94" s="378"/>
      <c r="C94" s="378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 t="str">
        <f>IF(C94="","",(D94*2)+(E94*3)+F94*1)</f>
        <v/>
      </c>
      <c r="O94" s="375"/>
      <c r="P94" s="384"/>
      <c r="Q94" s="385"/>
      <c r="R94" s="385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 t="str">
        <f>IF(R94="","",(S94*2)+(T94*3)+U94*1)</f>
        <v/>
      </c>
      <c r="AE94" s="369" t="e">
        <f>IF(#REF!+#REF!=5,"Correct","MVP ERROR")</f>
        <v>#REF!</v>
      </c>
    </row>
    <row r="95" spans="1:31" s="367" customFormat="1" x14ac:dyDescent="0.25">
      <c r="A95" s="427" t="s">
        <v>33</v>
      </c>
      <c r="B95" s="428"/>
      <c r="C95" s="429"/>
      <c r="D95" s="381">
        <f t="shared" ref="D95:N95" si="10">SUM(D85:D94)</f>
        <v>17</v>
      </c>
      <c r="E95" s="381">
        <f t="shared" si="10"/>
        <v>10</v>
      </c>
      <c r="F95" s="381">
        <f t="shared" si="10"/>
        <v>5</v>
      </c>
      <c r="G95" s="381">
        <f t="shared" si="10"/>
        <v>47</v>
      </c>
      <c r="H95" s="381">
        <f t="shared" si="10"/>
        <v>20</v>
      </c>
      <c r="I95" s="381">
        <f t="shared" si="10"/>
        <v>9</v>
      </c>
      <c r="J95" s="381">
        <f t="shared" si="10"/>
        <v>1</v>
      </c>
      <c r="K95" s="381">
        <f t="shared" si="10"/>
        <v>7</v>
      </c>
      <c r="L95" s="381">
        <f t="shared" si="10"/>
        <v>0</v>
      </c>
      <c r="M95" s="381">
        <f t="shared" si="10"/>
        <v>1</v>
      </c>
      <c r="N95" s="381">
        <f t="shared" si="10"/>
        <v>69</v>
      </c>
      <c r="O95" s="376" t="s">
        <v>34</v>
      </c>
      <c r="P95" s="427" t="s">
        <v>33</v>
      </c>
      <c r="Q95" s="428"/>
      <c r="R95" s="429"/>
      <c r="S95" s="381">
        <f t="shared" ref="S95:AC95" si="11">SUM(S85:S94)</f>
        <v>15</v>
      </c>
      <c r="T95" s="381">
        <f t="shared" si="11"/>
        <v>4</v>
      </c>
      <c r="U95" s="381">
        <f t="shared" si="11"/>
        <v>4</v>
      </c>
      <c r="V95" s="381">
        <f t="shared" si="11"/>
        <v>27</v>
      </c>
      <c r="W95" s="381">
        <f t="shared" si="11"/>
        <v>6</v>
      </c>
      <c r="X95" s="381">
        <f t="shared" si="11"/>
        <v>7</v>
      </c>
      <c r="Y95" s="381">
        <f t="shared" si="11"/>
        <v>0</v>
      </c>
      <c r="Z95" s="381">
        <f t="shared" si="11"/>
        <v>8</v>
      </c>
      <c r="AA95" s="381">
        <f t="shared" si="11"/>
        <v>0</v>
      </c>
      <c r="AB95" s="381">
        <f t="shared" si="11"/>
        <v>0</v>
      </c>
      <c r="AC95" s="381">
        <f t="shared" si="11"/>
        <v>46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Pork Swords:    |||   The Pickles: BLK-</v>
      </c>
    </row>
    <row r="96" spans="1:31" s="367" customFormat="1" x14ac:dyDescent="0.25">
      <c r="A96" s="408" t="s">
        <v>35</v>
      </c>
      <c r="B96" s="409"/>
      <c r="C96" s="410" t="s">
        <v>155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25">
      <c r="A97" s="408" t="s">
        <v>37</v>
      </c>
      <c r="B97" s="409"/>
      <c r="C97" s="410" t="s">
        <v>395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25">
      <c r="A99" s="415" t="s">
        <v>114</v>
      </c>
      <c r="B99" s="472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3"/>
      <c r="O99" s="373" t="s">
        <v>99</v>
      </c>
      <c r="P99" s="418" t="s">
        <v>3</v>
      </c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19"/>
      <c r="AC99" s="420"/>
      <c r="AE99" s="368"/>
    </row>
    <row r="100" spans="1:31" s="367" customFormat="1" x14ac:dyDescent="0.25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379" t="s">
        <v>4</v>
      </c>
      <c r="Q100" s="379" t="s">
        <v>6</v>
      </c>
      <c r="R100" s="379" t="s">
        <v>5</v>
      </c>
      <c r="S100" s="379" t="s">
        <v>7</v>
      </c>
      <c r="T100" s="379" t="s">
        <v>8</v>
      </c>
      <c r="U100" s="379" t="s">
        <v>9</v>
      </c>
      <c r="V100" s="379" t="s">
        <v>10</v>
      </c>
      <c r="W100" s="379" t="s">
        <v>11</v>
      </c>
      <c r="X100" s="379" t="s">
        <v>12</v>
      </c>
      <c r="Y100" s="379" t="s">
        <v>13</v>
      </c>
      <c r="Z100" s="379" t="s">
        <v>14</v>
      </c>
      <c r="AA100" s="379" t="s">
        <v>15</v>
      </c>
      <c r="AB100" s="379" t="s">
        <v>16</v>
      </c>
      <c r="AC100" s="379" t="s">
        <v>18</v>
      </c>
      <c r="AE100" s="368"/>
    </row>
    <row r="101" spans="1:31" s="367" customFormat="1" x14ac:dyDescent="0.25">
      <c r="A101" s="380">
        <v>2</v>
      </c>
      <c r="B101" s="378" t="s">
        <v>118</v>
      </c>
      <c r="C101" s="378" t="s">
        <v>119</v>
      </c>
      <c r="D101" s="381">
        <v>3</v>
      </c>
      <c r="E101" s="381"/>
      <c r="F101" s="381"/>
      <c r="G101" s="381">
        <v>1</v>
      </c>
      <c r="H101" s="381">
        <v>2</v>
      </c>
      <c r="I101" s="381">
        <v>2</v>
      </c>
      <c r="J101" s="381">
        <v>1</v>
      </c>
      <c r="K101" s="381">
        <v>2</v>
      </c>
      <c r="L101" s="381"/>
      <c r="M101" s="381"/>
      <c r="N101" s="381">
        <f>IF(C101="","",(D101*2)+(E101*3)+F101*1)</f>
        <v>6</v>
      </c>
      <c r="O101" s="375"/>
      <c r="P101" s="380"/>
      <c r="Q101" s="378"/>
      <c r="R101" s="378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 t="str">
        <f>IF(R101="","",(S101*2)+(T101*3)+U101*1)</f>
        <v/>
      </c>
      <c r="AE101" s="368"/>
    </row>
    <row r="102" spans="1:31" s="367" customFormat="1" x14ac:dyDescent="0.25">
      <c r="A102" s="382" t="s">
        <v>297</v>
      </c>
      <c r="B102" s="378" t="s">
        <v>110</v>
      </c>
      <c r="C102" s="378" t="s">
        <v>117</v>
      </c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>
        <f>IF(C102="","",(D102*2)+(E102*3)+F102*1)</f>
        <v>0</v>
      </c>
      <c r="O102" s="375"/>
      <c r="P102" s="380">
        <v>7</v>
      </c>
      <c r="Q102" s="378" t="s">
        <v>32</v>
      </c>
      <c r="R102" s="378" t="s">
        <v>22</v>
      </c>
      <c r="S102" s="381">
        <v>1</v>
      </c>
      <c r="T102" s="381"/>
      <c r="U102" s="381"/>
      <c r="V102" s="381">
        <v>1</v>
      </c>
      <c r="W102" s="381"/>
      <c r="X102" s="381"/>
      <c r="Y102" s="381"/>
      <c r="Z102" s="381"/>
      <c r="AA102" s="381"/>
      <c r="AB102" s="381"/>
      <c r="AC102" s="381">
        <f>IF(R102="","",(S102*2)+(T102*3)+U102*1)</f>
        <v>2</v>
      </c>
      <c r="AE102" s="368"/>
    </row>
    <row r="103" spans="1:31" s="367" customFormat="1" x14ac:dyDescent="0.25">
      <c r="A103" s="380">
        <v>7</v>
      </c>
      <c r="B103" s="378" t="s">
        <v>118</v>
      </c>
      <c r="C103" s="378" t="s">
        <v>115</v>
      </c>
      <c r="D103" s="381">
        <v>8</v>
      </c>
      <c r="E103" s="381">
        <v>1</v>
      </c>
      <c r="F103" s="381"/>
      <c r="G103" s="381">
        <v>2</v>
      </c>
      <c r="H103" s="381">
        <v>3</v>
      </c>
      <c r="I103" s="381">
        <v>1</v>
      </c>
      <c r="J103" s="381">
        <v>1</v>
      </c>
      <c r="K103" s="381">
        <v>1</v>
      </c>
      <c r="L103" s="381"/>
      <c r="M103" s="381"/>
      <c r="N103" s="381">
        <f>IF(C103="","",(D103*2)+(E103*3)+F103*1)</f>
        <v>19</v>
      </c>
      <c r="O103" s="375"/>
      <c r="P103" s="380">
        <v>12</v>
      </c>
      <c r="Q103" s="378" t="s">
        <v>26</v>
      </c>
      <c r="R103" s="378" t="s">
        <v>25</v>
      </c>
      <c r="S103" s="381">
        <v>3</v>
      </c>
      <c r="T103" s="381">
        <v>2</v>
      </c>
      <c r="U103" s="381"/>
      <c r="V103" s="381">
        <v>2</v>
      </c>
      <c r="W103" s="381">
        <v>4</v>
      </c>
      <c r="X103" s="381">
        <v>4</v>
      </c>
      <c r="Y103" s="381"/>
      <c r="Z103" s="381">
        <v>2</v>
      </c>
      <c r="AA103" s="381"/>
      <c r="AB103" s="381"/>
      <c r="AC103" s="381">
        <f>IF(R103="","",(S103*2)+(T103*3)+U103*1)</f>
        <v>12</v>
      </c>
      <c r="AE103" s="368"/>
    </row>
    <row r="104" spans="1:31" s="367" customFormat="1" x14ac:dyDescent="0.25">
      <c r="A104" s="380"/>
      <c r="B104" s="378"/>
      <c r="C104" s="378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 t="str">
        <f>IF(C104="","",(D104*2)+(E104*3)+F104*1)</f>
        <v/>
      </c>
      <c r="O104" s="375"/>
      <c r="P104" s="380">
        <v>14</v>
      </c>
      <c r="Q104" s="378" t="s">
        <v>196</v>
      </c>
      <c r="R104" s="378" t="s">
        <v>162</v>
      </c>
      <c r="S104" s="381"/>
      <c r="T104" s="381">
        <v>2</v>
      </c>
      <c r="U104" s="381"/>
      <c r="V104" s="381">
        <v>2</v>
      </c>
      <c r="W104" s="381">
        <v>5</v>
      </c>
      <c r="X104" s="381"/>
      <c r="Y104" s="381"/>
      <c r="Z104" s="381"/>
      <c r="AA104" s="381"/>
      <c r="AB104" s="381"/>
      <c r="AC104" s="381">
        <f>IF(R104="","",(S104*2)+(T104*3)+U104*1)</f>
        <v>6</v>
      </c>
      <c r="AE104" s="368"/>
    </row>
    <row r="105" spans="1:31" s="367" customFormat="1" x14ac:dyDescent="0.25">
      <c r="A105" s="380">
        <v>13</v>
      </c>
      <c r="B105" s="378" t="s">
        <v>21</v>
      </c>
      <c r="C105" s="378" t="s">
        <v>176</v>
      </c>
      <c r="D105" s="381"/>
      <c r="E105" s="381"/>
      <c r="F105" s="381"/>
      <c r="G105" s="381">
        <v>4</v>
      </c>
      <c r="H105" s="381">
        <v>3</v>
      </c>
      <c r="I105" s="381">
        <v>1</v>
      </c>
      <c r="J105" s="381"/>
      <c r="K105" s="381">
        <v>2</v>
      </c>
      <c r="L105" s="381"/>
      <c r="M105" s="381"/>
      <c r="N105" s="381">
        <f>IF(C105="","",(D105*2)+(E105*3)+F105*1)</f>
        <v>0</v>
      </c>
      <c r="O105" s="375"/>
      <c r="P105" s="380">
        <v>21</v>
      </c>
      <c r="Q105" s="378" t="s">
        <v>95</v>
      </c>
      <c r="R105" s="378" t="s">
        <v>27</v>
      </c>
      <c r="S105" s="381"/>
      <c r="T105" s="381"/>
      <c r="U105" s="381"/>
      <c r="V105" s="381"/>
      <c r="W105" s="381">
        <v>3</v>
      </c>
      <c r="X105" s="381"/>
      <c r="Y105" s="381"/>
      <c r="Z105" s="381">
        <v>1</v>
      </c>
      <c r="AA105" s="381"/>
      <c r="AB105" s="381"/>
      <c r="AC105" s="381">
        <f>IF(R105="","",(S105*2)+(T105*3)+U105*1)</f>
        <v>0</v>
      </c>
      <c r="AE105" s="368"/>
    </row>
    <row r="106" spans="1:31" s="367" customFormat="1" x14ac:dyDescent="0.25">
      <c r="A106" s="380">
        <v>21</v>
      </c>
      <c r="B106" s="378" t="s">
        <v>62</v>
      </c>
      <c r="C106" s="378" t="s">
        <v>115</v>
      </c>
      <c r="D106" s="381">
        <v>7</v>
      </c>
      <c r="E106" s="381">
        <v>3</v>
      </c>
      <c r="F106" s="381"/>
      <c r="G106" s="381">
        <v>7</v>
      </c>
      <c r="H106" s="381">
        <v>5</v>
      </c>
      <c r="I106" s="381">
        <v>2</v>
      </c>
      <c r="J106" s="381"/>
      <c r="K106" s="381"/>
      <c r="L106" s="381"/>
      <c r="M106" s="381"/>
      <c r="N106" s="381">
        <f>IF(C106="","",(D106*2)+(E106*3)+F106*1)</f>
        <v>23</v>
      </c>
      <c r="O106" s="375"/>
      <c r="P106" s="377">
        <v>26</v>
      </c>
      <c r="Q106" s="378" t="s">
        <v>118</v>
      </c>
      <c r="R106" s="378" t="s">
        <v>278</v>
      </c>
      <c r="S106" s="381">
        <v>7</v>
      </c>
      <c r="T106" s="381"/>
      <c r="U106" s="381">
        <v>1</v>
      </c>
      <c r="V106" s="381">
        <v>6</v>
      </c>
      <c r="W106" s="381">
        <v>2</v>
      </c>
      <c r="X106" s="381"/>
      <c r="Y106" s="381"/>
      <c r="Z106" s="381"/>
      <c r="AA106" s="381"/>
      <c r="AB106" s="381"/>
      <c r="AC106" s="381">
        <f>IF(R106="","",(S106*2)+(T106*3)+U106*1)</f>
        <v>15</v>
      </c>
      <c r="AE106" s="368"/>
    </row>
    <row r="107" spans="1:31" s="367" customFormat="1" x14ac:dyDescent="0.25">
      <c r="A107" s="380">
        <v>25</v>
      </c>
      <c r="B107" s="378" t="s">
        <v>28</v>
      </c>
      <c r="C107" s="378" t="s">
        <v>124</v>
      </c>
      <c r="D107" s="381">
        <v>1</v>
      </c>
      <c r="E107" s="381"/>
      <c r="F107" s="381"/>
      <c r="G107" s="381"/>
      <c r="H107" s="381"/>
      <c r="I107" s="381"/>
      <c r="J107" s="381"/>
      <c r="K107" s="381"/>
      <c r="L107" s="381"/>
      <c r="M107" s="381"/>
      <c r="N107" s="381">
        <f>IF(C107="","",(D107*2)+(E107*3)+F107*1)</f>
        <v>2</v>
      </c>
      <c r="O107" s="375"/>
      <c r="P107" s="377">
        <v>30</v>
      </c>
      <c r="Q107" s="378" t="s">
        <v>336</v>
      </c>
      <c r="R107" s="378" t="s">
        <v>337</v>
      </c>
      <c r="S107" s="381"/>
      <c r="T107" s="381"/>
      <c r="U107" s="381"/>
      <c r="V107" s="381">
        <v>2</v>
      </c>
      <c r="W107" s="381">
        <v>4</v>
      </c>
      <c r="X107" s="381"/>
      <c r="Y107" s="381"/>
      <c r="Z107" s="381"/>
      <c r="AA107" s="381"/>
      <c r="AB107" s="381"/>
      <c r="AC107" s="381">
        <f>IF(R107="","",(S107*2)+(T107*3)+U107*1)</f>
        <v>0</v>
      </c>
      <c r="AE107" s="368"/>
    </row>
    <row r="108" spans="1:31" s="367" customFormat="1" x14ac:dyDescent="0.3">
      <c r="A108" s="380">
        <v>26</v>
      </c>
      <c r="B108" s="378" t="s">
        <v>121</v>
      </c>
      <c r="C108" s="378" t="s">
        <v>120</v>
      </c>
      <c r="D108" s="381"/>
      <c r="E108" s="381">
        <v>1</v>
      </c>
      <c r="F108" s="381"/>
      <c r="G108" s="381"/>
      <c r="H108" s="381"/>
      <c r="I108" s="381"/>
      <c r="J108" s="381"/>
      <c r="K108" s="381"/>
      <c r="L108" s="381"/>
      <c r="M108" s="381"/>
      <c r="N108" s="381">
        <f>IF(C108="","",(D108*2)+(E108*3)+F108*1)</f>
        <v>3</v>
      </c>
      <c r="O108" s="375"/>
      <c r="P108" s="377">
        <v>24</v>
      </c>
      <c r="Q108" s="378" t="s">
        <v>279</v>
      </c>
      <c r="R108" s="378" t="s">
        <v>280</v>
      </c>
      <c r="S108" s="381">
        <v>13</v>
      </c>
      <c r="T108" s="381"/>
      <c r="U108" s="381">
        <v>1</v>
      </c>
      <c r="V108" s="381">
        <v>15</v>
      </c>
      <c r="W108" s="381"/>
      <c r="X108" s="381">
        <v>3</v>
      </c>
      <c r="Y108" s="381">
        <v>1</v>
      </c>
      <c r="Z108" s="381">
        <v>1</v>
      </c>
      <c r="AA108" s="381"/>
      <c r="AB108" s="381"/>
      <c r="AC108" s="381">
        <f>IF(R108="","",(S108*2)+(T108*3)+U108*1)</f>
        <v>27</v>
      </c>
      <c r="AE108" s="368"/>
    </row>
    <row r="109" spans="1:31" s="367" customFormat="1" x14ac:dyDescent="0.3">
      <c r="A109" s="380"/>
      <c r="B109" s="378"/>
      <c r="C109" s="378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 t="str">
        <f>IF(C109="","",(D109*2)+(E109*3)+F109*1)</f>
        <v/>
      </c>
      <c r="O109" s="375"/>
      <c r="P109" s="377"/>
      <c r="Q109" s="378"/>
      <c r="R109" s="378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 t="str">
        <f>IF(R109="","",(S109*2)+(T109*3)+U109*1)</f>
        <v/>
      </c>
      <c r="AE109" s="368"/>
    </row>
    <row r="110" spans="1:31" s="367" customFormat="1" x14ac:dyDescent="0.3">
      <c r="A110" s="380">
        <v>91</v>
      </c>
      <c r="B110" s="378" t="s">
        <v>109</v>
      </c>
      <c r="C110" s="378" t="s">
        <v>271</v>
      </c>
      <c r="D110" s="381">
        <v>3</v>
      </c>
      <c r="E110" s="381"/>
      <c r="F110" s="381"/>
      <c r="G110" s="381">
        <v>10</v>
      </c>
      <c r="H110" s="381">
        <v>5</v>
      </c>
      <c r="I110" s="381">
        <v>1</v>
      </c>
      <c r="J110" s="381"/>
      <c r="K110" s="381"/>
      <c r="L110" s="381"/>
      <c r="M110" s="381"/>
      <c r="N110" s="381">
        <f>IF(C110="","",(D110*2)+(E110*3)+F110*1)</f>
        <v>6</v>
      </c>
      <c r="O110" s="375"/>
      <c r="P110" s="377"/>
      <c r="Q110" s="378"/>
      <c r="R110" s="378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 t="str">
        <f>IF(R110="","",(S110*2)+(T110*3)+U110*1)</f>
        <v/>
      </c>
      <c r="AE110" s="368"/>
    </row>
    <row r="111" spans="1:31" s="367" customFormat="1" x14ac:dyDescent="0.3">
      <c r="A111" s="427" t="s">
        <v>33</v>
      </c>
      <c r="B111" s="428"/>
      <c r="C111" s="429"/>
      <c r="D111" s="381">
        <f t="shared" ref="D111:N111" si="12">SUM(D101:D110)</f>
        <v>22</v>
      </c>
      <c r="E111" s="381">
        <f t="shared" si="12"/>
        <v>5</v>
      </c>
      <c r="F111" s="381">
        <f t="shared" si="12"/>
        <v>0</v>
      </c>
      <c r="G111" s="381">
        <f t="shared" si="12"/>
        <v>24</v>
      </c>
      <c r="H111" s="381">
        <f t="shared" si="12"/>
        <v>18</v>
      </c>
      <c r="I111" s="381">
        <f t="shared" si="12"/>
        <v>7</v>
      </c>
      <c r="J111" s="381">
        <f t="shared" si="12"/>
        <v>2</v>
      </c>
      <c r="K111" s="381">
        <f t="shared" si="12"/>
        <v>5</v>
      </c>
      <c r="L111" s="381">
        <f t="shared" si="12"/>
        <v>0</v>
      </c>
      <c r="M111" s="381">
        <f t="shared" si="12"/>
        <v>0</v>
      </c>
      <c r="N111" s="381">
        <f t="shared" si="12"/>
        <v>59</v>
      </c>
      <c r="O111" s="376" t="s">
        <v>34</v>
      </c>
      <c r="P111" s="427" t="s">
        <v>33</v>
      </c>
      <c r="Q111" s="428"/>
      <c r="R111" s="429"/>
      <c r="S111" s="381">
        <f t="shared" ref="S111:AC111" si="13">SUM(S101:S110)</f>
        <v>24</v>
      </c>
      <c r="T111" s="381">
        <f t="shared" si="13"/>
        <v>4</v>
      </c>
      <c r="U111" s="381">
        <f t="shared" si="13"/>
        <v>2</v>
      </c>
      <c r="V111" s="381">
        <f t="shared" si="13"/>
        <v>28</v>
      </c>
      <c r="W111" s="381">
        <f t="shared" si="13"/>
        <v>18</v>
      </c>
      <c r="X111" s="381">
        <f t="shared" si="13"/>
        <v>7</v>
      </c>
      <c r="Y111" s="381">
        <f t="shared" si="13"/>
        <v>1</v>
      </c>
      <c r="Z111" s="381">
        <f t="shared" si="13"/>
        <v>4</v>
      </c>
      <c r="AA111" s="381">
        <f t="shared" si="13"/>
        <v>0</v>
      </c>
      <c r="AB111" s="381">
        <f t="shared" si="13"/>
        <v>0</v>
      </c>
      <c r="AC111" s="381">
        <f t="shared" si="13"/>
        <v>62</v>
      </c>
      <c r="AE111" s="369" t="e">
        <f>IF(#REF!+#REF!=5,"Correct","MVP ERROR")</f>
        <v>#REF!</v>
      </c>
    </row>
    <row r="112" spans="1:31" s="367" customFormat="1" x14ac:dyDescent="0.3">
      <c r="A112" s="408" t="s">
        <v>35</v>
      </c>
      <c r="B112" s="409"/>
      <c r="C112" s="410" t="s">
        <v>39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Beavers: FT-   |||   Spartans: </v>
      </c>
    </row>
    <row r="113" spans="1:31" s="367" customFormat="1" x14ac:dyDescent="0.3">
      <c r="A113" s="408" t="s">
        <v>37</v>
      </c>
      <c r="B113" s="409"/>
      <c r="C113" s="410" t="s">
        <v>436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3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3">
      <c r="A115" s="433" t="s">
        <v>203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5"/>
      <c r="O115" s="373" t="s">
        <v>99</v>
      </c>
      <c r="P115" s="439" t="s">
        <v>201</v>
      </c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1"/>
      <c r="AE115" s="368"/>
    </row>
    <row r="116" spans="1:31" s="367" customFormat="1" x14ac:dyDescent="0.3">
      <c r="A116" s="379" t="s">
        <v>4</v>
      </c>
      <c r="B116" s="379" t="s">
        <v>6</v>
      </c>
      <c r="C116" s="379" t="s">
        <v>5</v>
      </c>
      <c r="D116" s="379" t="s">
        <v>7</v>
      </c>
      <c r="E116" s="379" t="s">
        <v>8</v>
      </c>
      <c r="F116" s="379" t="s">
        <v>9</v>
      </c>
      <c r="G116" s="379" t="s">
        <v>10</v>
      </c>
      <c r="H116" s="379" t="s">
        <v>11</v>
      </c>
      <c r="I116" s="379" t="s">
        <v>12</v>
      </c>
      <c r="J116" s="379" t="s">
        <v>13</v>
      </c>
      <c r="K116" s="379" t="s">
        <v>14</v>
      </c>
      <c r="L116" s="379" t="s">
        <v>15</v>
      </c>
      <c r="M116" s="379" t="s">
        <v>16</v>
      </c>
      <c r="N116" s="379" t="s">
        <v>18</v>
      </c>
      <c r="O116" s="374" t="s">
        <v>19</v>
      </c>
      <c r="P116" s="379" t="s">
        <v>4</v>
      </c>
      <c r="Q116" s="379" t="s">
        <v>6</v>
      </c>
      <c r="R116" s="379" t="s">
        <v>5</v>
      </c>
      <c r="S116" s="379" t="s">
        <v>7</v>
      </c>
      <c r="T116" s="379" t="s">
        <v>8</v>
      </c>
      <c r="U116" s="379" t="s">
        <v>9</v>
      </c>
      <c r="V116" s="379" t="s">
        <v>10</v>
      </c>
      <c r="W116" s="379" t="s">
        <v>11</v>
      </c>
      <c r="X116" s="379" t="s">
        <v>12</v>
      </c>
      <c r="Y116" s="379" t="s">
        <v>13</v>
      </c>
      <c r="Z116" s="379" t="s">
        <v>14</v>
      </c>
      <c r="AA116" s="379" t="s">
        <v>15</v>
      </c>
      <c r="AB116" s="379" t="s">
        <v>16</v>
      </c>
      <c r="AC116" s="379" t="s">
        <v>18</v>
      </c>
      <c r="AE116" s="368"/>
    </row>
    <row r="117" spans="1:31" s="367" customFormat="1" x14ac:dyDescent="0.3">
      <c r="A117" s="377">
        <v>4</v>
      </c>
      <c r="B117" s="378" t="s">
        <v>197</v>
      </c>
      <c r="C117" s="378" t="s">
        <v>177</v>
      </c>
      <c r="D117" s="381">
        <v>6</v>
      </c>
      <c r="E117" s="381">
        <v>1</v>
      </c>
      <c r="F117" s="381">
        <v>2</v>
      </c>
      <c r="G117" s="381">
        <v>4</v>
      </c>
      <c r="H117" s="381">
        <v>2</v>
      </c>
      <c r="I117" s="381">
        <v>3</v>
      </c>
      <c r="J117" s="381"/>
      <c r="K117" s="381">
        <v>1</v>
      </c>
      <c r="L117" s="381"/>
      <c r="M117" s="381"/>
      <c r="N117" s="381">
        <f>IF(C117="","",(D117*2)+(E117*3)+F117*1)</f>
        <v>17</v>
      </c>
      <c r="O117" s="375"/>
      <c r="P117" s="377">
        <v>4</v>
      </c>
      <c r="Q117" s="378" t="s">
        <v>186</v>
      </c>
      <c r="R117" s="378" t="s">
        <v>333</v>
      </c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>
        <f>IF(R117="","",(S117*2)+(T117*3)+U117*1)</f>
        <v>0</v>
      </c>
      <c r="AE117" s="368"/>
    </row>
    <row r="118" spans="1:31" s="367" customFormat="1" x14ac:dyDescent="0.3">
      <c r="A118" s="377">
        <v>5</v>
      </c>
      <c r="B118" s="378" t="s">
        <v>424</v>
      </c>
      <c r="C118" s="378" t="s">
        <v>425</v>
      </c>
      <c r="D118" s="381"/>
      <c r="E118" s="381"/>
      <c r="F118" s="381"/>
      <c r="G118" s="381">
        <v>2</v>
      </c>
      <c r="H118" s="381"/>
      <c r="I118" s="381"/>
      <c r="J118" s="381"/>
      <c r="K118" s="381">
        <v>2</v>
      </c>
      <c r="L118" s="381"/>
      <c r="M118" s="381"/>
      <c r="N118" s="381">
        <f>IF(C118="","",(D118*2)+(E118*3)+F118*1)</f>
        <v>0</v>
      </c>
      <c r="O118" s="375"/>
      <c r="P118" s="377">
        <v>5</v>
      </c>
      <c r="Q118" s="378" t="s">
        <v>24</v>
      </c>
      <c r="R118" s="378" t="s">
        <v>180</v>
      </c>
      <c r="S118" s="381"/>
      <c r="T118" s="381"/>
      <c r="U118" s="381">
        <v>2</v>
      </c>
      <c r="V118" s="381">
        <v>3</v>
      </c>
      <c r="W118" s="381">
        <v>4</v>
      </c>
      <c r="X118" s="381"/>
      <c r="Y118" s="381">
        <v>1</v>
      </c>
      <c r="Z118" s="381"/>
      <c r="AA118" s="381"/>
      <c r="AB118" s="381"/>
      <c r="AC118" s="381">
        <f>IF(R118="","",(S118*2)+(T118*3)+U118*1)</f>
        <v>2</v>
      </c>
      <c r="AE118" s="368"/>
    </row>
    <row r="119" spans="1:31" s="367" customFormat="1" x14ac:dyDescent="0.3">
      <c r="A119" s="380"/>
      <c r="B119" s="378"/>
      <c r="C119" s="378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 t="str">
        <f>IF(C119="","",(D119*2)+(E119*3)+F119*1)</f>
        <v/>
      </c>
      <c r="O119" s="375"/>
      <c r="P119" s="380"/>
      <c r="Q119" s="378"/>
      <c r="R119" s="378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 t="str">
        <f>IF(R119="","",(S119*2)+(T119*3)+U119*1)</f>
        <v/>
      </c>
      <c r="AE119" s="368"/>
    </row>
    <row r="120" spans="1:31" s="367" customFormat="1" x14ac:dyDescent="0.3">
      <c r="A120" s="377">
        <v>10</v>
      </c>
      <c r="B120" s="378" t="s">
        <v>238</v>
      </c>
      <c r="C120" s="378" t="s">
        <v>239</v>
      </c>
      <c r="D120" s="381">
        <v>4</v>
      </c>
      <c r="E120" s="381"/>
      <c r="F120" s="381">
        <v>1</v>
      </c>
      <c r="G120" s="381">
        <v>4</v>
      </c>
      <c r="H120" s="381"/>
      <c r="I120" s="381">
        <v>2</v>
      </c>
      <c r="J120" s="381"/>
      <c r="K120" s="381">
        <v>4</v>
      </c>
      <c r="L120" s="381"/>
      <c r="M120" s="381"/>
      <c r="N120" s="381">
        <f>IF(C120="","",(D120*2)+(E120*3)+F120*1)</f>
        <v>9</v>
      </c>
      <c r="O120" s="375"/>
      <c r="P120" s="380">
        <v>8</v>
      </c>
      <c r="Q120" s="378" t="s">
        <v>112</v>
      </c>
      <c r="R120" s="378" t="s">
        <v>243</v>
      </c>
      <c r="S120" s="381">
        <v>5</v>
      </c>
      <c r="T120" s="381">
        <v>2</v>
      </c>
      <c r="U120" s="381"/>
      <c r="V120" s="381">
        <v>6</v>
      </c>
      <c r="W120" s="381">
        <v>2</v>
      </c>
      <c r="X120" s="381"/>
      <c r="Y120" s="381"/>
      <c r="Z120" s="381"/>
      <c r="AA120" s="381"/>
      <c r="AB120" s="381"/>
      <c r="AC120" s="381">
        <f>IF(R120="","",(S120*2)+(T120*3)+U120*1)</f>
        <v>16</v>
      </c>
      <c r="AE120" s="368"/>
    </row>
    <row r="121" spans="1:31" s="367" customFormat="1" x14ac:dyDescent="0.3">
      <c r="A121" s="377">
        <v>11</v>
      </c>
      <c r="B121" s="378" t="s">
        <v>197</v>
      </c>
      <c r="C121" s="378" t="s">
        <v>240</v>
      </c>
      <c r="D121" s="381"/>
      <c r="E121" s="381"/>
      <c r="F121" s="381"/>
      <c r="G121" s="381">
        <v>3</v>
      </c>
      <c r="H121" s="381">
        <v>1</v>
      </c>
      <c r="I121" s="381">
        <v>2</v>
      </c>
      <c r="J121" s="381"/>
      <c r="K121" s="381">
        <v>5</v>
      </c>
      <c r="L121" s="381"/>
      <c r="M121" s="381"/>
      <c r="N121" s="381">
        <f>IF(C121="","",(D121*2)+(E121*3)+F121*1)</f>
        <v>0</v>
      </c>
      <c r="O121" s="375"/>
      <c r="P121" s="377"/>
      <c r="Q121" s="378"/>
      <c r="R121" s="378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 t="str">
        <f>IF(R121="","",(S121*2)+(T121*3)+U121*1)</f>
        <v/>
      </c>
      <c r="AE121" s="368"/>
    </row>
    <row r="122" spans="1:31" s="367" customFormat="1" x14ac:dyDescent="0.3">
      <c r="A122" s="377"/>
      <c r="B122" s="378"/>
      <c r="C122" s="378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 t="str">
        <f>IF(C122="","",(D122*2)+(E122*3)+F122*1)</f>
        <v/>
      </c>
      <c r="O122" s="375"/>
      <c r="P122" s="377">
        <v>10</v>
      </c>
      <c r="Q122" s="378" t="s">
        <v>153</v>
      </c>
      <c r="R122" s="378" t="s">
        <v>246</v>
      </c>
      <c r="S122" s="381">
        <v>6</v>
      </c>
      <c r="T122" s="381"/>
      <c r="U122" s="381">
        <v>3</v>
      </c>
      <c r="V122" s="381">
        <v>9</v>
      </c>
      <c r="W122" s="381">
        <v>3</v>
      </c>
      <c r="X122" s="381">
        <v>1</v>
      </c>
      <c r="Y122" s="381"/>
      <c r="Z122" s="381">
        <v>2</v>
      </c>
      <c r="AA122" s="381"/>
      <c r="AB122" s="381"/>
      <c r="AC122" s="381">
        <f>IF(R122="","",(S122*2)+(T122*3)+U122*1)</f>
        <v>15</v>
      </c>
      <c r="AE122" s="368"/>
    </row>
    <row r="123" spans="1:31" s="367" customFormat="1" x14ac:dyDescent="0.3">
      <c r="A123" s="380">
        <v>32</v>
      </c>
      <c r="B123" s="378" t="s">
        <v>133</v>
      </c>
      <c r="C123" s="378" t="s">
        <v>237</v>
      </c>
      <c r="D123" s="381">
        <v>4</v>
      </c>
      <c r="E123" s="381">
        <v>4</v>
      </c>
      <c r="F123" s="381"/>
      <c r="G123" s="381">
        <v>3</v>
      </c>
      <c r="H123" s="381"/>
      <c r="I123" s="381">
        <v>2</v>
      </c>
      <c r="J123" s="381">
        <v>1</v>
      </c>
      <c r="K123" s="381"/>
      <c r="L123" s="381"/>
      <c r="M123" s="381"/>
      <c r="N123" s="381">
        <f>IF(C123="","",(D123*2)+(E123*3)+F123*1)</f>
        <v>20</v>
      </c>
      <c r="O123" s="375"/>
      <c r="P123" s="377"/>
      <c r="Q123" s="378"/>
      <c r="R123" s="378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 t="str">
        <f>IF(R123="","",(S123*2)+(T123*3)+U123*1)</f>
        <v/>
      </c>
      <c r="AE123" s="368"/>
    </row>
    <row r="124" spans="1:31" s="367" customFormat="1" x14ac:dyDescent="0.3">
      <c r="A124" s="377">
        <v>1</v>
      </c>
      <c r="B124" s="378" t="s">
        <v>416</v>
      </c>
      <c r="C124" s="378" t="s">
        <v>417</v>
      </c>
      <c r="D124" s="381">
        <v>2</v>
      </c>
      <c r="E124" s="381"/>
      <c r="F124" s="381"/>
      <c r="G124" s="381">
        <v>6</v>
      </c>
      <c r="H124" s="381"/>
      <c r="I124" s="381">
        <v>1</v>
      </c>
      <c r="J124" s="381"/>
      <c r="K124" s="381">
        <v>3</v>
      </c>
      <c r="L124" s="381"/>
      <c r="M124" s="381"/>
      <c r="N124" s="381">
        <f>IF(C124="","",(D124*2)+(E124*3)+F124*1)</f>
        <v>4</v>
      </c>
      <c r="O124" s="375"/>
      <c r="P124" s="377">
        <v>12</v>
      </c>
      <c r="Q124" s="378" t="s">
        <v>446</v>
      </c>
      <c r="R124" s="378" t="s">
        <v>249</v>
      </c>
      <c r="S124" s="381">
        <v>1</v>
      </c>
      <c r="T124" s="381"/>
      <c r="U124" s="381">
        <v>1</v>
      </c>
      <c r="V124" s="381">
        <v>7</v>
      </c>
      <c r="W124" s="381"/>
      <c r="X124" s="381"/>
      <c r="Y124" s="381"/>
      <c r="Z124" s="381"/>
      <c r="AA124" s="381"/>
      <c r="AB124" s="381"/>
      <c r="AC124" s="381">
        <f>IF(R124="","",(S124*2)+(T124*3)+U124*1)</f>
        <v>3</v>
      </c>
      <c r="AE124" s="369" t="e">
        <f>IF(#REF!+#REF!=5,"Correct","MVP ERROR")</f>
        <v>#REF!</v>
      </c>
    </row>
    <row r="125" spans="1:31" s="367" customFormat="1" x14ac:dyDescent="0.3">
      <c r="A125" s="380"/>
      <c r="B125" s="378"/>
      <c r="C125" s="378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 t="str">
        <f>IF(C125="","",(D125*2)+(E125*3)+F125*1)</f>
        <v/>
      </c>
      <c r="O125" s="375"/>
      <c r="P125" s="377"/>
      <c r="Q125" s="378"/>
      <c r="R125" s="378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 t="str">
        <f>IF(R125="","",(S125*2)+(T125*3)+U125*1)</f>
        <v/>
      </c>
      <c r="AE125" s="370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Rachel Nichols FC:    |||   Silver Foxes: </v>
      </c>
    </row>
    <row r="126" spans="1:31" s="367" customFormat="1" x14ac:dyDescent="0.3">
      <c r="A126" s="380"/>
      <c r="B126" s="378"/>
      <c r="C126" s="378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 t="str">
        <f>IF(C126="","",(D126*2)+(E126*3)+F126*1)</f>
        <v/>
      </c>
      <c r="O126" s="375"/>
      <c r="P126" s="377">
        <v>14</v>
      </c>
      <c r="Q126" s="378" t="s">
        <v>92</v>
      </c>
      <c r="R126" s="378" t="s">
        <v>127</v>
      </c>
      <c r="S126" s="381">
        <v>5</v>
      </c>
      <c r="T126" s="381"/>
      <c r="U126" s="381">
        <v>6</v>
      </c>
      <c r="V126" s="381">
        <v>16</v>
      </c>
      <c r="W126" s="381">
        <v>3</v>
      </c>
      <c r="X126" s="381">
        <v>2</v>
      </c>
      <c r="Y126" s="381"/>
      <c r="Z126" s="381">
        <v>4</v>
      </c>
      <c r="AA126" s="381"/>
      <c r="AB126" s="381"/>
      <c r="AC126" s="381">
        <f>IF(R126="","",(S126*2)+(T126*3)+U126*1)</f>
        <v>16</v>
      </c>
      <c r="AE126" s="368"/>
    </row>
    <row r="127" spans="1:31" s="367" customFormat="1" x14ac:dyDescent="0.3">
      <c r="A127" s="427" t="s">
        <v>33</v>
      </c>
      <c r="B127" s="428"/>
      <c r="C127" s="429"/>
      <c r="D127" s="381">
        <f t="shared" ref="D127:N127" si="14">SUM(D117:D126)</f>
        <v>16</v>
      </c>
      <c r="E127" s="381">
        <f t="shared" si="14"/>
        <v>5</v>
      </c>
      <c r="F127" s="381">
        <f t="shared" si="14"/>
        <v>3</v>
      </c>
      <c r="G127" s="381">
        <f t="shared" si="14"/>
        <v>22</v>
      </c>
      <c r="H127" s="381">
        <f t="shared" si="14"/>
        <v>3</v>
      </c>
      <c r="I127" s="381">
        <f t="shared" si="14"/>
        <v>10</v>
      </c>
      <c r="J127" s="381">
        <f t="shared" si="14"/>
        <v>1</v>
      </c>
      <c r="K127" s="381">
        <f t="shared" si="14"/>
        <v>15</v>
      </c>
      <c r="L127" s="381">
        <f t="shared" si="14"/>
        <v>0</v>
      </c>
      <c r="M127" s="381">
        <f t="shared" si="14"/>
        <v>0</v>
      </c>
      <c r="N127" s="381">
        <f t="shared" si="14"/>
        <v>50</v>
      </c>
      <c r="O127" s="376" t="s">
        <v>34</v>
      </c>
      <c r="P127" s="427" t="s">
        <v>33</v>
      </c>
      <c r="Q127" s="428"/>
      <c r="R127" s="429"/>
      <c r="S127" s="381">
        <f t="shared" ref="S127:AC127" si="15">SUM(S117:S126)</f>
        <v>17</v>
      </c>
      <c r="T127" s="381">
        <f t="shared" si="15"/>
        <v>2</v>
      </c>
      <c r="U127" s="381">
        <f t="shared" si="15"/>
        <v>12</v>
      </c>
      <c r="V127" s="381">
        <f t="shared" si="15"/>
        <v>41</v>
      </c>
      <c r="W127" s="381">
        <f t="shared" si="15"/>
        <v>12</v>
      </c>
      <c r="X127" s="381">
        <f t="shared" si="15"/>
        <v>3</v>
      </c>
      <c r="Y127" s="381">
        <f t="shared" si="15"/>
        <v>1</v>
      </c>
      <c r="Z127" s="381">
        <f t="shared" si="15"/>
        <v>6</v>
      </c>
      <c r="AA127" s="381">
        <f t="shared" si="15"/>
        <v>0</v>
      </c>
      <c r="AB127" s="381">
        <f t="shared" si="15"/>
        <v>0</v>
      </c>
      <c r="AC127" s="381">
        <f t="shared" si="15"/>
        <v>52</v>
      </c>
      <c r="AE127" s="368"/>
    </row>
    <row r="128" spans="1:31" s="367" customFormat="1" x14ac:dyDescent="0.3">
      <c r="A128" s="408" t="s">
        <v>35</v>
      </c>
      <c r="B128" s="409"/>
      <c r="C128" s="410" t="s">
        <v>126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2"/>
      <c r="AE128" s="368"/>
    </row>
    <row r="129" spans="1:31" s="367" customFormat="1" x14ac:dyDescent="0.3">
      <c r="A129" s="408" t="s">
        <v>37</v>
      </c>
      <c r="B129" s="409"/>
      <c r="C129" s="410" t="s">
        <v>447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2"/>
      <c r="AE129" s="368"/>
    </row>
    <row r="130" spans="1:31" s="367" customFormat="1" x14ac:dyDescent="0.3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E130" s="368"/>
    </row>
    <row r="131" spans="1:31" s="367" customFormat="1" x14ac:dyDescent="0.3">
      <c r="A131" s="421" t="s">
        <v>36</v>
      </c>
      <c r="B131" s="422"/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  <c r="M131" s="422"/>
      <c r="N131" s="423"/>
      <c r="O131" s="373" t="s">
        <v>99</v>
      </c>
      <c r="P131" s="424" t="s">
        <v>167</v>
      </c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6"/>
      <c r="AE131" s="368"/>
    </row>
    <row r="132" spans="1:31" s="367" customFormat="1" x14ac:dyDescent="0.3">
      <c r="A132" s="379" t="s">
        <v>4</v>
      </c>
      <c r="B132" s="379" t="s">
        <v>6</v>
      </c>
      <c r="C132" s="379" t="s">
        <v>5</v>
      </c>
      <c r="D132" s="379" t="s">
        <v>7</v>
      </c>
      <c r="E132" s="379" t="s">
        <v>8</v>
      </c>
      <c r="F132" s="379" t="s">
        <v>9</v>
      </c>
      <c r="G132" s="379" t="s">
        <v>10</v>
      </c>
      <c r="H132" s="379" t="s">
        <v>11</v>
      </c>
      <c r="I132" s="379" t="s">
        <v>12</v>
      </c>
      <c r="J132" s="379" t="s">
        <v>13</v>
      </c>
      <c r="K132" s="379" t="s">
        <v>14</v>
      </c>
      <c r="L132" s="379" t="s">
        <v>15</v>
      </c>
      <c r="M132" s="379" t="s">
        <v>16</v>
      </c>
      <c r="N132" s="379" t="s">
        <v>18</v>
      </c>
      <c r="O132" s="374" t="s">
        <v>19</v>
      </c>
      <c r="P132" s="379" t="s">
        <v>4</v>
      </c>
      <c r="Q132" s="379" t="s">
        <v>6</v>
      </c>
      <c r="R132" s="379" t="s">
        <v>5</v>
      </c>
      <c r="S132" s="379" t="s">
        <v>7</v>
      </c>
      <c r="T132" s="379" t="s">
        <v>8</v>
      </c>
      <c r="U132" s="379" t="s">
        <v>9</v>
      </c>
      <c r="V132" s="379" t="s">
        <v>10</v>
      </c>
      <c r="W132" s="379" t="s">
        <v>11</v>
      </c>
      <c r="X132" s="379" t="s">
        <v>12</v>
      </c>
      <c r="Y132" s="379" t="s">
        <v>13</v>
      </c>
      <c r="Z132" s="379" t="s">
        <v>14</v>
      </c>
      <c r="AA132" s="379" t="s">
        <v>15</v>
      </c>
      <c r="AB132" s="379" t="s">
        <v>16</v>
      </c>
      <c r="AC132" s="379" t="s">
        <v>18</v>
      </c>
      <c r="AE132" s="368"/>
    </row>
    <row r="133" spans="1:31" s="367" customFormat="1" x14ac:dyDescent="0.3">
      <c r="A133" s="377">
        <v>3</v>
      </c>
      <c r="B133" s="378" t="s">
        <v>86</v>
      </c>
      <c r="C133" s="378" t="s">
        <v>182</v>
      </c>
      <c r="D133" s="381">
        <v>2</v>
      </c>
      <c r="E133" s="381"/>
      <c r="F133" s="381">
        <v>1</v>
      </c>
      <c r="G133" s="381">
        <v>9</v>
      </c>
      <c r="H133" s="381">
        <v>1</v>
      </c>
      <c r="I133" s="381">
        <v>3</v>
      </c>
      <c r="J133" s="381"/>
      <c r="K133" s="381">
        <v>3</v>
      </c>
      <c r="L133" s="381"/>
      <c r="M133" s="381"/>
      <c r="N133" s="381">
        <f>IF(C133="","",(D133*2)+(E133*3)+F133*1)</f>
        <v>5</v>
      </c>
      <c r="O133" s="375"/>
      <c r="P133" s="377">
        <v>1</v>
      </c>
      <c r="Q133" s="378" t="s">
        <v>139</v>
      </c>
      <c r="R133" s="378" t="s">
        <v>276</v>
      </c>
      <c r="S133" s="381">
        <v>1</v>
      </c>
      <c r="T133" s="381"/>
      <c r="U133" s="381"/>
      <c r="V133" s="381">
        <v>3</v>
      </c>
      <c r="W133" s="381"/>
      <c r="X133" s="381">
        <v>1</v>
      </c>
      <c r="Y133" s="381"/>
      <c r="Z133" s="381">
        <v>3</v>
      </c>
      <c r="AA133" s="381"/>
      <c r="AB133" s="381"/>
      <c r="AC133" s="381">
        <f>IF(R133="","",(S133*2)+(T133*3)+U133*1)</f>
        <v>2</v>
      </c>
      <c r="AE133" s="368"/>
    </row>
    <row r="134" spans="1:31" s="367" customFormat="1" x14ac:dyDescent="0.3">
      <c r="A134" s="377">
        <v>4</v>
      </c>
      <c r="B134" s="378" t="s">
        <v>109</v>
      </c>
      <c r="C134" s="378" t="s">
        <v>138</v>
      </c>
      <c r="D134" s="381">
        <v>1</v>
      </c>
      <c r="E134" s="381">
        <v>1</v>
      </c>
      <c r="F134" s="381">
        <v>3</v>
      </c>
      <c r="G134" s="381">
        <v>1</v>
      </c>
      <c r="H134" s="381"/>
      <c r="I134" s="381"/>
      <c r="J134" s="381">
        <v>1</v>
      </c>
      <c r="K134" s="381">
        <v>1</v>
      </c>
      <c r="L134" s="381"/>
      <c r="M134" s="381"/>
      <c r="N134" s="381">
        <f>IF(C134="","",(D134*2)+(E134*3)+F134*1)</f>
        <v>8</v>
      </c>
      <c r="O134" s="375"/>
      <c r="P134" s="377">
        <v>4</v>
      </c>
      <c r="Q134" s="378" t="s">
        <v>329</v>
      </c>
      <c r="R134" s="378" t="s">
        <v>330</v>
      </c>
      <c r="S134" s="381">
        <v>1</v>
      </c>
      <c r="T134" s="381"/>
      <c r="U134" s="381">
        <v>1</v>
      </c>
      <c r="V134" s="381">
        <v>4</v>
      </c>
      <c r="W134" s="381"/>
      <c r="X134" s="381">
        <v>1</v>
      </c>
      <c r="Y134" s="381"/>
      <c r="Z134" s="381">
        <v>2</v>
      </c>
      <c r="AA134" s="381"/>
      <c r="AB134" s="381"/>
      <c r="AC134" s="381">
        <f>IF(R134="","",(S134*2)+(T134*3)+U134*1)</f>
        <v>3</v>
      </c>
      <c r="AE134" s="368"/>
    </row>
    <row r="135" spans="1:31" s="367" customFormat="1" x14ac:dyDescent="0.3">
      <c r="A135" s="377"/>
      <c r="B135" s="378"/>
      <c r="C135" s="378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 t="str">
        <f>IF(C135="","",(D135*2)+(E135*3)+F135*1)</f>
        <v/>
      </c>
      <c r="O135" s="375"/>
      <c r="P135" s="377">
        <v>6</v>
      </c>
      <c r="Q135" s="378" t="s">
        <v>317</v>
      </c>
      <c r="R135" s="378" t="s">
        <v>318</v>
      </c>
      <c r="S135" s="381">
        <v>2</v>
      </c>
      <c r="T135" s="381"/>
      <c r="U135" s="381"/>
      <c r="V135" s="381">
        <v>5</v>
      </c>
      <c r="W135" s="381"/>
      <c r="X135" s="381"/>
      <c r="Y135" s="381"/>
      <c r="Z135" s="381">
        <v>2</v>
      </c>
      <c r="AA135" s="381"/>
      <c r="AB135" s="381"/>
      <c r="AC135" s="381">
        <f>IF(R135="","",(S135*2)+(T135*3)+U135*1)</f>
        <v>4</v>
      </c>
      <c r="AE135" s="368"/>
    </row>
    <row r="136" spans="1:31" s="367" customFormat="1" x14ac:dyDescent="0.3">
      <c r="A136" s="377"/>
      <c r="B136" s="378"/>
      <c r="C136" s="378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 t="str">
        <f>IF(C136="","",(D136*2)+(E136*3)+F136*1)</f>
        <v/>
      </c>
      <c r="O136" s="375"/>
      <c r="P136" s="377">
        <v>8</v>
      </c>
      <c r="Q136" s="378" t="s">
        <v>135</v>
      </c>
      <c r="R136" s="378" t="s">
        <v>277</v>
      </c>
      <c r="S136" s="381">
        <v>5</v>
      </c>
      <c r="T136" s="381">
        <v>1</v>
      </c>
      <c r="U136" s="381">
        <v>1</v>
      </c>
      <c r="V136" s="381">
        <v>3</v>
      </c>
      <c r="W136" s="381"/>
      <c r="X136" s="381"/>
      <c r="Y136" s="381">
        <v>1</v>
      </c>
      <c r="Z136" s="381">
        <v>2</v>
      </c>
      <c r="AA136" s="381"/>
      <c r="AB136" s="381"/>
      <c r="AC136" s="381">
        <f>IF(R136="","",(S136*2)+(T136*3)+U136*1)</f>
        <v>14</v>
      </c>
      <c r="AE136" s="368"/>
    </row>
    <row r="137" spans="1:31" s="367" customFormat="1" x14ac:dyDescent="0.3">
      <c r="A137" s="377">
        <v>21</v>
      </c>
      <c r="B137" s="378" t="s">
        <v>142</v>
      </c>
      <c r="C137" s="378" t="s">
        <v>76</v>
      </c>
      <c r="D137" s="381">
        <v>1</v>
      </c>
      <c r="E137" s="381">
        <v>2</v>
      </c>
      <c r="F137" s="381">
        <v>6</v>
      </c>
      <c r="G137" s="381">
        <v>9</v>
      </c>
      <c r="H137" s="381">
        <v>3</v>
      </c>
      <c r="I137" s="381"/>
      <c r="J137" s="381"/>
      <c r="K137" s="381">
        <v>3</v>
      </c>
      <c r="L137" s="381"/>
      <c r="M137" s="381"/>
      <c r="N137" s="381">
        <f>IF(C137="","",(D137*2)+(E137*3)+F137*1)</f>
        <v>14</v>
      </c>
      <c r="O137" s="375"/>
      <c r="P137" s="377"/>
      <c r="Q137" s="378"/>
      <c r="R137" s="378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 t="str">
        <f>IF(R137="","",(S137*2)+(T137*3)+U137*1)</f>
        <v/>
      </c>
      <c r="AE137" s="368"/>
    </row>
    <row r="138" spans="1:31" s="367" customFormat="1" x14ac:dyDescent="0.3">
      <c r="A138" s="377">
        <v>22</v>
      </c>
      <c r="B138" s="378" t="s">
        <v>94</v>
      </c>
      <c r="C138" s="378" t="s">
        <v>93</v>
      </c>
      <c r="D138" s="381">
        <v>4</v>
      </c>
      <c r="E138" s="381"/>
      <c r="F138" s="381">
        <v>2</v>
      </c>
      <c r="G138" s="381">
        <v>4</v>
      </c>
      <c r="H138" s="381">
        <v>2</v>
      </c>
      <c r="I138" s="381"/>
      <c r="J138" s="381">
        <v>1</v>
      </c>
      <c r="K138" s="381">
        <v>1</v>
      </c>
      <c r="L138" s="381"/>
      <c r="M138" s="381"/>
      <c r="N138" s="381">
        <f>IF(C138="","",(D138*2)+(E138*3)+F138*1)</f>
        <v>10</v>
      </c>
      <c r="O138" s="375"/>
      <c r="P138" s="377">
        <v>21</v>
      </c>
      <c r="Q138" s="378" t="s">
        <v>171</v>
      </c>
      <c r="R138" s="378" t="s">
        <v>170</v>
      </c>
      <c r="S138" s="381">
        <v>1</v>
      </c>
      <c r="T138" s="381">
        <v>2</v>
      </c>
      <c r="U138" s="381"/>
      <c r="V138" s="381">
        <v>3</v>
      </c>
      <c r="W138" s="381">
        <v>2</v>
      </c>
      <c r="X138" s="381"/>
      <c r="Y138" s="381"/>
      <c r="Z138" s="381">
        <v>2</v>
      </c>
      <c r="AA138" s="381"/>
      <c r="AB138" s="381"/>
      <c r="AC138" s="381">
        <f>IF(R138="","",(S138*2)+(T138*3)+U138*1)</f>
        <v>8</v>
      </c>
      <c r="AE138" s="368"/>
    </row>
    <row r="139" spans="1:31" s="367" customFormat="1" x14ac:dyDescent="0.3">
      <c r="A139" s="377">
        <v>23</v>
      </c>
      <c r="B139" s="378" t="s">
        <v>81</v>
      </c>
      <c r="C139" s="378" t="s">
        <v>80</v>
      </c>
      <c r="D139" s="381"/>
      <c r="E139" s="381">
        <v>2</v>
      </c>
      <c r="F139" s="381"/>
      <c r="G139" s="381">
        <v>2</v>
      </c>
      <c r="H139" s="381">
        <v>1</v>
      </c>
      <c r="I139" s="381"/>
      <c r="J139" s="381"/>
      <c r="K139" s="381"/>
      <c r="L139" s="381"/>
      <c r="M139" s="381"/>
      <c r="N139" s="381">
        <f>IF(C139="","",(D139*2)+(E139*3)+F139*1)</f>
        <v>6</v>
      </c>
      <c r="O139" s="375"/>
      <c r="P139" s="377">
        <v>32</v>
      </c>
      <c r="Q139" s="378" t="s">
        <v>169</v>
      </c>
      <c r="R139" s="378" t="s">
        <v>168</v>
      </c>
      <c r="S139" s="381">
        <v>2</v>
      </c>
      <c r="T139" s="381"/>
      <c r="U139" s="381"/>
      <c r="V139" s="381">
        <v>1</v>
      </c>
      <c r="W139" s="381">
        <v>3</v>
      </c>
      <c r="X139" s="381"/>
      <c r="Y139" s="381"/>
      <c r="Z139" s="381">
        <v>1</v>
      </c>
      <c r="AA139" s="381"/>
      <c r="AB139" s="381"/>
      <c r="AC139" s="381">
        <f>IF(R139="","",(S139*2)+(T139*3)+U139*1)</f>
        <v>4</v>
      </c>
      <c r="AE139" s="368"/>
    </row>
    <row r="140" spans="1:31" s="367" customFormat="1" x14ac:dyDescent="0.3">
      <c r="A140" s="380"/>
      <c r="B140" s="378"/>
      <c r="C140" s="378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 t="str">
        <f>IF(C140="","",(D140*2)+(E140*3)+F140*1)</f>
        <v/>
      </c>
      <c r="O140" s="375"/>
      <c r="P140" s="380"/>
      <c r="Q140" s="378"/>
      <c r="R140" s="378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 t="str">
        <f>IF(R140="","",(S140*2)+(T140*3)+U140*1)</f>
        <v/>
      </c>
      <c r="AE140" s="369" t="e">
        <f>IF(#REF!+#REF!=5,"Correct","MVP ERROR")</f>
        <v>#REF!</v>
      </c>
    </row>
    <row r="141" spans="1:31" s="367" customFormat="1" x14ac:dyDescent="0.3">
      <c r="A141" s="377">
        <v>2</v>
      </c>
      <c r="B141" s="378" t="s">
        <v>62</v>
      </c>
      <c r="C141" s="378" t="s">
        <v>448</v>
      </c>
      <c r="D141" s="381">
        <v>2</v>
      </c>
      <c r="E141" s="381"/>
      <c r="F141" s="381"/>
      <c r="G141" s="381">
        <v>8</v>
      </c>
      <c r="H141" s="381"/>
      <c r="I141" s="381">
        <v>1</v>
      </c>
      <c r="J141" s="381"/>
      <c r="K141" s="381">
        <v>1</v>
      </c>
      <c r="L141" s="381"/>
      <c r="M141" s="381"/>
      <c r="N141" s="381">
        <f>IF(C141="","",(D141*2)+(E141*3)+F141*1)</f>
        <v>4</v>
      </c>
      <c r="O141" s="375"/>
      <c r="P141" s="377">
        <v>55</v>
      </c>
      <c r="Q141" s="378" t="s">
        <v>175</v>
      </c>
      <c r="R141" s="378" t="s">
        <v>174</v>
      </c>
      <c r="S141" s="381">
        <v>3</v>
      </c>
      <c r="T141" s="381"/>
      <c r="U141" s="381">
        <v>1</v>
      </c>
      <c r="V141" s="381">
        <v>15</v>
      </c>
      <c r="W141" s="381">
        <v>1</v>
      </c>
      <c r="X141" s="381">
        <v>1</v>
      </c>
      <c r="Y141" s="381"/>
      <c r="Z141" s="381"/>
      <c r="AA141" s="381"/>
      <c r="AB141" s="381"/>
      <c r="AC141" s="381">
        <f>IF(R141="","",(S141*2)+(T141*3)+U141*1)</f>
        <v>7</v>
      </c>
      <c r="AE141" s="370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 xml:space="preserve">Hornets:    |||   Phantoms: </v>
      </c>
    </row>
    <row r="142" spans="1:31" s="367" customFormat="1" x14ac:dyDescent="0.3">
      <c r="A142" s="380"/>
      <c r="B142" s="378"/>
      <c r="C142" s="378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 t="str">
        <f>IF(C142="","",(D142*2)+(E142*3)+F142*1)</f>
        <v/>
      </c>
      <c r="O142" s="375"/>
      <c r="P142" s="380"/>
      <c r="Q142" s="378"/>
      <c r="R142" s="378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 t="str">
        <f>IF(R142="","",(S142*2)+(T142*3)+U142*1)</f>
        <v/>
      </c>
      <c r="AE142" s="368"/>
    </row>
    <row r="143" spans="1:31" s="367" customFormat="1" x14ac:dyDescent="0.3">
      <c r="A143" s="427" t="s">
        <v>33</v>
      </c>
      <c r="B143" s="428"/>
      <c r="C143" s="429"/>
      <c r="D143" s="381">
        <f t="shared" ref="D143:N143" si="16">SUM(D133:D142)</f>
        <v>10</v>
      </c>
      <c r="E143" s="381">
        <f t="shared" si="16"/>
        <v>5</v>
      </c>
      <c r="F143" s="381">
        <f t="shared" si="16"/>
        <v>12</v>
      </c>
      <c r="G143" s="381">
        <f t="shared" si="16"/>
        <v>33</v>
      </c>
      <c r="H143" s="381">
        <f t="shared" si="16"/>
        <v>7</v>
      </c>
      <c r="I143" s="381">
        <f t="shared" si="16"/>
        <v>4</v>
      </c>
      <c r="J143" s="381">
        <f t="shared" si="16"/>
        <v>2</v>
      </c>
      <c r="K143" s="381">
        <f t="shared" si="16"/>
        <v>9</v>
      </c>
      <c r="L143" s="381">
        <f t="shared" si="16"/>
        <v>0</v>
      </c>
      <c r="M143" s="381">
        <f t="shared" si="16"/>
        <v>0</v>
      </c>
      <c r="N143" s="381">
        <f t="shared" si="16"/>
        <v>47</v>
      </c>
      <c r="O143" s="376" t="s">
        <v>34</v>
      </c>
      <c r="P143" s="427" t="s">
        <v>33</v>
      </c>
      <c r="Q143" s="428"/>
      <c r="R143" s="429"/>
      <c r="S143" s="381">
        <f t="shared" ref="S143:AC143" si="17">SUM(S133:S142)</f>
        <v>15</v>
      </c>
      <c r="T143" s="381">
        <f t="shared" si="17"/>
        <v>3</v>
      </c>
      <c r="U143" s="381">
        <f t="shared" si="17"/>
        <v>3</v>
      </c>
      <c r="V143" s="381">
        <f t="shared" si="17"/>
        <v>34</v>
      </c>
      <c r="W143" s="381">
        <f t="shared" si="17"/>
        <v>6</v>
      </c>
      <c r="X143" s="381">
        <f t="shared" si="17"/>
        <v>3</v>
      </c>
      <c r="Y143" s="381">
        <f t="shared" si="17"/>
        <v>1</v>
      </c>
      <c r="Z143" s="381">
        <f t="shared" si="17"/>
        <v>12</v>
      </c>
      <c r="AA143" s="381">
        <f t="shared" si="17"/>
        <v>0</v>
      </c>
      <c r="AB143" s="381">
        <f t="shared" si="17"/>
        <v>0</v>
      </c>
      <c r="AC143" s="381">
        <f t="shared" si="17"/>
        <v>42</v>
      </c>
      <c r="AE143" s="368"/>
    </row>
    <row r="144" spans="1:31" s="367" customFormat="1" x14ac:dyDescent="0.3">
      <c r="A144" s="408" t="s">
        <v>35</v>
      </c>
      <c r="B144" s="409"/>
      <c r="C144" s="410" t="s">
        <v>200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2"/>
      <c r="AE144" s="368"/>
    </row>
    <row r="145" spans="1:31" s="367" customFormat="1" x14ac:dyDescent="0.3">
      <c r="A145" s="408" t="s">
        <v>37</v>
      </c>
      <c r="B145" s="409"/>
      <c r="C145" s="410" t="s">
        <v>395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2"/>
      <c r="AE145" s="368"/>
    </row>
    <row r="146" spans="1:31" s="367" customFormat="1" x14ac:dyDescent="0.3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E146" s="368"/>
    </row>
  </sheetData>
  <mergeCells count="83">
    <mergeCell ref="A145:B145"/>
    <mergeCell ref="C145:AC145"/>
    <mergeCell ref="A146:AC146"/>
    <mergeCell ref="A130:AC130"/>
    <mergeCell ref="A131:N131"/>
    <mergeCell ref="P131:AC131"/>
    <mergeCell ref="A143:C143"/>
    <mergeCell ref="P143:R143"/>
    <mergeCell ref="A144:B144"/>
    <mergeCell ref="C144:AC144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94 AE78 AE31 AE15">
    <cfRule type="expression" dxfId="376" priority="36">
      <formula>AE15="Correct"</formula>
    </cfRule>
    <cfRule type="expression" dxfId="375" priority="38">
      <formula>$AE$31="Check"</formula>
    </cfRule>
  </conditionalFormatting>
  <conditionalFormatting sqref="AE94 AE78 AE15">
    <cfRule type="expression" dxfId="374" priority="37">
      <formula>$AE$31="Check"</formula>
    </cfRule>
  </conditionalFormatting>
  <conditionalFormatting sqref="AE94 AE78 AE31 AE15">
    <cfRule type="expression" dxfId="373" priority="35">
      <formula>AE15="Correct"</formula>
    </cfRule>
  </conditionalFormatting>
  <conditionalFormatting sqref="AE95 AE79 AE32:AE33 AE16">
    <cfRule type="expression" dxfId="372" priority="34">
      <formula>FIND("-",AE16)&gt;0</formula>
    </cfRule>
  </conditionalFormatting>
  <conditionalFormatting sqref="O31">
    <cfRule type="containsBlanks" dxfId="371" priority="39">
      <formula>LEN(TRIM(O31))=0</formula>
    </cfRule>
  </conditionalFormatting>
  <conditionalFormatting sqref="O15">
    <cfRule type="containsBlanks" dxfId="370" priority="33">
      <formula>LEN(TRIM(O15))=0</formula>
    </cfRule>
  </conditionalFormatting>
  <conditionalFormatting sqref="O95">
    <cfRule type="containsBlanks" dxfId="369" priority="32">
      <formula>LEN(TRIM(O95))=0</formula>
    </cfRule>
  </conditionalFormatting>
  <conditionalFormatting sqref="O79">
    <cfRule type="containsBlanks" dxfId="368" priority="31">
      <formula>LEN(TRIM(O79))=0</formula>
    </cfRule>
  </conditionalFormatting>
  <conditionalFormatting sqref="O63">
    <cfRule type="containsBlanks" dxfId="367" priority="30">
      <formula>LEN(TRIM(O63))=0</formula>
    </cfRule>
  </conditionalFormatting>
  <conditionalFormatting sqref="O47">
    <cfRule type="containsBlanks" dxfId="366" priority="29">
      <formula>LEN(TRIM(O47))=0</formula>
    </cfRule>
  </conditionalFormatting>
  <conditionalFormatting sqref="O127">
    <cfRule type="containsBlanks" dxfId="365" priority="28">
      <formula>LEN(TRIM(O127))=0</formula>
    </cfRule>
  </conditionalFormatting>
  <conditionalFormatting sqref="AE61">
    <cfRule type="expression" dxfId="364" priority="25">
      <formula>AE61="Correct"</formula>
    </cfRule>
    <cfRule type="expression" dxfId="363" priority="27">
      <formula>$AE$31="Check"</formula>
    </cfRule>
  </conditionalFormatting>
  <conditionalFormatting sqref="AE61">
    <cfRule type="expression" dxfId="362" priority="26">
      <formula>$AE$31="Check"</formula>
    </cfRule>
  </conditionalFormatting>
  <conditionalFormatting sqref="AE61">
    <cfRule type="expression" dxfId="361" priority="24">
      <formula>AE61="Correct"</formula>
    </cfRule>
  </conditionalFormatting>
  <conditionalFormatting sqref="AE62">
    <cfRule type="expression" dxfId="360" priority="23">
      <formula>FIND("-",AE62)&gt;0</formula>
    </cfRule>
  </conditionalFormatting>
  <conditionalFormatting sqref="AE44">
    <cfRule type="expression" dxfId="359" priority="20">
      <formula>AE44="Correct"</formula>
    </cfRule>
    <cfRule type="expression" dxfId="358" priority="22">
      <formula>$AE$31="Check"</formula>
    </cfRule>
  </conditionalFormatting>
  <conditionalFormatting sqref="AE44">
    <cfRule type="expression" dxfId="357" priority="21">
      <formula>$AE$31="Check"</formula>
    </cfRule>
  </conditionalFormatting>
  <conditionalFormatting sqref="AE44">
    <cfRule type="expression" dxfId="356" priority="19">
      <formula>AE44="Correct"</formula>
    </cfRule>
  </conditionalFormatting>
  <conditionalFormatting sqref="AE45">
    <cfRule type="expression" dxfId="355" priority="18">
      <formula>FIND("-",AE45)&gt;0</formula>
    </cfRule>
  </conditionalFormatting>
  <conditionalFormatting sqref="AE124">
    <cfRule type="expression" dxfId="354" priority="15">
      <formula>AE124="Correct"</formula>
    </cfRule>
    <cfRule type="expression" dxfId="353" priority="17">
      <formula>$AE$31="Check"</formula>
    </cfRule>
  </conditionalFormatting>
  <conditionalFormatting sqref="AE124">
    <cfRule type="expression" dxfId="352" priority="16">
      <formula>$AE$31="Check"</formula>
    </cfRule>
  </conditionalFormatting>
  <conditionalFormatting sqref="AE124">
    <cfRule type="expression" dxfId="351" priority="14">
      <formula>AE124="Correct"</formula>
    </cfRule>
  </conditionalFormatting>
  <conditionalFormatting sqref="AE125">
    <cfRule type="expression" dxfId="350" priority="13">
      <formula>FIND("-",AE125)&gt;0</formula>
    </cfRule>
  </conditionalFormatting>
  <conditionalFormatting sqref="O111">
    <cfRule type="containsBlanks" dxfId="349" priority="12">
      <formula>LEN(TRIM(O111))=0</formula>
    </cfRule>
  </conditionalFormatting>
  <conditionalFormatting sqref="AE111">
    <cfRule type="expression" dxfId="348" priority="9">
      <formula>AE111="Correct"</formula>
    </cfRule>
    <cfRule type="expression" dxfId="347" priority="11">
      <formula>$AE$31="Check"</formula>
    </cfRule>
  </conditionalFormatting>
  <conditionalFormatting sqref="AE111">
    <cfRule type="expression" dxfId="346" priority="10">
      <formula>$AE$31="Check"</formula>
    </cfRule>
  </conditionalFormatting>
  <conditionalFormatting sqref="AE111">
    <cfRule type="expression" dxfId="345" priority="8">
      <formula>AE111="Correct"</formula>
    </cfRule>
  </conditionalFormatting>
  <conditionalFormatting sqref="AE112">
    <cfRule type="expression" dxfId="344" priority="7">
      <formula>FIND("-",AE112)&gt;0</formula>
    </cfRule>
  </conditionalFormatting>
  <conditionalFormatting sqref="O143">
    <cfRule type="containsBlanks" dxfId="343" priority="6">
      <formula>LEN(TRIM(O143))=0</formula>
    </cfRule>
  </conditionalFormatting>
  <conditionalFormatting sqref="AE140">
    <cfRule type="expression" dxfId="342" priority="3">
      <formula>AE140="Correct"</formula>
    </cfRule>
    <cfRule type="expression" dxfId="341" priority="5">
      <formula>$AE$31="Check"</formula>
    </cfRule>
  </conditionalFormatting>
  <conditionalFormatting sqref="AE140">
    <cfRule type="expression" dxfId="340" priority="4">
      <formula>$AE$31="Check"</formula>
    </cfRule>
  </conditionalFormatting>
  <conditionalFormatting sqref="AE140">
    <cfRule type="expression" dxfId="339" priority="2">
      <formula>AE140="Correct"</formula>
    </cfRule>
  </conditionalFormatting>
  <conditionalFormatting sqref="AE141">
    <cfRule type="expression" dxfId="338" priority="1">
      <formula>FIND("-",AE141)&gt;0</formula>
    </cfRule>
  </conditionalFormatting>
  <dataValidations count="2">
    <dataValidation type="list" allowBlank="1" showInputMessage="1" showErrorMessage="1" sqref="O111" xr:uid="{00000000-0002-0000-0B00-000000000000}">
      <formula1>#REF!</formula1>
    </dataValidation>
    <dataValidation type="list" allowBlank="1" showInputMessage="1" showErrorMessage="1" sqref="O31 O63 O79 O127 O15 O95 O47 O143" xr:uid="{00000000-0002-0000-0B00-000001000000}">
      <formula1>$AL$18:$AL$21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4" style="364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450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442" t="s">
        <v>137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4"/>
      <c r="O3" s="373" t="s">
        <v>2</v>
      </c>
      <c r="P3" s="459" t="s">
        <v>63</v>
      </c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1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80">
        <v>3</v>
      </c>
      <c r="B5" s="378" t="s">
        <v>191</v>
      </c>
      <c r="C5" s="378" t="s">
        <v>263</v>
      </c>
      <c r="D5" s="381">
        <v>4</v>
      </c>
      <c r="E5" s="381">
        <v>3</v>
      </c>
      <c r="F5" s="381"/>
      <c r="G5" s="381">
        <v>6</v>
      </c>
      <c r="H5" s="381">
        <v>1</v>
      </c>
      <c r="I5" s="381">
        <v>1</v>
      </c>
      <c r="J5" s="381"/>
      <c r="K5" s="381">
        <v>3</v>
      </c>
      <c r="L5" s="381"/>
      <c r="M5" s="381"/>
      <c r="N5" s="381">
        <f>IF(C5="","",(D5*2)+(E5*3)+F5*1)</f>
        <v>17</v>
      </c>
      <c r="O5" s="375"/>
      <c r="P5" s="380"/>
      <c r="Q5" s="378"/>
      <c r="R5" s="378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 t="str">
        <f>IF(R5="","",(S5*2)+(T5*3)+U5*1)</f>
        <v/>
      </c>
      <c r="AE5" s="368"/>
    </row>
    <row r="6" spans="1:39" s="367" customFormat="1" x14ac:dyDescent="0.25">
      <c r="A6" s="380">
        <v>4</v>
      </c>
      <c r="B6" s="378" t="s">
        <v>32</v>
      </c>
      <c r="C6" s="378" t="s">
        <v>154</v>
      </c>
      <c r="D6" s="381">
        <v>1</v>
      </c>
      <c r="E6" s="381"/>
      <c r="F6" s="381"/>
      <c r="G6" s="381">
        <v>2</v>
      </c>
      <c r="H6" s="381"/>
      <c r="I6" s="381"/>
      <c r="J6" s="381"/>
      <c r="K6" s="381">
        <v>1</v>
      </c>
      <c r="L6" s="381"/>
      <c r="M6" s="381"/>
      <c r="N6" s="381">
        <f>IF(C6="","",(D6*2)+(E6*3)+F6*1)</f>
        <v>2</v>
      </c>
      <c r="O6" s="375"/>
      <c r="P6" s="380">
        <v>3</v>
      </c>
      <c r="Q6" s="378" t="s">
        <v>86</v>
      </c>
      <c r="R6" s="378" t="s">
        <v>136</v>
      </c>
      <c r="S6" s="381">
        <v>3</v>
      </c>
      <c r="T6" s="381">
        <v>1</v>
      </c>
      <c r="U6" s="381"/>
      <c r="V6" s="381">
        <v>7</v>
      </c>
      <c r="W6" s="381">
        <v>2</v>
      </c>
      <c r="X6" s="381">
        <v>1</v>
      </c>
      <c r="Y6" s="381"/>
      <c r="Z6" s="381">
        <v>5</v>
      </c>
      <c r="AA6" s="381"/>
      <c r="AB6" s="381"/>
      <c r="AC6" s="381">
        <f>IF(R6="","",(S6*2)+(T6*3)+U6*1)</f>
        <v>9</v>
      </c>
      <c r="AE6" s="368"/>
    </row>
    <row r="7" spans="1:39" s="367" customFormat="1" x14ac:dyDescent="0.25">
      <c r="A7" s="380">
        <v>7</v>
      </c>
      <c r="B7" s="378" t="s">
        <v>153</v>
      </c>
      <c r="C7" s="378" t="s">
        <v>339</v>
      </c>
      <c r="D7" s="381">
        <v>2</v>
      </c>
      <c r="E7" s="381"/>
      <c r="F7" s="381">
        <v>3</v>
      </c>
      <c r="G7" s="381">
        <v>5</v>
      </c>
      <c r="H7" s="381">
        <v>2</v>
      </c>
      <c r="I7" s="381">
        <v>3</v>
      </c>
      <c r="J7" s="381"/>
      <c r="K7" s="381">
        <v>2</v>
      </c>
      <c r="L7" s="381"/>
      <c r="M7" s="381"/>
      <c r="N7" s="381">
        <f>IF(C7="","",(D7*2)+(E7*3)+F7*1)</f>
        <v>7</v>
      </c>
      <c r="O7" s="375"/>
      <c r="P7" s="382" t="s">
        <v>297</v>
      </c>
      <c r="Q7" s="378" t="s">
        <v>396</v>
      </c>
      <c r="R7" s="378" t="s">
        <v>129</v>
      </c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>
        <f>IF(R7="","",(S7*2)+(T7*3)+U7*1)</f>
        <v>0</v>
      </c>
      <c r="AE7" s="368"/>
    </row>
    <row r="8" spans="1:39" s="367" customFormat="1" x14ac:dyDescent="0.25">
      <c r="A8" s="380"/>
      <c r="B8" s="378"/>
      <c r="C8" s="378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 t="str">
        <f>IF(C8="","",(D8*2)+(E8*3)+F8*1)</f>
        <v/>
      </c>
      <c r="O8" s="375"/>
      <c r="P8" s="377">
        <v>8</v>
      </c>
      <c r="Q8" s="378" t="s">
        <v>184</v>
      </c>
      <c r="R8" s="378" t="s">
        <v>185</v>
      </c>
      <c r="S8" s="381">
        <v>4</v>
      </c>
      <c r="T8" s="381"/>
      <c r="U8" s="381">
        <v>2</v>
      </c>
      <c r="V8" s="381">
        <v>5</v>
      </c>
      <c r="W8" s="381"/>
      <c r="X8" s="381"/>
      <c r="Y8" s="381"/>
      <c r="Z8" s="381">
        <v>1</v>
      </c>
      <c r="AA8" s="381"/>
      <c r="AB8" s="381"/>
      <c r="AC8" s="381">
        <f>IF(R8="","",(S8*2)+(T8*3)+U8*1)</f>
        <v>10</v>
      </c>
      <c r="AE8" s="368"/>
    </row>
    <row r="9" spans="1:39" s="367" customFormat="1" x14ac:dyDescent="0.25">
      <c r="A9" s="380"/>
      <c r="B9" s="378"/>
      <c r="C9" s="378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 t="str">
        <f>IF(C9="","",(D9*2)+(E9*3)+F9*1)</f>
        <v/>
      </c>
      <c r="O9" s="375"/>
      <c r="P9" s="377">
        <v>9</v>
      </c>
      <c r="Q9" s="378" t="s">
        <v>66</v>
      </c>
      <c r="R9" s="378" t="s">
        <v>65</v>
      </c>
      <c r="S9" s="381">
        <v>1</v>
      </c>
      <c r="T9" s="381">
        <v>1</v>
      </c>
      <c r="U9" s="381"/>
      <c r="V9" s="381">
        <v>5</v>
      </c>
      <c r="W9" s="381">
        <v>2</v>
      </c>
      <c r="X9" s="381"/>
      <c r="Y9" s="381"/>
      <c r="Z9" s="381"/>
      <c r="AA9" s="381"/>
      <c r="AB9" s="381"/>
      <c r="AC9" s="381">
        <f>IF(R9="","",(S9*2)+(T9*3)+U9*1)</f>
        <v>5</v>
      </c>
      <c r="AE9" s="368"/>
    </row>
    <row r="10" spans="1:39" s="367" customFormat="1" x14ac:dyDescent="0.25">
      <c r="A10" s="380">
        <v>21</v>
      </c>
      <c r="B10" s="378" t="s">
        <v>151</v>
      </c>
      <c r="C10" s="378" t="s">
        <v>150</v>
      </c>
      <c r="D10" s="381"/>
      <c r="E10" s="381">
        <v>4</v>
      </c>
      <c r="F10" s="381">
        <v>2</v>
      </c>
      <c r="G10" s="381">
        <v>5</v>
      </c>
      <c r="H10" s="381">
        <v>9</v>
      </c>
      <c r="I10" s="381">
        <v>2</v>
      </c>
      <c r="J10" s="381">
        <v>1</v>
      </c>
      <c r="K10" s="381">
        <v>2</v>
      </c>
      <c r="L10" s="381"/>
      <c r="M10" s="381"/>
      <c r="N10" s="381">
        <f>IF(C10="","",(D10*2)+(E10*3)+F10*1)</f>
        <v>14</v>
      </c>
      <c r="O10" s="375"/>
      <c r="P10" s="382" t="s">
        <v>297</v>
      </c>
      <c r="Q10" s="378" t="s">
        <v>290</v>
      </c>
      <c r="R10" s="378" t="s">
        <v>231</v>
      </c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>
        <f>IF(R10="","",(S10*2)+(T10*3)+U10*1)</f>
        <v>0</v>
      </c>
      <c r="AE10" s="368"/>
    </row>
    <row r="11" spans="1:39" s="367" customFormat="1" x14ac:dyDescent="0.25">
      <c r="A11" s="380"/>
      <c r="B11" s="378"/>
      <c r="C11" s="378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 t="str">
        <f>IF(C11="","",(D11*2)+(E11*3)+F11*1)</f>
        <v/>
      </c>
      <c r="O11" s="375"/>
      <c r="P11" s="377">
        <v>13</v>
      </c>
      <c r="Q11" s="378" t="s">
        <v>67</v>
      </c>
      <c r="R11" s="378" t="s">
        <v>20</v>
      </c>
      <c r="S11" s="381"/>
      <c r="T11" s="381"/>
      <c r="U11" s="381">
        <v>2</v>
      </c>
      <c r="V11" s="381">
        <v>8</v>
      </c>
      <c r="W11" s="381">
        <v>1</v>
      </c>
      <c r="X11" s="381">
        <v>1</v>
      </c>
      <c r="Y11" s="381">
        <v>1</v>
      </c>
      <c r="Z11" s="381"/>
      <c r="AA11" s="381"/>
      <c r="AB11" s="381"/>
      <c r="AC11" s="381">
        <f>IF(R11="","",(S11*2)+(T11*3)+U11*1)</f>
        <v>2</v>
      </c>
      <c r="AE11" s="368"/>
    </row>
    <row r="12" spans="1:39" s="367" customFormat="1" x14ac:dyDescent="0.25">
      <c r="A12" s="380">
        <v>27</v>
      </c>
      <c r="B12" s="378" t="s">
        <v>194</v>
      </c>
      <c r="C12" s="378" t="s">
        <v>264</v>
      </c>
      <c r="D12" s="381">
        <v>4</v>
      </c>
      <c r="E12" s="381"/>
      <c r="F12" s="381">
        <v>1</v>
      </c>
      <c r="G12" s="381">
        <v>12</v>
      </c>
      <c r="H12" s="381">
        <v>3</v>
      </c>
      <c r="I12" s="381">
        <v>2</v>
      </c>
      <c r="J12" s="381"/>
      <c r="K12" s="381">
        <v>2</v>
      </c>
      <c r="L12" s="381"/>
      <c r="M12" s="381"/>
      <c r="N12" s="381">
        <f>IF(C12="","",(D12*2)+(E12*3)+F12*1)</f>
        <v>9</v>
      </c>
      <c r="O12" s="375"/>
      <c r="P12" s="377">
        <v>17</v>
      </c>
      <c r="Q12" s="378" t="s">
        <v>69</v>
      </c>
      <c r="R12" s="378" t="s">
        <v>68</v>
      </c>
      <c r="S12" s="381">
        <v>3</v>
      </c>
      <c r="T12" s="381">
        <v>1</v>
      </c>
      <c r="U12" s="381">
        <v>1</v>
      </c>
      <c r="V12" s="381">
        <v>5</v>
      </c>
      <c r="W12" s="381">
        <v>1</v>
      </c>
      <c r="X12" s="381">
        <v>1</v>
      </c>
      <c r="Y12" s="381"/>
      <c r="Z12" s="381">
        <v>3</v>
      </c>
      <c r="AA12" s="381"/>
      <c r="AB12" s="381"/>
      <c r="AC12" s="381">
        <f>IF(R12="","",(S12*2)+(T12*3)+U12*1)</f>
        <v>10</v>
      </c>
      <c r="AE12" s="368"/>
    </row>
    <row r="13" spans="1:39" s="367" customFormat="1" x14ac:dyDescent="0.25">
      <c r="A13" s="380"/>
      <c r="B13" s="378"/>
      <c r="C13" s="378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 t="str">
        <f>IF(C13="","",(D13*2)+(E13*3)+F13*1)</f>
        <v/>
      </c>
      <c r="O13" s="375"/>
      <c r="P13" s="377">
        <v>23</v>
      </c>
      <c r="Q13" s="378" t="s">
        <v>70</v>
      </c>
      <c r="R13" s="378" t="s">
        <v>29</v>
      </c>
      <c r="S13" s="381">
        <v>1</v>
      </c>
      <c r="T13" s="381">
        <v>3</v>
      </c>
      <c r="U13" s="381"/>
      <c r="V13" s="381">
        <v>2</v>
      </c>
      <c r="W13" s="381">
        <v>1</v>
      </c>
      <c r="X13" s="381">
        <v>5</v>
      </c>
      <c r="Y13" s="381"/>
      <c r="Z13" s="381">
        <v>4</v>
      </c>
      <c r="AA13" s="381"/>
      <c r="AB13" s="381"/>
      <c r="AC13" s="381">
        <f>IF(R13="","",(S13*2)+(T13*3)+U13*1)</f>
        <v>11</v>
      </c>
      <c r="AE13" s="368"/>
    </row>
    <row r="14" spans="1:39" s="367" customFormat="1" x14ac:dyDescent="0.25">
      <c r="A14" s="380">
        <v>35</v>
      </c>
      <c r="B14" s="378" t="s">
        <v>265</v>
      </c>
      <c r="C14" s="378" t="s">
        <v>266</v>
      </c>
      <c r="D14" s="381"/>
      <c r="E14" s="381">
        <v>3</v>
      </c>
      <c r="F14" s="381"/>
      <c r="G14" s="381">
        <v>1</v>
      </c>
      <c r="H14" s="381">
        <v>1</v>
      </c>
      <c r="I14" s="381">
        <v>1</v>
      </c>
      <c r="J14" s="381"/>
      <c r="K14" s="381">
        <v>4</v>
      </c>
      <c r="L14" s="381"/>
      <c r="M14" s="381"/>
      <c r="N14" s="381">
        <f>IF(C14="","",(D14*2)+(E14*3)+F14*1)</f>
        <v>9</v>
      </c>
      <c r="O14" s="375"/>
      <c r="P14" s="380">
        <v>24</v>
      </c>
      <c r="Q14" s="378" t="s">
        <v>58</v>
      </c>
      <c r="R14" s="378" t="s">
        <v>47</v>
      </c>
      <c r="S14" s="381">
        <v>1</v>
      </c>
      <c r="T14" s="381"/>
      <c r="U14" s="381">
        <v>3</v>
      </c>
      <c r="V14" s="381">
        <v>3</v>
      </c>
      <c r="W14" s="381">
        <v>4</v>
      </c>
      <c r="X14" s="381">
        <v>2</v>
      </c>
      <c r="Y14" s="381">
        <v>1</v>
      </c>
      <c r="Z14" s="381">
        <v>2</v>
      </c>
      <c r="AA14" s="381"/>
      <c r="AB14" s="381">
        <v>1</v>
      </c>
      <c r="AC14" s="381">
        <f>IF(R14="","",(S14*2)+(T14*3)+U14*1)</f>
        <v>5</v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11</v>
      </c>
      <c r="E15" s="381">
        <f t="shared" si="0"/>
        <v>10</v>
      </c>
      <c r="F15" s="381">
        <f t="shared" si="0"/>
        <v>6</v>
      </c>
      <c r="G15" s="381">
        <f t="shared" si="0"/>
        <v>31</v>
      </c>
      <c r="H15" s="381">
        <f t="shared" si="0"/>
        <v>16</v>
      </c>
      <c r="I15" s="381">
        <f t="shared" si="0"/>
        <v>9</v>
      </c>
      <c r="J15" s="381">
        <f t="shared" si="0"/>
        <v>1</v>
      </c>
      <c r="K15" s="381">
        <f t="shared" si="0"/>
        <v>14</v>
      </c>
      <c r="L15" s="381">
        <f t="shared" si="0"/>
        <v>0</v>
      </c>
      <c r="M15" s="381">
        <f t="shared" si="0"/>
        <v>0</v>
      </c>
      <c r="N15" s="381">
        <f t="shared" si="0"/>
        <v>58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13</v>
      </c>
      <c r="T15" s="381">
        <f t="shared" si="1"/>
        <v>6</v>
      </c>
      <c r="U15" s="381">
        <f t="shared" si="1"/>
        <v>8</v>
      </c>
      <c r="V15" s="381">
        <f t="shared" si="1"/>
        <v>35</v>
      </c>
      <c r="W15" s="381">
        <f t="shared" si="1"/>
        <v>11</v>
      </c>
      <c r="X15" s="381">
        <f t="shared" si="1"/>
        <v>10</v>
      </c>
      <c r="Y15" s="381">
        <f t="shared" si="1"/>
        <v>2</v>
      </c>
      <c r="Z15" s="381">
        <f t="shared" si="1"/>
        <v>15</v>
      </c>
      <c r="AA15" s="381">
        <f t="shared" si="1"/>
        <v>0</v>
      </c>
      <c r="AB15" s="381">
        <f t="shared" si="1"/>
        <v>1</v>
      </c>
      <c r="AC15" s="381">
        <f t="shared" si="1"/>
        <v>52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89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All4Show:    |||   Diablos: </v>
      </c>
    </row>
    <row r="17" spans="1:39" s="367" customFormat="1" x14ac:dyDescent="0.25">
      <c r="A17" s="408" t="s">
        <v>37</v>
      </c>
      <c r="B17" s="409"/>
      <c r="C17" s="410" t="s">
        <v>451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390" t="s">
        <v>204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2"/>
      <c r="O19" s="373" t="s">
        <v>2</v>
      </c>
      <c r="P19" s="436" t="s">
        <v>40</v>
      </c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8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18" t="s">
        <v>4</v>
      </c>
      <c r="Q20" s="18" t="s">
        <v>6</v>
      </c>
      <c r="R20" s="18" t="s">
        <v>5</v>
      </c>
      <c r="S20" s="18" t="s">
        <v>7</v>
      </c>
      <c r="T20" s="18" t="s">
        <v>8</v>
      </c>
      <c r="U20" s="18" t="s">
        <v>9</v>
      </c>
      <c r="V20" s="18" t="s">
        <v>10</v>
      </c>
      <c r="W20" s="18" t="s">
        <v>11</v>
      </c>
      <c r="X20" s="18" t="s">
        <v>12</v>
      </c>
      <c r="Y20" s="18" t="s">
        <v>13</v>
      </c>
      <c r="Z20" s="18" t="s">
        <v>14</v>
      </c>
      <c r="AA20" s="18" t="s">
        <v>15</v>
      </c>
      <c r="AB20" s="18" t="s">
        <v>16</v>
      </c>
      <c r="AC20" s="18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77">
        <v>7</v>
      </c>
      <c r="B21" s="378" t="s">
        <v>96</v>
      </c>
      <c r="C21" s="378" t="s">
        <v>226</v>
      </c>
      <c r="D21" s="381"/>
      <c r="E21" s="381">
        <v>1</v>
      </c>
      <c r="F21" s="381">
        <v>1</v>
      </c>
      <c r="G21" s="381">
        <v>5</v>
      </c>
      <c r="H21" s="381">
        <v>2</v>
      </c>
      <c r="I21" s="381">
        <v>1</v>
      </c>
      <c r="J21" s="381"/>
      <c r="K21" s="381">
        <v>1</v>
      </c>
      <c r="L21" s="381"/>
      <c r="M21" s="381"/>
      <c r="N21" s="381">
        <f>IF(C21="","",(D21*2)+(E21*3)+F21*1)</f>
        <v>4</v>
      </c>
      <c r="O21" s="375"/>
      <c r="P21" s="377">
        <v>1</v>
      </c>
      <c r="Q21" s="378" t="s">
        <v>189</v>
      </c>
      <c r="R21" s="378" t="s">
        <v>190</v>
      </c>
      <c r="S21" s="206">
        <v>7</v>
      </c>
      <c r="T21" s="206">
        <v>2</v>
      </c>
      <c r="U21" s="206"/>
      <c r="V21" s="206">
        <v>1</v>
      </c>
      <c r="W21" s="206">
        <v>1</v>
      </c>
      <c r="X21" s="206"/>
      <c r="Y21" s="206"/>
      <c r="Z21" s="206">
        <v>1</v>
      </c>
      <c r="AA21" s="206"/>
      <c r="AB21" s="206"/>
      <c r="AC21" s="206">
        <f>IF(R21="","",(S21*2)+(T21*3)+U21*1)</f>
        <v>20</v>
      </c>
      <c r="AE21" s="368"/>
      <c r="AL21" s="366" t="s">
        <v>45</v>
      </c>
      <c r="AM21" s="371" t="s">
        <v>46</v>
      </c>
    </row>
    <row r="22" spans="1:39" s="367" customFormat="1" x14ac:dyDescent="0.25">
      <c r="A22" s="380"/>
      <c r="B22" s="378"/>
      <c r="C22" s="378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 t="str">
        <f>IF(C22="","",(D22*2)+(E22*3)+F22*1)</f>
        <v/>
      </c>
      <c r="O22" s="375"/>
      <c r="P22" s="377">
        <v>5</v>
      </c>
      <c r="Q22" s="378" t="s">
        <v>52</v>
      </c>
      <c r="R22" s="378" t="s">
        <v>51</v>
      </c>
      <c r="S22" s="206">
        <v>5</v>
      </c>
      <c r="T22" s="206"/>
      <c r="U22" s="206">
        <v>1</v>
      </c>
      <c r="V22" s="206">
        <v>3</v>
      </c>
      <c r="W22" s="206">
        <v>4</v>
      </c>
      <c r="X22" s="206">
        <v>5</v>
      </c>
      <c r="Y22" s="206"/>
      <c r="Z22" s="206">
        <v>1</v>
      </c>
      <c r="AA22" s="206"/>
      <c r="AB22" s="206"/>
      <c r="AC22" s="206">
        <f>IF(R22="","",(S22*2)+(T22*3)+U22*1)</f>
        <v>11</v>
      </c>
      <c r="AE22" s="368"/>
    </row>
    <row r="23" spans="1:39" s="367" customFormat="1" x14ac:dyDescent="0.25">
      <c r="A23" s="380">
        <v>9</v>
      </c>
      <c r="B23" s="378" t="s">
        <v>320</v>
      </c>
      <c r="C23" s="378" t="s">
        <v>321</v>
      </c>
      <c r="D23" s="381"/>
      <c r="E23" s="381"/>
      <c r="F23" s="381">
        <v>2</v>
      </c>
      <c r="G23" s="381">
        <v>5</v>
      </c>
      <c r="H23" s="381">
        <v>1</v>
      </c>
      <c r="I23" s="381">
        <v>3</v>
      </c>
      <c r="J23" s="381"/>
      <c r="K23" s="381">
        <v>2</v>
      </c>
      <c r="L23" s="381"/>
      <c r="M23" s="381"/>
      <c r="N23" s="381">
        <f>IF(C23="","",(D23*2)+(E23*3)+F23*1)</f>
        <v>2</v>
      </c>
      <c r="O23" s="375"/>
      <c r="P23" s="380">
        <v>7</v>
      </c>
      <c r="Q23" s="378" t="s">
        <v>24</v>
      </c>
      <c r="R23" s="378" t="s">
        <v>61</v>
      </c>
      <c r="S23" s="206">
        <v>2</v>
      </c>
      <c r="T23" s="206">
        <v>1</v>
      </c>
      <c r="U23" s="206"/>
      <c r="V23" s="206">
        <v>6</v>
      </c>
      <c r="W23" s="206">
        <v>1</v>
      </c>
      <c r="X23" s="206">
        <v>4</v>
      </c>
      <c r="Y23" s="206"/>
      <c r="Z23" s="206">
        <v>2</v>
      </c>
      <c r="AA23" s="206"/>
      <c r="AB23" s="206">
        <v>1</v>
      </c>
      <c r="AC23" s="206">
        <f>IF(R23="","",(S23*2)+(T23*3)+U23*1)</f>
        <v>7</v>
      </c>
      <c r="AE23" s="368"/>
    </row>
    <row r="24" spans="1:39" s="367" customFormat="1" x14ac:dyDescent="0.25">
      <c r="A24" s="380">
        <v>11</v>
      </c>
      <c r="B24" s="378" t="s">
        <v>181</v>
      </c>
      <c r="C24" s="378" t="s">
        <v>227</v>
      </c>
      <c r="D24" s="381">
        <v>5</v>
      </c>
      <c r="E24" s="381"/>
      <c r="F24" s="381"/>
      <c r="G24" s="381">
        <v>2</v>
      </c>
      <c r="H24" s="381"/>
      <c r="I24" s="381">
        <v>1</v>
      </c>
      <c r="J24" s="381"/>
      <c r="K24" s="381">
        <v>1</v>
      </c>
      <c r="L24" s="381"/>
      <c r="M24" s="381"/>
      <c r="N24" s="381">
        <f>IF(C24="","",(D24*2)+(E24*3)+F24*1)</f>
        <v>10</v>
      </c>
      <c r="O24" s="375"/>
      <c r="P24" s="380">
        <v>8</v>
      </c>
      <c r="Q24" s="378" t="s">
        <v>194</v>
      </c>
      <c r="R24" s="378" t="s">
        <v>223</v>
      </c>
      <c r="S24" s="206">
        <v>1</v>
      </c>
      <c r="T24" s="206"/>
      <c r="U24" s="206"/>
      <c r="V24" s="206">
        <v>4</v>
      </c>
      <c r="W24" s="206">
        <v>4</v>
      </c>
      <c r="X24" s="206">
        <v>3</v>
      </c>
      <c r="Y24" s="206">
        <v>1</v>
      </c>
      <c r="Z24" s="206">
        <v>3</v>
      </c>
      <c r="AA24" s="206"/>
      <c r="AB24" s="206"/>
      <c r="AC24" s="206">
        <f>IF(R24="","",(S24*2)+(T24*3)+U24*1)</f>
        <v>2</v>
      </c>
      <c r="AE24" s="368"/>
    </row>
    <row r="25" spans="1:39" s="367" customFormat="1" x14ac:dyDescent="0.25">
      <c r="A25" s="377">
        <v>20</v>
      </c>
      <c r="B25" s="378" t="s">
        <v>108</v>
      </c>
      <c r="C25" s="378" t="s">
        <v>107</v>
      </c>
      <c r="D25" s="381">
        <v>1</v>
      </c>
      <c r="E25" s="381"/>
      <c r="F25" s="381"/>
      <c r="G25" s="381">
        <v>2</v>
      </c>
      <c r="H25" s="381"/>
      <c r="I25" s="381"/>
      <c r="J25" s="381"/>
      <c r="K25" s="381">
        <v>1</v>
      </c>
      <c r="L25" s="381"/>
      <c r="M25" s="381"/>
      <c r="N25" s="381">
        <f>IF(C25="","",(D25*2)+(E25*3)+F25*1)</f>
        <v>2</v>
      </c>
      <c r="O25" s="375"/>
      <c r="P25" s="360">
        <v>24</v>
      </c>
      <c r="Q25" s="361" t="s">
        <v>403</v>
      </c>
      <c r="R25" s="361" t="s">
        <v>398</v>
      </c>
      <c r="S25" s="206">
        <v>1</v>
      </c>
      <c r="T25" s="206">
        <v>1</v>
      </c>
      <c r="U25" s="206"/>
      <c r="V25" s="206">
        <v>2</v>
      </c>
      <c r="W25" s="206">
        <v>1</v>
      </c>
      <c r="X25" s="206">
        <v>1</v>
      </c>
      <c r="Y25" s="206"/>
      <c r="Z25" s="206"/>
      <c r="AA25" s="206"/>
      <c r="AB25" s="206"/>
      <c r="AC25" s="206">
        <f>IF(R25="","",(S25*2)+(T25*3)+U25*1)</f>
        <v>5</v>
      </c>
      <c r="AE25" s="368"/>
    </row>
    <row r="26" spans="1:39" s="367" customFormat="1" x14ac:dyDescent="0.25">
      <c r="A26" s="377">
        <v>21</v>
      </c>
      <c r="B26" s="378" t="s">
        <v>62</v>
      </c>
      <c r="C26" s="378" t="s">
        <v>113</v>
      </c>
      <c r="D26" s="381">
        <v>4</v>
      </c>
      <c r="E26" s="381"/>
      <c r="F26" s="381">
        <v>2</v>
      </c>
      <c r="G26" s="381">
        <v>4</v>
      </c>
      <c r="H26" s="381">
        <v>1</v>
      </c>
      <c r="I26" s="381"/>
      <c r="J26" s="381"/>
      <c r="K26" s="381"/>
      <c r="L26" s="381"/>
      <c r="M26" s="381"/>
      <c r="N26" s="381">
        <f>IF(C26="","",(D26*2)+(E26*3)+F26*1)</f>
        <v>10</v>
      </c>
      <c r="O26" s="375"/>
      <c r="P26" s="377">
        <v>21</v>
      </c>
      <c r="Q26" s="378" t="s">
        <v>56</v>
      </c>
      <c r="R26" s="378" t="s">
        <v>55</v>
      </c>
      <c r="S26" s="206">
        <v>3</v>
      </c>
      <c r="T26" s="206"/>
      <c r="U26" s="206">
        <v>2</v>
      </c>
      <c r="V26" s="206">
        <v>5</v>
      </c>
      <c r="W26" s="206"/>
      <c r="X26" s="206">
        <v>1</v>
      </c>
      <c r="Y26" s="206">
        <v>2</v>
      </c>
      <c r="Z26" s="206">
        <v>2</v>
      </c>
      <c r="AA26" s="206"/>
      <c r="AB26" s="206"/>
      <c r="AC26" s="206">
        <f>IF(R26="","",(S26*2)+(T26*3)+U26*1)</f>
        <v>8</v>
      </c>
      <c r="AE26" s="368"/>
    </row>
    <row r="27" spans="1:39" s="367" customFormat="1" x14ac:dyDescent="0.25">
      <c r="A27" s="377">
        <v>40</v>
      </c>
      <c r="B27" s="378" t="s">
        <v>197</v>
      </c>
      <c r="C27" s="378" t="s">
        <v>198</v>
      </c>
      <c r="D27" s="381">
        <v>1</v>
      </c>
      <c r="E27" s="381"/>
      <c r="F27" s="381"/>
      <c r="G27" s="381">
        <v>2</v>
      </c>
      <c r="H27" s="381"/>
      <c r="I27" s="381"/>
      <c r="J27" s="381"/>
      <c r="K27" s="381">
        <v>2</v>
      </c>
      <c r="L27" s="381"/>
      <c r="M27" s="381"/>
      <c r="N27" s="381">
        <f>IF(C27="","",(D27*2)+(E27*3)+F27*1)</f>
        <v>2</v>
      </c>
      <c r="O27" s="375"/>
      <c r="P27" s="383" t="s">
        <v>297</v>
      </c>
      <c r="Q27" s="378" t="s">
        <v>58</v>
      </c>
      <c r="R27" s="378" t="s">
        <v>343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>
        <f>IF(R27="","",(S27*2)+(T27*3)+U27*1)</f>
        <v>0</v>
      </c>
      <c r="AE27" s="368"/>
    </row>
    <row r="28" spans="1:39" s="367" customFormat="1" x14ac:dyDescent="0.25">
      <c r="A28" s="380"/>
      <c r="B28" s="378"/>
      <c r="C28" s="378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 t="str">
        <f>IF(C28="","",(D28*2)+(E28*3)+F28*1)</f>
        <v/>
      </c>
      <c r="O28" s="375"/>
      <c r="P28" s="377">
        <v>42</v>
      </c>
      <c r="Q28" s="378" t="s">
        <v>344</v>
      </c>
      <c r="R28" s="378" t="s">
        <v>345</v>
      </c>
      <c r="S28" s="206">
        <v>2</v>
      </c>
      <c r="T28" s="206"/>
      <c r="U28" s="206"/>
      <c r="V28" s="206">
        <v>5</v>
      </c>
      <c r="W28" s="206">
        <v>1</v>
      </c>
      <c r="X28" s="206"/>
      <c r="Y28" s="206">
        <v>1</v>
      </c>
      <c r="Z28" s="206">
        <v>1</v>
      </c>
      <c r="AA28" s="206"/>
      <c r="AB28" s="206"/>
      <c r="AC28" s="206">
        <f>IF(R28="","",(S28*2)+(T28*3)+U28*1)</f>
        <v>4</v>
      </c>
      <c r="AE28" s="368"/>
    </row>
    <row r="29" spans="1:39" s="367" customFormat="1" x14ac:dyDescent="0.25">
      <c r="A29" s="380"/>
      <c r="B29" s="378"/>
      <c r="C29" s="378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 t="str">
        <f>IF(C29="","",(D29*2)+(E29*3)+F29*1)</f>
        <v/>
      </c>
      <c r="O29" s="375"/>
      <c r="P29" s="360"/>
      <c r="Q29" s="361"/>
      <c r="R29" s="361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 t="str">
        <f>IF(R29="","",(S29*2)+(T29*3)+U29*1)</f>
        <v/>
      </c>
      <c r="AE29" s="368"/>
    </row>
    <row r="30" spans="1:39" s="367" customFormat="1" x14ac:dyDescent="0.25">
      <c r="A30" s="380">
        <v>91</v>
      </c>
      <c r="B30" s="378" t="s">
        <v>127</v>
      </c>
      <c r="C30" s="378" t="s">
        <v>230</v>
      </c>
      <c r="D30" s="381"/>
      <c r="E30" s="381">
        <v>2</v>
      </c>
      <c r="F30" s="381">
        <v>3</v>
      </c>
      <c r="G30" s="381">
        <v>4</v>
      </c>
      <c r="H30" s="381">
        <v>2</v>
      </c>
      <c r="I30" s="381"/>
      <c r="J30" s="381">
        <v>1</v>
      </c>
      <c r="K30" s="381"/>
      <c r="L30" s="381"/>
      <c r="M30" s="381"/>
      <c r="N30" s="381">
        <f>IF(C30="","",(D30*2)+(E30*3)+F30*1)</f>
        <v>9</v>
      </c>
      <c r="O30" s="375"/>
      <c r="P30" s="360"/>
      <c r="Q30" s="361"/>
      <c r="R30" s="361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 t="str">
        <f>IF(R30="","",(S30*2)+(T30*3)+U30*1)</f>
        <v/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11</v>
      </c>
      <c r="E31" s="381">
        <f t="shared" si="2"/>
        <v>3</v>
      </c>
      <c r="F31" s="381">
        <f t="shared" si="2"/>
        <v>8</v>
      </c>
      <c r="G31" s="381">
        <f t="shared" si="2"/>
        <v>24</v>
      </c>
      <c r="H31" s="381">
        <f t="shared" si="2"/>
        <v>6</v>
      </c>
      <c r="I31" s="381">
        <f t="shared" si="2"/>
        <v>5</v>
      </c>
      <c r="J31" s="381">
        <f t="shared" si="2"/>
        <v>1</v>
      </c>
      <c r="K31" s="381">
        <f t="shared" si="2"/>
        <v>7</v>
      </c>
      <c r="L31" s="381">
        <f t="shared" si="2"/>
        <v>0</v>
      </c>
      <c r="M31" s="381">
        <f t="shared" si="2"/>
        <v>0</v>
      </c>
      <c r="N31" s="381">
        <f t="shared" si="2"/>
        <v>39</v>
      </c>
      <c r="O31" s="376" t="s">
        <v>34</v>
      </c>
      <c r="P31" s="467" t="s">
        <v>33</v>
      </c>
      <c r="Q31" s="468"/>
      <c r="R31" s="469"/>
      <c r="S31" s="206">
        <f t="shared" ref="S31:AC31" si="3">SUM(S21:S30)</f>
        <v>21</v>
      </c>
      <c r="T31" s="206">
        <f t="shared" si="3"/>
        <v>4</v>
      </c>
      <c r="U31" s="206">
        <f t="shared" si="3"/>
        <v>3</v>
      </c>
      <c r="V31" s="206">
        <f t="shared" si="3"/>
        <v>26</v>
      </c>
      <c r="W31" s="206">
        <f t="shared" si="3"/>
        <v>12</v>
      </c>
      <c r="X31" s="206">
        <f t="shared" si="3"/>
        <v>14</v>
      </c>
      <c r="Y31" s="206">
        <f t="shared" si="3"/>
        <v>4</v>
      </c>
      <c r="Z31" s="206">
        <f t="shared" si="3"/>
        <v>10</v>
      </c>
      <c r="AA31" s="206">
        <f t="shared" si="3"/>
        <v>0</v>
      </c>
      <c r="AB31" s="206">
        <f t="shared" si="3"/>
        <v>1</v>
      </c>
      <c r="AC31" s="206">
        <f t="shared" si="3"/>
        <v>57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114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Hunger Tamers:    |||   Hawks: </v>
      </c>
    </row>
    <row r="33" spans="1:31" s="367" customFormat="1" x14ac:dyDescent="0.25">
      <c r="A33" s="408" t="s">
        <v>37</v>
      </c>
      <c r="B33" s="409"/>
      <c r="C33" s="410" t="s">
        <v>452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396" t="s">
        <v>172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8"/>
      <c r="O35" s="373" t="s">
        <v>2</v>
      </c>
      <c r="P35" s="453" t="s">
        <v>73</v>
      </c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5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77">
        <v>2</v>
      </c>
      <c r="B37" s="378" t="s">
        <v>21</v>
      </c>
      <c r="C37" s="378" t="s">
        <v>20</v>
      </c>
      <c r="D37" s="381"/>
      <c r="E37" s="381"/>
      <c r="F37" s="381">
        <v>1</v>
      </c>
      <c r="G37" s="381">
        <v>3</v>
      </c>
      <c r="H37" s="381">
        <v>2</v>
      </c>
      <c r="I37" s="381"/>
      <c r="J37" s="381"/>
      <c r="K37" s="381">
        <v>1</v>
      </c>
      <c r="L37" s="381"/>
      <c r="M37" s="381"/>
      <c r="N37" s="381">
        <f>IF(C37="","",(D37*2)+(E37*3)+F37*1)</f>
        <v>1</v>
      </c>
      <c r="O37" s="375"/>
      <c r="P37" s="380">
        <v>5</v>
      </c>
      <c r="Q37" s="378" t="s">
        <v>133</v>
      </c>
      <c r="R37" s="378" t="s">
        <v>132</v>
      </c>
      <c r="S37" s="381"/>
      <c r="T37" s="381">
        <v>2</v>
      </c>
      <c r="U37" s="381"/>
      <c r="V37" s="381">
        <v>2</v>
      </c>
      <c r="W37" s="381">
        <v>1</v>
      </c>
      <c r="X37" s="381"/>
      <c r="Y37" s="381">
        <v>1</v>
      </c>
      <c r="Z37" s="381">
        <v>2</v>
      </c>
      <c r="AA37" s="381"/>
      <c r="AB37" s="381"/>
      <c r="AC37" s="381">
        <f>IF(Q37="","",(S37*2)+(T37*3)+U37*1)</f>
        <v>6</v>
      </c>
      <c r="AE37" s="368"/>
    </row>
    <row r="38" spans="1:31" s="367" customFormat="1" x14ac:dyDescent="0.25">
      <c r="A38" s="380">
        <v>4</v>
      </c>
      <c r="B38" s="378" t="s">
        <v>21</v>
      </c>
      <c r="C38" s="378" t="s">
        <v>22</v>
      </c>
      <c r="D38" s="381">
        <v>1</v>
      </c>
      <c r="E38" s="381">
        <v>1</v>
      </c>
      <c r="F38" s="381"/>
      <c r="G38" s="381">
        <v>6</v>
      </c>
      <c r="H38" s="381">
        <v>1</v>
      </c>
      <c r="I38" s="381">
        <v>1</v>
      </c>
      <c r="J38" s="381"/>
      <c r="K38" s="381">
        <v>1</v>
      </c>
      <c r="L38" s="381"/>
      <c r="M38" s="381"/>
      <c r="N38" s="381">
        <f>IF(C38="","",(D38*2)+(E38*3)+F38*1)</f>
        <v>5</v>
      </c>
      <c r="O38" s="375"/>
      <c r="P38" s="380"/>
      <c r="Q38" s="378"/>
      <c r="R38" s="378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 t="str">
        <f>IF(Q38="","",(S38*2)+(T38*3)+U38*1)</f>
        <v/>
      </c>
      <c r="AE38" s="368"/>
    </row>
    <row r="39" spans="1:31" s="367" customFormat="1" x14ac:dyDescent="0.25">
      <c r="A39" s="377">
        <v>5</v>
      </c>
      <c r="B39" s="378" t="s">
        <v>24</v>
      </c>
      <c r="C39" s="378" t="s">
        <v>23</v>
      </c>
      <c r="D39" s="381">
        <v>3</v>
      </c>
      <c r="E39" s="381"/>
      <c r="F39" s="381">
        <v>2</v>
      </c>
      <c r="G39" s="381">
        <v>5</v>
      </c>
      <c r="H39" s="381">
        <v>2</v>
      </c>
      <c r="I39" s="381">
        <v>2</v>
      </c>
      <c r="J39" s="381"/>
      <c r="K39" s="381">
        <v>2</v>
      </c>
      <c r="L39" s="381"/>
      <c r="M39" s="381"/>
      <c r="N39" s="381">
        <f>IF(C39="","",(D39*2)+(E39*3)+F39*1)</f>
        <v>8</v>
      </c>
      <c r="O39" s="375"/>
      <c r="P39" s="377">
        <v>8</v>
      </c>
      <c r="Q39" s="378" t="s">
        <v>142</v>
      </c>
      <c r="R39" s="378" t="s">
        <v>408</v>
      </c>
      <c r="S39" s="381"/>
      <c r="T39" s="381"/>
      <c r="U39" s="381"/>
      <c r="V39" s="381">
        <v>3</v>
      </c>
      <c r="W39" s="381">
        <v>1</v>
      </c>
      <c r="X39" s="381"/>
      <c r="Y39" s="381"/>
      <c r="Z39" s="381">
        <v>2</v>
      </c>
      <c r="AA39" s="381"/>
      <c r="AB39" s="381"/>
      <c r="AC39" s="381">
        <f>IF(Q39="","",(S39*2)+(T39*3)+U39*1)</f>
        <v>0</v>
      </c>
      <c r="AE39" s="368"/>
    </row>
    <row r="40" spans="1:31" s="367" customFormat="1" x14ac:dyDescent="0.25">
      <c r="A40" s="380">
        <v>8</v>
      </c>
      <c r="B40" s="378" t="s">
        <v>272</v>
      </c>
      <c r="C40" s="378" t="s">
        <v>273</v>
      </c>
      <c r="D40" s="381">
        <v>4</v>
      </c>
      <c r="E40" s="381"/>
      <c r="F40" s="381">
        <v>3</v>
      </c>
      <c r="G40" s="381"/>
      <c r="H40" s="381"/>
      <c r="I40" s="381"/>
      <c r="J40" s="381"/>
      <c r="K40" s="381"/>
      <c r="L40" s="381"/>
      <c r="M40" s="381"/>
      <c r="N40" s="381">
        <f>IF(C40="","",(D40*2)+(E40*3)+F40*1)</f>
        <v>11</v>
      </c>
      <c r="O40" s="375"/>
      <c r="P40" s="377">
        <v>11</v>
      </c>
      <c r="Q40" s="378" t="s">
        <v>79</v>
      </c>
      <c r="R40" s="378" t="s">
        <v>78</v>
      </c>
      <c r="S40" s="381">
        <v>1</v>
      </c>
      <c r="T40" s="381">
        <v>2</v>
      </c>
      <c r="U40" s="381">
        <v>1</v>
      </c>
      <c r="V40" s="381">
        <v>3</v>
      </c>
      <c r="W40" s="381">
        <v>4</v>
      </c>
      <c r="X40" s="381"/>
      <c r="Y40" s="381"/>
      <c r="Z40" s="381"/>
      <c r="AA40" s="381"/>
      <c r="AB40" s="381"/>
      <c r="AC40" s="381">
        <f>IF(Q40="","",(S40*2)+(T40*3)+U40*1)</f>
        <v>9</v>
      </c>
      <c r="AE40" s="368"/>
    </row>
    <row r="41" spans="1:31" s="367" customFormat="1" x14ac:dyDescent="0.25">
      <c r="A41" s="380">
        <v>9</v>
      </c>
      <c r="B41" s="378" t="s">
        <v>195</v>
      </c>
      <c r="C41" s="378" t="s">
        <v>22</v>
      </c>
      <c r="D41" s="381"/>
      <c r="E41" s="381"/>
      <c r="F41" s="381"/>
      <c r="G41" s="381">
        <v>2</v>
      </c>
      <c r="H41" s="381"/>
      <c r="I41" s="381">
        <v>1</v>
      </c>
      <c r="J41" s="381"/>
      <c r="K41" s="381"/>
      <c r="L41" s="381"/>
      <c r="M41" s="381"/>
      <c r="N41" s="381">
        <f>IF(C41="","",(D41*2)+(E41*3)+F41*1)</f>
        <v>0</v>
      </c>
      <c r="O41" s="375"/>
      <c r="P41" s="380">
        <v>14</v>
      </c>
      <c r="Q41" s="378" t="s">
        <v>48</v>
      </c>
      <c r="R41" s="378" t="s">
        <v>363</v>
      </c>
      <c r="S41" s="381">
        <v>1</v>
      </c>
      <c r="T41" s="381">
        <v>2</v>
      </c>
      <c r="U41" s="381"/>
      <c r="V41" s="381">
        <v>5</v>
      </c>
      <c r="W41" s="381">
        <v>2</v>
      </c>
      <c r="X41" s="381">
        <v>4</v>
      </c>
      <c r="Y41" s="381"/>
      <c r="Z41" s="381">
        <v>1</v>
      </c>
      <c r="AA41" s="381"/>
      <c r="AB41" s="381"/>
      <c r="AC41" s="381">
        <f>IF(Q41="","",(S41*2)+(T41*3)+U41*1)</f>
        <v>8</v>
      </c>
      <c r="AE41" s="368"/>
    </row>
    <row r="42" spans="1:31" s="367" customFormat="1" x14ac:dyDescent="0.25">
      <c r="A42" s="380">
        <v>10</v>
      </c>
      <c r="B42" s="378" t="s">
        <v>183</v>
      </c>
      <c r="C42" s="378" t="s">
        <v>164</v>
      </c>
      <c r="D42" s="381">
        <v>1</v>
      </c>
      <c r="E42" s="381"/>
      <c r="F42" s="381"/>
      <c r="G42" s="381">
        <v>5</v>
      </c>
      <c r="H42" s="381"/>
      <c r="I42" s="381"/>
      <c r="J42" s="381">
        <v>1</v>
      </c>
      <c r="K42" s="381">
        <v>1</v>
      </c>
      <c r="L42" s="381"/>
      <c r="M42" s="381"/>
      <c r="N42" s="381">
        <f>IF(C42="","",(D42*2)+(E42*3)+F42*1)</f>
        <v>2</v>
      </c>
      <c r="O42" s="375"/>
      <c r="P42" s="377"/>
      <c r="Q42" s="378"/>
      <c r="R42" s="378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 t="str">
        <f>IF(Q42="","",(S42*2)+(T42*3)+U42*1)</f>
        <v/>
      </c>
      <c r="AE42" s="368"/>
    </row>
    <row r="43" spans="1:31" s="367" customFormat="1" x14ac:dyDescent="0.3">
      <c r="A43" s="380">
        <v>11</v>
      </c>
      <c r="B43" s="378" t="s">
        <v>127</v>
      </c>
      <c r="C43" s="378" t="s">
        <v>29</v>
      </c>
      <c r="D43" s="381">
        <v>5</v>
      </c>
      <c r="E43" s="381"/>
      <c r="F43" s="381">
        <v>2</v>
      </c>
      <c r="G43" s="381">
        <v>5</v>
      </c>
      <c r="H43" s="381"/>
      <c r="I43" s="381"/>
      <c r="J43" s="381"/>
      <c r="K43" s="381">
        <v>1</v>
      </c>
      <c r="L43" s="381"/>
      <c r="M43" s="381"/>
      <c r="N43" s="381">
        <f>IF(C43="","",(D43*2)+(E43*3)+F43*1)</f>
        <v>12</v>
      </c>
      <c r="O43" s="375"/>
      <c r="P43" s="380"/>
      <c r="Q43" s="378"/>
      <c r="R43" s="378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 t="str">
        <f>IF(Q43="","",(S43*2)+(T43*3)+U43*1)</f>
        <v/>
      </c>
      <c r="AE43" s="368"/>
    </row>
    <row r="44" spans="1:31" s="367" customFormat="1" x14ac:dyDescent="0.3">
      <c r="A44" s="383" t="s">
        <v>297</v>
      </c>
      <c r="B44" s="378" t="s">
        <v>127</v>
      </c>
      <c r="C44" s="378" t="s">
        <v>299</v>
      </c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>
        <f>IF(C44="","",(D44*2)+(E44*3)+F44*1)</f>
        <v>0</v>
      </c>
      <c r="O44" s="375"/>
      <c r="P44" s="377">
        <v>32</v>
      </c>
      <c r="Q44" s="378" t="s">
        <v>85</v>
      </c>
      <c r="R44" s="378" t="s">
        <v>84</v>
      </c>
      <c r="S44" s="381">
        <v>5</v>
      </c>
      <c r="T44" s="381">
        <v>2</v>
      </c>
      <c r="U44" s="381">
        <v>1</v>
      </c>
      <c r="V44" s="381">
        <v>3</v>
      </c>
      <c r="W44" s="381">
        <v>1</v>
      </c>
      <c r="X44" s="381">
        <v>1</v>
      </c>
      <c r="Y44" s="381"/>
      <c r="Z44" s="381"/>
      <c r="AA44" s="381"/>
      <c r="AB44" s="381"/>
      <c r="AC44" s="381">
        <f>IF(Q44="","",(S44*2)+(T44*3)+U44*1)</f>
        <v>17</v>
      </c>
      <c r="AE44" s="369" t="e">
        <f>IF(#REF!+#REF!=5,"Correct","MVP ERROR")</f>
        <v>#REF!</v>
      </c>
    </row>
    <row r="45" spans="1:31" s="367" customFormat="1" x14ac:dyDescent="0.3">
      <c r="A45" s="377">
        <v>7</v>
      </c>
      <c r="B45" s="378" t="s">
        <v>153</v>
      </c>
      <c r="C45" s="378" t="s">
        <v>419</v>
      </c>
      <c r="D45" s="381"/>
      <c r="E45" s="381"/>
      <c r="F45" s="381"/>
      <c r="G45" s="381">
        <v>1</v>
      </c>
      <c r="H45" s="381">
        <v>2</v>
      </c>
      <c r="I45" s="381"/>
      <c r="J45" s="381"/>
      <c r="K45" s="381"/>
      <c r="L45" s="381"/>
      <c r="M45" s="381"/>
      <c r="N45" s="381">
        <f>IF(C45="","",(D45*2)+(E45*3)+F45*1)</f>
        <v>0</v>
      </c>
      <c r="O45" s="375"/>
      <c r="P45" s="380">
        <v>40</v>
      </c>
      <c r="Q45" s="378" t="s">
        <v>88</v>
      </c>
      <c r="R45" s="378" t="s">
        <v>87</v>
      </c>
      <c r="S45" s="381">
        <v>2</v>
      </c>
      <c r="T45" s="381"/>
      <c r="U45" s="381">
        <v>2</v>
      </c>
      <c r="V45" s="381">
        <v>9</v>
      </c>
      <c r="W45" s="381">
        <v>2</v>
      </c>
      <c r="X45" s="381">
        <v>1</v>
      </c>
      <c r="Y45" s="381"/>
      <c r="Z45" s="381">
        <v>3</v>
      </c>
      <c r="AA45" s="381"/>
      <c r="AB45" s="381"/>
      <c r="AC45" s="381">
        <f>IF(Q45="","",(S45*2)+(T45*3)+U45*1)</f>
        <v>6</v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Brownies:    |||   AKOM: </v>
      </c>
    </row>
    <row r="46" spans="1:31" s="367" customFormat="1" x14ac:dyDescent="0.3">
      <c r="A46" s="380"/>
      <c r="B46" s="378"/>
      <c r="C46" s="378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 t="str">
        <f>IF(C46="","",(D46*2)+(E46*3)+F46*1)</f>
        <v/>
      </c>
      <c r="O46" s="375"/>
      <c r="P46" s="377"/>
      <c r="Q46" s="378"/>
      <c r="R46" s="378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 t="str">
        <f>IF(Q46="","",(S46*2)+(T46*3)+U46*1)</f>
        <v/>
      </c>
      <c r="AE46" s="368"/>
    </row>
    <row r="47" spans="1:31" s="367" customFormat="1" x14ac:dyDescent="0.3">
      <c r="A47" s="427" t="s">
        <v>33</v>
      </c>
      <c r="B47" s="428"/>
      <c r="C47" s="429"/>
      <c r="D47" s="381">
        <f t="shared" ref="D47:N47" si="4">SUM(D37:D46)</f>
        <v>14</v>
      </c>
      <c r="E47" s="381">
        <f t="shared" si="4"/>
        <v>1</v>
      </c>
      <c r="F47" s="381">
        <f t="shared" si="4"/>
        <v>8</v>
      </c>
      <c r="G47" s="381">
        <f t="shared" si="4"/>
        <v>27</v>
      </c>
      <c r="H47" s="381">
        <f t="shared" si="4"/>
        <v>7</v>
      </c>
      <c r="I47" s="381">
        <f t="shared" si="4"/>
        <v>4</v>
      </c>
      <c r="J47" s="381">
        <f t="shared" si="4"/>
        <v>1</v>
      </c>
      <c r="K47" s="381">
        <f t="shared" si="4"/>
        <v>6</v>
      </c>
      <c r="L47" s="381">
        <f t="shared" si="4"/>
        <v>0</v>
      </c>
      <c r="M47" s="381">
        <f t="shared" si="4"/>
        <v>0</v>
      </c>
      <c r="N47" s="381">
        <f t="shared" si="4"/>
        <v>39</v>
      </c>
      <c r="O47" s="376" t="s">
        <v>34</v>
      </c>
      <c r="P47" s="427" t="s">
        <v>33</v>
      </c>
      <c r="Q47" s="428"/>
      <c r="R47" s="429"/>
      <c r="S47" s="381">
        <f t="shared" ref="S47:AB47" si="5">SUM(S37:S46)</f>
        <v>9</v>
      </c>
      <c r="T47" s="381">
        <f t="shared" si="5"/>
        <v>8</v>
      </c>
      <c r="U47" s="381">
        <f t="shared" si="5"/>
        <v>4</v>
      </c>
      <c r="V47" s="381">
        <f t="shared" si="5"/>
        <v>25</v>
      </c>
      <c r="W47" s="381">
        <f t="shared" si="5"/>
        <v>11</v>
      </c>
      <c r="X47" s="381">
        <f t="shared" si="5"/>
        <v>6</v>
      </c>
      <c r="Y47" s="381">
        <f t="shared" si="5"/>
        <v>1</v>
      </c>
      <c r="Z47" s="381">
        <f t="shared" si="5"/>
        <v>8</v>
      </c>
      <c r="AA47" s="381">
        <f t="shared" si="5"/>
        <v>0</v>
      </c>
      <c r="AB47" s="381">
        <f t="shared" si="5"/>
        <v>0</v>
      </c>
      <c r="AC47" s="381">
        <f>SUM(AC37:AC46)</f>
        <v>46</v>
      </c>
      <c r="AE47" s="368"/>
    </row>
    <row r="48" spans="1:31" s="367" customFormat="1" x14ac:dyDescent="0.3">
      <c r="A48" s="408" t="s">
        <v>35</v>
      </c>
      <c r="B48" s="409"/>
      <c r="C48" s="410" t="s">
        <v>203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3">
      <c r="A49" s="408" t="s">
        <v>37</v>
      </c>
      <c r="B49" s="409"/>
      <c r="C49" s="410" t="s">
        <v>385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3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3">
      <c r="A51" s="393" t="s">
        <v>89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5"/>
      <c r="O51" s="373" t="s">
        <v>74</v>
      </c>
      <c r="P51" s="402" t="s">
        <v>199</v>
      </c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4"/>
      <c r="AE51" s="368"/>
    </row>
    <row r="52" spans="1:31" s="367" customFormat="1" x14ac:dyDescent="0.3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3">
      <c r="A53" s="377"/>
      <c r="B53" s="378"/>
      <c r="C53" s="378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 t="str">
        <f>IF(C53="","",(D53*2)+(E53*3)+F53*1)</f>
        <v/>
      </c>
      <c r="O53" s="375"/>
      <c r="P53" s="377"/>
      <c r="Q53" s="378"/>
      <c r="R53" s="378"/>
      <c r="S53" s="381"/>
      <c r="T53" s="381"/>
      <c r="U53" s="381"/>
      <c r="V53" s="381"/>
      <c r="W53" s="381"/>
      <c r="X53" s="381"/>
      <c r="Y53" s="381"/>
      <c r="Z53" s="381"/>
      <c r="AA53" s="381"/>
      <c r="AB53" s="381"/>
      <c r="AC53" s="381" t="str">
        <f>IF(R53="","",(S53*2)+(T53*3)+U53*1)</f>
        <v/>
      </c>
      <c r="AE53" s="368"/>
    </row>
    <row r="54" spans="1:31" s="367" customFormat="1" x14ac:dyDescent="0.3">
      <c r="A54" s="380">
        <v>44</v>
      </c>
      <c r="B54" s="378" t="s">
        <v>131</v>
      </c>
      <c r="C54" s="378" t="s">
        <v>130</v>
      </c>
      <c r="D54" s="381">
        <v>4</v>
      </c>
      <c r="E54" s="381">
        <v>3</v>
      </c>
      <c r="F54" s="381">
        <v>2</v>
      </c>
      <c r="G54" s="381">
        <v>7</v>
      </c>
      <c r="H54" s="381">
        <v>5</v>
      </c>
      <c r="I54" s="381"/>
      <c r="J54" s="381"/>
      <c r="K54" s="381"/>
      <c r="L54" s="381"/>
      <c r="M54" s="381"/>
      <c r="N54" s="381">
        <f>IF(C54="","",(D54*2)+(E54*3)+F54*1)</f>
        <v>19</v>
      </c>
      <c r="O54" s="375"/>
      <c r="P54" s="377">
        <v>5</v>
      </c>
      <c r="Q54" s="378" t="s">
        <v>95</v>
      </c>
      <c r="R54" s="378" t="s">
        <v>219</v>
      </c>
      <c r="S54" s="381">
        <v>2</v>
      </c>
      <c r="T54" s="381"/>
      <c r="U54" s="381"/>
      <c r="V54" s="381">
        <v>13</v>
      </c>
      <c r="W54" s="381">
        <v>3</v>
      </c>
      <c r="X54" s="381">
        <v>1</v>
      </c>
      <c r="Y54" s="381"/>
      <c r="Z54" s="381"/>
      <c r="AA54" s="381"/>
      <c r="AB54" s="381"/>
      <c r="AC54" s="381">
        <f>IF(R54="","",(S54*2)+(T54*3)+U54*1)</f>
        <v>4</v>
      </c>
      <c r="AE54" s="368"/>
    </row>
    <row r="55" spans="1:31" s="367" customFormat="1" x14ac:dyDescent="0.3">
      <c r="A55" s="377">
        <v>11</v>
      </c>
      <c r="B55" s="378" t="s">
        <v>31</v>
      </c>
      <c r="C55" s="378" t="s">
        <v>129</v>
      </c>
      <c r="D55" s="381">
        <v>3</v>
      </c>
      <c r="E55" s="381"/>
      <c r="F55" s="381">
        <v>4</v>
      </c>
      <c r="G55" s="381">
        <v>5</v>
      </c>
      <c r="H55" s="381">
        <v>5</v>
      </c>
      <c r="I55" s="381">
        <v>1</v>
      </c>
      <c r="J55" s="381"/>
      <c r="K55" s="381">
        <v>1</v>
      </c>
      <c r="L55" s="381"/>
      <c r="M55" s="381"/>
      <c r="N55" s="381">
        <f>IF(C55="","",(D55*2)+(E55*3)+F55*1)</f>
        <v>10</v>
      </c>
      <c r="O55" s="375"/>
      <c r="P55" s="377">
        <v>7</v>
      </c>
      <c r="Q55" s="378" t="s">
        <v>349</v>
      </c>
      <c r="R55" s="378" t="s">
        <v>350</v>
      </c>
      <c r="S55" s="381"/>
      <c r="T55" s="381"/>
      <c r="U55" s="381"/>
      <c r="V55" s="381">
        <v>1</v>
      </c>
      <c r="W55" s="381">
        <v>1</v>
      </c>
      <c r="X55" s="381"/>
      <c r="Y55" s="381"/>
      <c r="Z55" s="381"/>
      <c r="AA55" s="381"/>
      <c r="AB55" s="381"/>
      <c r="AC55" s="381">
        <f>IF(R55="","",(S55*2)+(T55*3)+U55*1)</f>
        <v>0</v>
      </c>
      <c r="AE55" s="368"/>
    </row>
    <row r="56" spans="1:31" s="367" customFormat="1" ht="14.25" customHeight="1" x14ac:dyDescent="0.3">
      <c r="A56" s="377">
        <v>6</v>
      </c>
      <c r="B56" s="378" t="s">
        <v>347</v>
      </c>
      <c r="C56" s="378" t="s">
        <v>348</v>
      </c>
      <c r="D56" s="381">
        <v>6</v>
      </c>
      <c r="E56" s="381">
        <v>3</v>
      </c>
      <c r="F56" s="381">
        <v>2</v>
      </c>
      <c r="G56" s="381">
        <v>3</v>
      </c>
      <c r="H56" s="381"/>
      <c r="I56" s="381">
        <v>2</v>
      </c>
      <c r="J56" s="381"/>
      <c r="K56" s="381"/>
      <c r="L56" s="381"/>
      <c r="M56" s="381"/>
      <c r="N56" s="381">
        <f>IF(C56="","",(D56*2)+(E56*3)+F56*1)</f>
        <v>23</v>
      </c>
      <c r="O56" s="375"/>
      <c r="P56" s="377"/>
      <c r="Q56" s="378"/>
      <c r="R56" s="378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 t="str">
        <f>IF(R56="","",(S56*2)+(T56*3)+U56*1)</f>
        <v/>
      </c>
      <c r="AE56" s="368"/>
    </row>
    <row r="57" spans="1:31" s="367" customFormat="1" ht="14.25" customHeight="1" x14ac:dyDescent="0.3">
      <c r="A57" s="377"/>
      <c r="B57" s="378"/>
      <c r="C57" s="378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 t="str">
        <f>IF(C57="","",(D57*2)+(E57*3)+F57*1)</f>
        <v/>
      </c>
      <c r="O57" s="375"/>
      <c r="P57" s="377">
        <v>11</v>
      </c>
      <c r="Q57" s="378" t="s">
        <v>220</v>
      </c>
      <c r="R57" s="378" t="s">
        <v>221</v>
      </c>
      <c r="S57" s="381">
        <v>1</v>
      </c>
      <c r="T57" s="381">
        <v>1</v>
      </c>
      <c r="U57" s="381"/>
      <c r="V57" s="381">
        <v>4</v>
      </c>
      <c r="W57" s="381">
        <v>2</v>
      </c>
      <c r="X57" s="381"/>
      <c r="Y57" s="381"/>
      <c r="Z57" s="381">
        <v>1</v>
      </c>
      <c r="AA57" s="381"/>
      <c r="AB57" s="381"/>
      <c r="AC57" s="381">
        <f>IF(R57="","",(S57*2)+(T57*3)+U57*1)</f>
        <v>5</v>
      </c>
      <c r="AE57" s="368"/>
    </row>
    <row r="58" spans="1:31" s="367" customFormat="1" x14ac:dyDescent="0.3">
      <c r="A58" s="377">
        <v>5</v>
      </c>
      <c r="B58" s="378" t="s">
        <v>83</v>
      </c>
      <c r="C58" s="378" t="s">
        <v>179</v>
      </c>
      <c r="D58" s="381">
        <v>1</v>
      </c>
      <c r="E58" s="381">
        <v>1</v>
      </c>
      <c r="F58" s="381"/>
      <c r="G58" s="381">
        <v>7</v>
      </c>
      <c r="H58" s="381">
        <v>1</v>
      </c>
      <c r="I58" s="381">
        <v>1</v>
      </c>
      <c r="J58" s="381"/>
      <c r="K58" s="381">
        <v>1</v>
      </c>
      <c r="L58" s="381"/>
      <c r="M58" s="381"/>
      <c r="N58" s="381">
        <f>IF(C58="","",(D58*2)+(E58*3)+F58*1)</f>
        <v>5</v>
      </c>
      <c r="O58" s="375"/>
      <c r="P58" s="380">
        <v>22</v>
      </c>
      <c r="Q58" s="378" t="s">
        <v>449</v>
      </c>
      <c r="R58" s="378" t="s">
        <v>374</v>
      </c>
      <c r="S58" s="381">
        <v>11</v>
      </c>
      <c r="T58" s="381">
        <v>1</v>
      </c>
      <c r="U58" s="381">
        <v>3</v>
      </c>
      <c r="V58" s="381">
        <v>9</v>
      </c>
      <c r="W58" s="381">
        <v>1</v>
      </c>
      <c r="X58" s="381"/>
      <c r="Y58" s="381"/>
      <c r="Z58" s="381">
        <v>1</v>
      </c>
      <c r="AA58" s="381"/>
      <c r="AB58" s="381"/>
      <c r="AC58" s="381">
        <f>IF(R58="","",(S58*2)+(T58*3)+U58*1)</f>
        <v>28</v>
      </c>
      <c r="AE58" s="368"/>
    </row>
    <row r="59" spans="1:31" s="367" customFormat="1" x14ac:dyDescent="0.3">
      <c r="A59" s="380">
        <v>20</v>
      </c>
      <c r="B59" s="378" t="s">
        <v>72</v>
      </c>
      <c r="C59" s="378" t="s">
        <v>71</v>
      </c>
      <c r="D59" s="381">
        <v>2</v>
      </c>
      <c r="E59" s="381"/>
      <c r="F59" s="381"/>
      <c r="G59" s="381">
        <v>3</v>
      </c>
      <c r="H59" s="381">
        <v>7</v>
      </c>
      <c r="I59" s="381">
        <v>1</v>
      </c>
      <c r="J59" s="381"/>
      <c r="K59" s="381">
        <v>1</v>
      </c>
      <c r="L59" s="381"/>
      <c r="M59" s="381"/>
      <c r="N59" s="381">
        <f>IF(C59="","",(D59*2)+(E59*3)+F59*1)</f>
        <v>4</v>
      </c>
      <c r="O59" s="375"/>
      <c r="P59" s="380">
        <v>13</v>
      </c>
      <c r="Q59" s="378" t="s">
        <v>406</v>
      </c>
      <c r="R59" s="378" t="s">
        <v>111</v>
      </c>
      <c r="S59" s="381">
        <v>8</v>
      </c>
      <c r="T59" s="381">
        <v>1</v>
      </c>
      <c r="U59" s="381"/>
      <c r="V59" s="381">
        <v>3</v>
      </c>
      <c r="W59" s="381">
        <v>3</v>
      </c>
      <c r="X59" s="381">
        <v>1</v>
      </c>
      <c r="Y59" s="381"/>
      <c r="Z59" s="381">
        <v>1</v>
      </c>
      <c r="AA59" s="381"/>
      <c r="AB59" s="381"/>
      <c r="AC59" s="381">
        <f>IF(R59="","",(S59*2)+(T59*3)+U59*1)</f>
        <v>19</v>
      </c>
      <c r="AE59" s="368"/>
    </row>
    <row r="60" spans="1:31" s="367" customFormat="1" x14ac:dyDescent="0.3">
      <c r="A60" s="377"/>
      <c r="B60" s="378"/>
      <c r="C60" s="378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 t="str">
        <f>IF(C60="","",(D60*2)+(E60*3)+F60*1)</f>
        <v/>
      </c>
      <c r="O60" s="375"/>
      <c r="P60" s="380"/>
      <c r="Q60" s="378"/>
      <c r="R60" s="378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 t="str">
        <f>IF(R60="","",(S60*2)+(T60*3)+U60*1)</f>
        <v/>
      </c>
      <c r="AE60" s="368"/>
    </row>
    <row r="61" spans="1:31" s="367" customFormat="1" x14ac:dyDescent="0.3">
      <c r="A61" s="380">
        <v>35</v>
      </c>
      <c r="B61" s="378" t="s">
        <v>28</v>
      </c>
      <c r="C61" s="378" t="s">
        <v>30</v>
      </c>
      <c r="D61" s="381">
        <v>4</v>
      </c>
      <c r="E61" s="381">
        <v>1</v>
      </c>
      <c r="F61" s="381">
        <v>2</v>
      </c>
      <c r="G61" s="381">
        <v>8</v>
      </c>
      <c r="H61" s="381">
        <v>1</v>
      </c>
      <c r="I61" s="381">
        <v>1</v>
      </c>
      <c r="J61" s="381">
        <v>4</v>
      </c>
      <c r="K61" s="381">
        <v>3</v>
      </c>
      <c r="L61" s="381"/>
      <c r="M61" s="381"/>
      <c r="N61" s="381">
        <f>IF(C61="","",(D61*2)+(E61*3)+F61*1)</f>
        <v>13</v>
      </c>
      <c r="O61" s="375"/>
      <c r="P61" s="377">
        <v>32</v>
      </c>
      <c r="Q61" s="378" t="s">
        <v>196</v>
      </c>
      <c r="R61" s="378" t="s">
        <v>457</v>
      </c>
      <c r="S61" s="381"/>
      <c r="T61" s="381">
        <v>1</v>
      </c>
      <c r="U61" s="381"/>
      <c r="V61" s="381">
        <v>4</v>
      </c>
      <c r="W61" s="381">
        <v>3</v>
      </c>
      <c r="X61" s="381"/>
      <c r="Y61" s="381"/>
      <c r="Z61" s="381">
        <v>5</v>
      </c>
      <c r="AA61" s="381"/>
      <c r="AB61" s="381"/>
      <c r="AC61" s="381">
        <f>IF(R61="","",(S61*2)+(T61*3)+U61*1)</f>
        <v>3</v>
      </c>
      <c r="AE61" s="369" t="e">
        <f>IF(#REF!+#REF!=5,"Correct","MVP ERROR")</f>
        <v>#REF!</v>
      </c>
    </row>
    <row r="62" spans="1:31" s="367" customFormat="1" x14ac:dyDescent="0.3">
      <c r="A62" s="380"/>
      <c r="B62" s="378"/>
      <c r="C62" s="378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 t="str">
        <f>IF(C62="","",(D62*2)+(E62*3)+F62*1)</f>
        <v/>
      </c>
      <c r="O62" s="375"/>
      <c r="P62" s="380"/>
      <c r="Q62" s="378"/>
      <c r="R62" s="378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 t="str">
        <f>IF(R62="","",(S62*2)+(T62*3)+U62*1)</f>
        <v/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Pork Swords:    |||   Grill Masters: BLK-</v>
      </c>
    </row>
    <row r="63" spans="1:31" s="367" customFormat="1" x14ac:dyDescent="0.3">
      <c r="A63" s="427" t="s">
        <v>33</v>
      </c>
      <c r="B63" s="428"/>
      <c r="C63" s="429"/>
      <c r="D63" s="381">
        <f t="shared" ref="D63:N63" si="6">SUM(D53:D62)</f>
        <v>20</v>
      </c>
      <c r="E63" s="381">
        <f t="shared" si="6"/>
        <v>8</v>
      </c>
      <c r="F63" s="381">
        <f t="shared" si="6"/>
        <v>10</v>
      </c>
      <c r="G63" s="381">
        <f t="shared" si="6"/>
        <v>33</v>
      </c>
      <c r="H63" s="381">
        <f t="shared" si="6"/>
        <v>19</v>
      </c>
      <c r="I63" s="381">
        <f t="shared" si="6"/>
        <v>6</v>
      </c>
      <c r="J63" s="381">
        <f t="shared" si="6"/>
        <v>4</v>
      </c>
      <c r="K63" s="381">
        <f t="shared" si="6"/>
        <v>6</v>
      </c>
      <c r="L63" s="381">
        <f t="shared" si="6"/>
        <v>0</v>
      </c>
      <c r="M63" s="381">
        <f t="shared" si="6"/>
        <v>0</v>
      </c>
      <c r="N63" s="381">
        <f t="shared" si="6"/>
        <v>74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22</v>
      </c>
      <c r="T63" s="381">
        <f t="shared" si="7"/>
        <v>4</v>
      </c>
      <c r="U63" s="381">
        <f t="shared" si="7"/>
        <v>3</v>
      </c>
      <c r="V63" s="381">
        <f t="shared" si="7"/>
        <v>34</v>
      </c>
      <c r="W63" s="381">
        <f t="shared" si="7"/>
        <v>13</v>
      </c>
      <c r="X63" s="381">
        <f t="shared" si="7"/>
        <v>2</v>
      </c>
      <c r="Y63" s="381">
        <f t="shared" si="7"/>
        <v>0</v>
      </c>
      <c r="Z63" s="381">
        <f t="shared" si="7"/>
        <v>8</v>
      </c>
      <c r="AA63" s="381">
        <f t="shared" si="7"/>
        <v>0</v>
      </c>
      <c r="AB63" s="381">
        <f t="shared" si="7"/>
        <v>0</v>
      </c>
      <c r="AC63" s="381">
        <f t="shared" si="7"/>
        <v>59</v>
      </c>
      <c r="AE63" s="368"/>
    </row>
    <row r="64" spans="1:31" s="367" customFormat="1" x14ac:dyDescent="0.3">
      <c r="A64" s="408" t="s">
        <v>35</v>
      </c>
      <c r="B64" s="409"/>
      <c r="C64" s="410" t="s">
        <v>63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3">
      <c r="A65" s="408" t="s">
        <v>37</v>
      </c>
      <c r="B65" s="409"/>
      <c r="C65" s="410" t="s">
        <v>453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3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3">
      <c r="A67" s="415" t="s">
        <v>114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3"/>
      <c r="O67" s="373" t="s">
        <v>74</v>
      </c>
      <c r="P67" s="445" t="s">
        <v>155</v>
      </c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7"/>
      <c r="AE67" s="368"/>
    </row>
    <row r="68" spans="1:31" s="367" customFormat="1" x14ac:dyDescent="0.3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3">
      <c r="A69" s="380">
        <v>2</v>
      </c>
      <c r="B69" s="378" t="s">
        <v>118</v>
      </c>
      <c r="C69" s="378" t="s">
        <v>119</v>
      </c>
      <c r="D69" s="381">
        <v>1</v>
      </c>
      <c r="E69" s="381"/>
      <c r="F69" s="381">
        <v>1</v>
      </c>
      <c r="G69" s="381">
        <v>5</v>
      </c>
      <c r="H69" s="381"/>
      <c r="I69" s="381"/>
      <c r="J69" s="381">
        <v>5</v>
      </c>
      <c r="K69" s="381"/>
      <c r="L69" s="381"/>
      <c r="M69" s="381"/>
      <c r="N69" s="381">
        <f>IF(C69="","",(D69*2)+(E69*3)+F69*1)</f>
        <v>3</v>
      </c>
      <c r="O69" s="375"/>
      <c r="P69" s="380">
        <v>4</v>
      </c>
      <c r="Q69" s="378" t="s">
        <v>88</v>
      </c>
      <c r="R69" s="378" t="s">
        <v>282</v>
      </c>
      <c r="S69" s="381"/>
      <c r="T69" s="381">
        <v>1</v>
      </c>
      <c r="U69" s="381">
        <v>2</v>
      </c>
      <c r="V69" s="381">
        <v>2</v>
      </c>
      <c r="W69" s="381"/>
      <c r="X69" s="381"/>
      <c r="Y69" s="381"/>
      <c r="Z69" s="381">
        <v>2</v>
      </c>
      <c r="AA69" s="381"/>
      <c r="AB69" s="381"/>
      <c r="AC69" s="381">
        <f>IF(R69="","",(S69*2)+(T69*3)+U69*1)</f>
        <v>5</v>
      </c>
      <c r="AE69" s="368"/>
    </row>
    <row r="70" spans="1:31" s="367" customFormat="1" x14ac:dyDescent="0.3">
      <c r="A70" s="380"/>
      <c r="B70" s="378"/>
      <c r="C70" s="378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 t="str">
        <f>IF(C70="","",(D70*2)+(E70*3)+F70*1)</f>
        <v/>
      </c>
      <c r="O70" s="375"/>
      <c r="P70" s="380">
        <v>8</v>
      </c>
      <c r="Q70" s="378" t="s">
        <v>156</v>
      </c>
      <c r="R70" s="378" t="s">
        <v>64</v>
      </c>
      <c r="S70" s="381"/>
      <c r="T70" s="381"/>
      <c r="U70" s="381"/>
      <c r="V70" s="381">
        <v>1</v>
      </c>
      <c r="W70" s="381">
        <v>2</v>
      </c>
      <c r="X70" s="381">
        <v>3</v>
      </c>
      <c r="Y70" s="381"/>
      <c r="Z70" s="381">
        <v>1</v>
      </c>
      <c r="AA70" s="381"/>
      <c r="AB70" s="381"/>
      <c r="AC70" s="381">
        <f>IF(R70="","",(S70*2)+(T70*3)+U70*1)</f>
        <v>0</v>
      </c>
      <c r="AE70" s="368"/>
    </row>
    <row r="71" spans="1:31" s="367" customFormat="1" x14ac:dyDescent="0.3">
      <c r="A71" s="380">
        <v>7</v>
      </c>
      <c r="B71" s="378" t="s">
        <v>118</v>
      </c>
      <c r="C71" s="378" t="s">
        <v>115</v>
      </c>
      <c r="D71" s="381">
        <v>5</v>
      </c>
      <c r="E71" s="381">
        <v>2</v>
      </c>
      <c r="F71" s="381">
        <v>2</v>
      </c>
      <c r="G71" s="381"/>
      <c r="H71" s="381">
        <v>6</v>
      </c>
      <c r="I71" s="381">
        <v>1</v>
      </c>
      <c r="J71" s="381">
        <v>1</v>
      </c>
      <c r="K71" s="381"/>
      <c r="L71" s="381"/>
      <c r="M71" s="381"/>
      <c r="N71" s="381">
        <f>IF(C71="","",(D71*2)+(E71*3)+F71*1)</f>
        <v>18</v>
      </c>
      <c r="O71" s="375"/>
      <c r="P71" s="377"/>
      <c r="Q71" s="378"/>
      <c r="R71" s="378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 t="str">
        <f>IF(R71="","",(S71*2)+(T71*3)+U71*1)</f>
        <v/>
      </c>
      <c r="AE71" s="368"/>
    </row>
    <row r="72" spans="1:31" s="367" customFormat="1" x14ac:dyDescent="0.3">
      <c r="A72" s="380">
        <v>10</v>
      </c>
      <c r="B72" s="378" t="s">
        <v>118</v>
      </c>
      <c r="C72" s="378" t="s">
        <v>454</v>
      </c>
      <c r="D72" s="381">
        <v>2</v>
      </c>
      <c r="E72" s="381"/>
      <c r="F72" s="381">
        <v>1</v>
      </c>
      <c r="G72" s="381">
        <v>5</v>
      </c>
      <c r="H72" s="381">
        <v>4</v>
      </c>
      <c r="I72" s="381">
        <v>2</v>
      </c>
      <c r="J72" s="381"/>
      <c r="K72" s="381"/>
      <c r="L72" s="381"/>
      <c r="M72" s="381"/>
      <c r="N72" s="381">
        <f>IF(C72="","",(D72*2)+(E72*3)+F72*1)</f>
        <v>5</v>
      </c>
      <c r="O72" s="375"/>
      <c r="P72" s="380">
        <v>12</v>
      </c>
      <c r="Q72" s="378" t="s">
        <v>159</v>
      </c>
      <c r="R72" s="378" t="s">
        <v>158</v>
      </c>
      <c r="S72" s="381">
        <v>1</v>
      </c>
      <c r="T72" s="381">
        <v>2</v>
      </c>
      <c r="U72" s="381"/>
      <c r="V72" s="381">
        <v>2</v>
      </c>
      <c r="W72" s="381"/>
      <c r="X72" s="381">
        <v>2</v>
      </c>
      <c r="Y72" s="381"/>
      <c r="Z72" s="381">
        <v>1</v>
      </c>
      <c r="AA72" s="381"/>
      <c r="AB72" s="381"/>
      <c r="AC72" s="381">
        <f>IF(R72="","",(S72*2)+(T72*3)+U72*1)</f>
        <v>8</v>
      </c>
      <c r="AE72" s="368"/>
    </row>
    <row r="73" spans="1:31" s="367" customFormat="1" x14ac:dyDescent="0.3">
      <c r="A73" s="380"/>
      <c r="B73" s="378"/>
      <c r="C73" s="378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 t="str">
        <f>IF(C73="","",(D73*2)+(E73*3)+F73*1)</f>
        <v/>
      </c>
      <c r="O73" s="375"/>
      <c r="P73" s="380">
        <v>15</v>
      </c>
      <c r="Q73" s="378" t="s">
        <v>116</v>
      </c>
      <c r="R73" s="378" t="s">
        <v>162</v>
      </c>
      <c r="S73" s="381">
        <v>1</v>
      </c>
      <c r="T73" s="381"/>
      <c r="U73" s="381"/>
      <c r="V73" s="381">
        <v>4</v>
      </c>
      <c r="W73" s="381">
        <v>1</v>
      </c>
      <c r="X73" s="381"/>
      <c r="Y73" s="381"/>
      <c r="Z73" s="381"/>
      <c r="AA73" s="381"/>
      <c r="AB73" s="381"/>
      <c r="AC73" s="381">
        <f>IF(R73="","",(S73*2)+(T73*3)+U73*1)</f>
        <v>2</v>
      </c>
      <c r="AE73" s="368"/>
    </row>
    <row r="74" spans="1:31" s="367" customFormat="1" x14ac:dyDescent="0.3">
      <c r="A74" s="380">
        <v>21</v>
      </c>
      <c r="B74" s="378" t="s">
        <v>62</v>
      </c>
      <c r="C74" s="378" t="s">
        <v>115</v>
      </c>
      <c r="D74" s="381">
        <v>3</v>
      </c>
      <c r="E74" s="381">
        <v>3</v>
      </c>
      <c r="F74" s="381"/>
      <c r="G74" s="381">
        <v>10</v>
      </c>
      <c r="H74" s="381">
        <v>4</v>
      </c>
      <c r="I74" s="381">
        <v>3</v>
      </c>
      <c r="J74" s="381">
        <v>2</v>
      </c>
      <c r="K74" s="381">
        <v>2</v>
      </c>
      <c r="L74" s="381"/>
      <c r="M74" s="381"/>
      <c r="N74" s="381">
        <f>IF(C74="","",(D74*2)+(E74*3)+F74*1)</f>
        <v>15</v>
      </c>
      <c r="O74" s="375"/>
      <c r="P74" s="377"/>
      <c r="Q74" s="378"/>
      <c r="R74" s="378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 t="str">
        <f>IF(R74="","",(S74*2)+(T74*3)+U74*1)</f>
        <v/>
      </c>
      <c r="AE74" s="368"/>
    </row>
    <row r="75" spans="1:31" s="367" customFormat="1" x14ac:dyDescent="0.3">
      <c r="A75" s="380">
        <v>25</v>
      </c>
      <c r="B75" s="378" t="s">
        <v>28</v>
      </c>
      <c r="C75" s="378" t="s">
        <v>124</v>
      </c>
      <c r="D75" s="381">
        <v>1</v>
      </c>
      <c r="E75" s="381">
        <v>2</v>
      </c>
      <c r="F75" s="381"/>
      <c r="G75" s="381">
        <v>8</v>
      </c>
      <c r="H75" s="381"/>
      <c r="I75" s="381">
        <v>2</v>
      </c>
      <c r="J75" s="381"/>
      <c r="K75" s="381">
        <v>1</v>
      </c>
      <c r="L75" s="381"/>
      <c r="M75" s="381"/>
      <c r="N75" s="381">
        <f>IF(C75="","",(D75*2)+(E75*3)+F75*1)</f>
        <v>8</v>
      </c>
      <c r="O75" s="375"/>
      <c r="P75" s="377">
        <v>23</v>
      </c>
      <c r="Q75" s="378" t="s">
        <v>284</v>
      </c>
      <c r="R75" s="378" t="s">
        <v>285</v>
      </c>
      <c r="S75" s="381">
        <v>4</v>
      </c>
      <c r="T75" s="381"/>
      <c r="U75" s="381">
        <v>2</v>
      </c>
      <c r="V75" s="381">
        <v>3</v>
      </c>
      <c r="W75" s="381">
        <v>1</v>
      </c>
      <c r="X75" s="381"/>
      <c r="Y75" s="381"/>
      <c r="Z75" s="381">
        <v>2</v>
      </c>
      <c r="AA75" s="381">
        <v>1</v>
      </c>
      <c r="AB75" s="381"/>
      <c r="AC75" s="381">
        <f>IF(R75="","",(S75*2)+(T75*3)+U75*1)</f>
        <v>10</v>
      </c>
      <c r="AE75" s="368"/>
    </row>
    <row r="76" spans="1:31" s="367" customFormat="1" x14ac:dyDescent="0.3">
      <c r="A76" s="380">
        <v>26</v>
      </c>
      <c r="B76" s="378" t="s">
        <v>121</v>
      </c>
      <c r="C76" s="378" t="s">
        <v>120</v>
      </c>
      <c r="D76" s="381"/>
      <c r="E76" s="381">
        <v>2</v>
      </c>
      <c r="F76" s="381"/>
      <c r="G76" s="381">
        <v>1</v>
      </c>
      <c r="H76" s="381">
        <v>2</v>
      </c>
      <c r="I76" s="381">
        <v>1</v>
      </c>
      <c r="J76" s="381"/>
      <c r="K76" s="381">
        <v>2</v>
      </c>
      <c r="L76" s="381"/>
      <c r="M76" s="381"/>
      <c r="N76" s="381">
        <f>IF(C76="","",(D76*2)+(E76*3)+F76*1)</f>
        <v>6</v>
      </c>
      <c r="O76" s="375"/>
      <c r="P76" s="377">
        <v>24</v>
      </c>
      <c r="Q76" s="378" t="s">
        <v>283</v>
      </c>
      <c r="R76" s="378" t="s">
        <v>160</v>
      </c>
      <c r="S76" s="381">
        <v>2</v>
      </c>
      <c r="T76" s="381"/>
      <c r="U76" s="381"/>
      <c r="V76" s="381">
        <v>6</v>
      </c>
      <c r="W76" s="381">
        <v>3</v>
      </c>
      <c r="X76" s="381">
        <v>1</v>
      </c>
      <c r="Y76" s="381"/>
      <c r="Z76" s="381">
        <v>2</v>
      </c>
      <c r="AA76" s="381"/>
      <c r="AB76" s="381"/>
      <c r="AC76" s="381">
        <f>IF(R76="","",(S76*2)+(T76*3)+U76*1)</f>
        <v>4</v>
      </c>
      <c r="AE76" s="368"/>
    </row>
    <row r="77" spans="1:31" s="367" customFormat="1" x14ac:dyDescent="0.3">
      <c r="A77" s="380"/>
      <c r="B77" s="378"/>
      <c r="C77" s="378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 t="str">
        <f>IF(C77="","",(D77*2)+(E77*3)+F77*1)</f>
        <v/>
      </c>
      <c r="O77" s="375"/>
      <c r="P77" s="380">
        <v>32</v>
      </c>
      <c r="Q77" s="378" t="s">
        <v>85</v>
      </c>
      <c r="R77" s="378" t="s">
        <v>157</v>
      </c>
      <c r="S77" s="381">
        <v>5</v>
      </c>
      <c r="T77" s="381"/>
      <c r="U77" s="381"/>
      <c r="V77" s="381">
        <v>6</v>
      </c>
      <c r="W77" s="381">
        <v>1</v>
      </c>
      <c r="X77" s="381">
        <v>2</v>
      </c>
      <c r="Y77" s="381"/>
      <c r="Z77" s="381">
        <v>1</v>
      </c>
      <c r="AA77" s="381"/>
      <c r="AB77" s="381"/>
      <c r="AC77" s="381">
        <f>IF(R77="","",(S77*2)+(T77*3)+U77*1)</f>
        <v>10</v>
      </c>
      <c r="AE77" s="368"/>
    </row>
    <row r="78" spans="1:31" s="367" customFormat="1" x14ac:dyDescent="0.3">
      <c r="A78" s="380"/>
      <c r="B78" s="378"/>
      <c r="C78" s="378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 t="str">
        <f>IF(C78="","",(D78*2)+(E78*3)+F78*1)</f>
        <v/>
      </c>
      <c r="O78" s="375"/>
      <c r="P78" s="380"/>
      <c r="Q78" s="378"/>
      <c r="R78" s="378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 t="str">
        <f>IF(R78="","",(S78*2)+(T78*3)+U78*1)</f>
        <v/>
      </c>
      <c r="AE78" s="369" t="e">
        <f>IF(#REF!+#REF!=5,"Correct","MVP ERROR")</f>
        <v>#REF!</v>
      </c>
    </row>
    <row r="79" spans="1:31" s="367" customFormat="1" x14ac:dyDescent="0.3">
      <c r="A79" s="427" t="s">
        <v>33</v>
      </c>
      <c r="B79" s="428"/>
      <c r="C79" s="429"/>
      <c r="D79" s="381">
        <f t="shared" ref="D79:N79" si="8">SUM(D69:D78)</f>
        <v>12</v>
      </c>
      <c r="E79" s="381">
        <f t="shared" si="8"/>
        <v>9</v>
      </c>
      <c r="F79" s="381">
        <f t="shared" si="8"/>
        <v>4</v>
      </c>
      <c r="G79" s="381">
        <f t="shared" si="8"/>
        <v>29</v>
      </c>
      <c r="H79" s="381">
        <f t="shared" si="8"/>
        <v>16</v>
      </c>
      <c r="I79" s="381">
        <f t="shared" si="8"/>
        <v>9</v>
      </c>
      <c r="J79" s="381">
        <f t="shared" si="8"/>
        <v>8</v>
      </c>
      <c r="K79" s="381">
        <f t="shared" si="8"/>
        <v>5</v>
      </c>
      <c r="L79" s="381">
        <f t="shared" si="8"/>
        <v>0</v>
      </c>
      <c r="M79" s="381">
        <f t="shared" si="8"/>
        <v>0</v>
      </c>
      <c r="N79" s="381">
        <f t="shared" si="8"/>
        <v>55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13</v>
      </c>
      <c r="T79" s="381">
        <f t="shared" si="9"/>
        <v>3</v>
      </c>
      <c r="U79" s="381">
        <f t="shared" si="9"/>
        <v>4</v>
      </c>
      <c r="V79" s="381">
        <f t="shared" si="9"/>
        <v>24</v>
      </c>
      <c r="W79" s="381">
        <f t="shared" si="9"/>
        <v>8</v>
      </c>
      <c r="X79" s="381">
        <f t="shared" si="9"/>
        <v>8</v>
      </c>
      <c r="Y79" s="381">
        <f t="shared" si="9"/>
        <v>0</v>
      </c>
      <c r="Z79" s="381">
        <f t="shared" si="9"/>
        <v>9</v>
      </c>
      <c r="AA79" s="381">
        <f t="shared" si="9"/>
        <v>1</v>
      </c>
      <c r="AB79" s="381">
        <f t="shared" si="9"/>
        <v>0</v>
      </c>
      <c r="AC79" s="381">
        <f t="shared" si="9"/>
        <v>39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>Beavers:    |||   Team Rocket: BLK-</v>
      </c>
    </row>
    <row r="80" spans="1:31" s="367" customFormat="1" x14ac:dyDescent="0.3">
      <c r="A80" s="408" t="s">
        <v>35</v>
      </c>
      <c r="B80" s="409"/>
      <c r="C80" s="410" t="s">
        <v>36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3">
      <c r="A81" s="408" t="s">
        <v>37</v>
      </c>
      <c r="B81" s="409"/>
      <c r="C81" s="410" t="s">
        <v>452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3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3">
      <c r="A83" s="433" t="s">
        <v>203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5"/>
      <c r="O83" s="373" t="s">
        <v>74</v>
      </c>
      <c r="P83" s="456" t="s">
        <v>39</v>
      </c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8"/>
      <c r="AE83" s="368"/>
    </row>
    <row r="84" spans="1:31" s="367" customFormat="1" ht="14.25" customHeight="1" x14ac:dyDescent="0.3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379" t="s">
        <v>4</v>
      </c>
      <c r="Q84" s="379" t="s">
        <v>6</v>
      </c>
      <c r="R84" s="379" t="s">
        <v>5</v>
      </c>
      <c r="S84" s="379" t="s">
        <v>7</v>
      </c>
      <c r="T84" s="379" t="s">
        <v>8</v>
      </c>
      <c r="U84" s="379" t="s">
        <v>9</v>
      </c>
      <c r="V84" s="379" t="s">
        <v>10</v>
      </c>
      <c r="W84" s="379" t="s">
        <v>11</v>
      </c>
      <c r="X84" s="379" t="s">
        <v>12</v>
      </c>
      <c r="Y84" s="379" t="s">
        <v>13</v>
      </c>
      <c r="Z84" s="379" t="s">
        <v>14</v>
      </c>
      <c r="AA84" s="379" t="s">
        <v>15</v>
      </c>
      <c r="AB84" s="379" t="s">
        <v>16</v>
      </c>
      <c r="AC84" s="379" t="s">
        <v>18</v>
      </c>
      <c r="AE84" s="368"/>
    </row>
    <row r="85" spans="1:31" s="367" customFormat="1" ht="14.25" customHeight="1" x14ac:dyDescent="0.3">
      <c r="A85" s="377">
        <v>4</v>
      </c>
      <c r="B85" s="378" t="s">
        <v>197</v>
      </c>
      <c r="C85" s="378" t="s">
        <v>177</v>
      </c>
      <c r="D85" s="381">
        <v>4</v>
      </c>
      <c r="E85" s="381">
        <v>1</v>
      </c>
      <c r="F85" s="381">
        <v>1</v>
      </c>
      <c r="G85" s="381">
        <v>8</v>
      </c>
      <c r="H85" s="381">
        <v>3</v>
      </c>
      <c r="I85" s="381">
        <v>1</v>
      </c>
      <c r="J85" s="381"/>
      <c r="K85" s="381"/>
      <c r="L85" s="381"/>
      <c r="M85" s="381"/>
      <c r="N85" s="381">
        <f>IF(C85="","",(D85*2)+(E85*3)+F85*1)</f>
        <v>12</v>
      </c>
      <c r="O85" s="375"/>
      <c r="P85" s="377">
        <v>9</v>
      </c>
      <c r="Q85" s="378" t="s">
        <v>128</v>
      </c>
      <c r="R85" s="378" t="s">
        <v>117</v>
      </c>
      <c r="S85" s="381">
        <v>5</v>
      </c>
      <c r="T85" s="381"/>
      <c r="U85" s="381">
        <v>1</v>
      </c>
      <c r="V85" s="381">
        <v>12</v>
      </c>
      <c r="W85" s="381"/>
      <c r="X85" s="381"/>
      <c r="Y85" s="381">
        <v>5</v>
      </c>
      <c r="Z85" s="381">
        <v>1</v>
      </c>
      <c r="AA85" s="381"/>
      <c r="AB85" s="381"/>
      <c r="AC85" s="381">
        <f>IF(R85="","",(S85*2)+(T85*3)+U85*1)</f>
        <v>11</v>
      </c>
      <c r="AE85" s="368"/>
    </row>
    <row r="86" spans="1:31" s="367" customFormat="1" ht="14.25" customHeight="1" x14ac:dyDescent="0.3">
      <c r="A86" s="377">
        <v>5</v>
      </c>
      <c r="B86" s="378" t="s">
        <v>455</v>
      </c>
      <c r="C86" s="378" t="s">
        <v>456</v>
      </c>
      <c r="D86" s="381">
        <v>1</v>
      </c>
      <c r="E86" s="381"/>
      <c r="F86" s="381"/>
      <c r="G86" s="381">
        <v>5</v>
      </c>
      <c r="H86" s="381">
        <v>1</v>
      </c>
      <c r="I86" s="381"/>
      <c r="J86" s="381"/>
      <c r="K86" s="381">
        <v>2</v>
      </c>
      <c r="L86" s="381"/>
      <c r="M86" s="381"/>
      <c r="N86" s="381">
        <f>IF(C86="","",(D86*2)+(E86*3)+F86*1)</f>
        <v>2</v>
      </c>
      <c r="O86" s="375"/>
      <c r="P86" s="377">
        <v>8</v>
      </c>
      <c r="Q86" s="378" t="s">
        <v>48</v>
      </c>
      <c r="R86" s="378" t="s">
        <v>47</v>
      </c>
      <c r="S86" s="381">
        <v>1</v>
      </c>
      <c r="T86" s="381"/>
      <c r="U86" s="381">
        <v>1</v>
      </c>
      <c r="V86" s="381">
        <v>3</v>
      </c>
      <c r="W86" s="381">
        <v>3</v>
      </c>
      <c r="X86" s="381"/>
      <c r="Y86" s="381"/>
      <c r="Z86" s="381"/>
      <c r="AA86" s="381"/>
      <c r="AB86" s="381"/>
      <c r="AC86" s="381">
        <f>IF(R86="","",(S86*2)+(T86*3)+U86*1)</f>
        <v>3</v>
      </c>
      <c r="AE86" s="368"/>
    </row>
    <row r="87" spans="1:31" s="367" customFormat="1" ht="14.25" customHeight="1" x14ac:dyDescent="0.3">
      <c r="A87" s="380"/>
      <c r="B87" s="378"/>
      <c r="C87" s="378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 t="str">
        <f>IF(C87="","",(D87*2)+(E87*3)+F87*1)</f>
        <v/>
      </c>
      <c r="O87" s="375"/>
      <c r="P87" s="380"/>
      <c r="Q87" s="378"/>
      <c r="R87" s="378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 t="str">
        <f>IF(R87="","",(S87*2)+(T87*3)+U87*1)</f>
        <v/>
      </c>
      <c r="AE87" s="368"/>
    </row>
    <row r="88" spans="1:31" s="367" customFormat="1" ht="14.25" customHeight="1" x14ac:dyDescent="0.3">
      <c r="A88" s="377">
        <v>10</v>
      </c>
      <c r="B88" s="378" t="s">
        <v>238</v>
      </c>
      <c r="C88" s="378" t="s">
        <v>239</v>
      </c>
      <c r="D88" s="381"/>
      <c r="E88" s="381"/>
      <c r="F88" s="381"/>
      <c r="G88" s="381">
        <v>8</v>
      </c>
      <c r="H88" s="381"/>
      <c r="I88" s="381">
        <v>3</v>
      </c>
      <c r="J88" s="381"/>
      <c r="K88" s="381">
        <v>4</v>
      </c>
      <c r="L88" s="381"/>
      <c r="M88" s="381"/>
      <c r="N88" s="381">
        <f>IF(C88="","",(D88*2)+(E88*3)+F88*1)</f>
        <v>0</v>
      </c>
      <c r="O88" s="375"/>
      <c r="P88" s="377"/>
      <c r="Q88" s="378"/>
      <c r="R88" s="378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 t="str">
        <f>IF(R88="","",(S88*2)+(T88*3)+U88*1)</f>
        <v/>
      </c>
      <c r="AE88" s="368"/>
    </row>
    <row r="89" spans="1:31" s="367" customFormat="1" ht="14.25" customHeight="1" x14ac:dyDescent="0.3">
      <c r="A89" s="377">
        <v>11</v>
      </c>
      <c r="B89" s="378" t="s">
        <v>197</v>
      </c>
      <c r="C89" s="378" t="s">
        <v>240</v>
      </c>
      <c r="D89" s="381"/>
      <c r="E89" s="381"/>
      <c r="F89" s="381"/>
      <c r="G89" s="381">
        <v>8</v>
      </c>
      <c r="H89" s="381">
        <v>2</v>
      </c>
      <c r="I89" s="381">
        <v>1</v>
      </c>
      <c r="J89" s="381"/>
      <c r="K89" s="381">
        <v>2</v>
      </c>
      <c r="L89" s="381"/>
      <c r="M89" s="381"/>
      <c r="N89" s="381">
        <f>IF(C89="","",(D89*2)+(E89*3)+F89*1)</f>
        <v>0</v>
      </c>
      <c r="O89" s="375"/>
      <c r="P89" s="377"/>
      <c r="Q89" s="378"/>
      <c r="R89" s="378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 t="str">
        <f>IF(R89="","",(S89*2)+(T89*3)+U89*1)</f>
        <v/>
      </c>
      <c r="AE89" s="368"/>
    </row>
    <row r="90" spans="1:31" s="367" customFormat="1" ht="14.25" customHeight="1" x14ac:dyDescent="0.3">
      <c r="A90" s="377">
        <v>13</v>
      </c>
      <c r="B90" s="378" t="s">
        <v>235</v>
      </c>
      <c r="C90" s="378" t="s">
        <v>236</v>
      </c>
      <c r="D90" s="381">
        <v>3</v>
      </c>
      <c r="E90" s="381"/>
      <c r="F90" s="381"/>
      <c r="G90" s="381">
        <v>7</v>
      </c>
      <c r="H90" s="381">
        <v>3</v>
      </c>
      <c r="I90" s="381"/>
      <c r="J90" s="381"/>
      <c r="K90" s="381">
        <v>1</v>
      </c>
      <c r="L90" s="381"/>
      <c r="M90" s="381"/>
      <c r="N90" s="381">
        <f>IF(C90="","",(D90*2)+(E90*3)+F90*1)</f>
        <v>6</v>
      </c>
      <c r="O90" s="375"/>
      <c r="P90" s="380">
        <v>5</v>
      </c>
      <c r="Q90" s="378" t="s">
        <v>54</v>
      </c>
      <c r="R90" s="378" t="s">
        <v>53</v>
      </c>
      <c r="S90" s="381">
        <v>1</v>
      </c>
      <c r="T90" s="381">
        <v>1</v>
      </c>
      <c r="U90" s="381"/>
      <c r="V90" s="381">
        <v>10</v>
      </c>
      <c r="W90" s="381">
        <v>3</v>
      </c>
      <c r="X90" s="381">
        <v>1</v>
      </c>
      <c r="Y90" s="381"/>
      <c r="Z90" s="381">
        <v>3</v>
      </c>
      <c r="AA90" s="381"/>
      <c r="AB90" s="381"/>
      <c r="AC90" s="381">
        <f>IF(R90="","",(S90*2)+(T90*3)+U90*1)</f>
        <v>5</v>
      </c>
      <c r="AE90" s="368"/>
    </row>
    <row r="91" spans="1:31" s="367" customFormat="1" ht="14.25" customHeight="1" x14ac:dyDescent="0.3">
      <c r="A91" s="380">
        <v>32</v>
      </c>
      <c r="B91" s="378" t="s">
        <v>133</v>
      </c>
      <c r="C91" s="378" t="s">
        <v>237</v>
      </c>
      <c r="D91" s="381"/>
      <c r="E91" s="381"/>
      <c r="F91" s="381"/>
      <c r="G91" s="381">
        <v>1</v>
      </c>
      <c r="H91" s="381"/>
      <c r="I91" s="381"/>
      <c r="J91" s="381"/>
      <c r="K91" s="381"/>
      <c r="L91" s="381"/>
      <c r="M91" s="381"/>
      <c r="N91" s="381">
        <f>IF(C91="","",(D91*2)+(E91*3)+F91*1)</f>
        <v>0</v>
      </c>
      <c r="O91" s="375"/>
      <c r="P91" s="380">
        <v>4</v>
      </c>
      <c r="Q91" s="378" t="s">
        <v>60</v>
      </c>
      <c r="R91" s="378" t="s">
        <v>59</v>
      </c>
      <c r="S91" s="381"/>
      <c r="T91" s="381">
        <v>1</v>
      </c>
      <c r="U91" s="381"/>
      <c r="V91" s="381">
        <v>6</v>
      </c>
      <c r="W91" s="381">
        <v>1</v>
      </c>
      <c r="X91" s="381"/>
      <c r="Y91" s="381"/>
      <c r="Z91" s="381">
        <v>1</v>
      </c>
      <c r="AA91" s="381"/>
      <c r="AB91" s="381"/>
      <c r="AC91" s="381">
        <f>IF(R91="","",(S91*2)+(T91*3)+U91*1)</f>
        <v>3</v>
      </c>
      <c r="AE91" s="368"/>
    </row>
    <row r="92" spans="1:31" s="367" customFormat="1" ht="14.25" customHeight="1" x14ac:dyDescent="0.3">
      <c r="A92" s="377">
        <v>1</v>
      </c>
      <c r="B92" s="378" t="s">
        <v>424</v>
      </c>
      <c r="C92" s="378" t="s">
        <v>425</v>
      </c>
      <c r="D92" s="381">
        <v>4</v>
      </c>
      <c r="E92" s="381">
        <v>4</v>
      </c>
      <c r="F92" s="381">
        <v>3</v>
      </c>
      <c r="G92" s="381">
        <v>5</v>
      </c>
      <c r="H92" s="381">
        <v>2</v>
      </c>
      <c r="I92" s="381">
        <v>2</v>
      </c>
      <c r="J92" s="381"/>
      <c r="K92" s="381">
        <v>2</v>
      </c>
      <c r="L92" s="381"/>
      <c r="M92" s="381"/>
      <c r="N92" s="381">
        <f>IF(C92="","",(D92*2)+(E92*3)+F92*1)</f>
        <v>23</v>
      </c>
      <c r="O92" s="375"/>
      <c r="P92" s="377">
        <v>7</v>
      </c>
      <c r="Q92" s="378" t="s">
        <v>289</v>
      </c>
      <c r="R92" s="378" t="s">
        <v>405</v>
      </c>
      <c r="S92" s="381"/>
      <c r="T92" s="381">
        <v>1</v>
      </c>
      <c r="U92" s="381"/>
      <c r="V92" s="381">
        <v>1</v>
      </c>
      <c r="W92" s="381">
        <v>2</v>
      </c>
      <c r="X92" s="381"/>
      <c r="Y92" s="381"/>
      <c r="Z92" s="381">
        <v>1</v>
      </c>
      <c r="AA92" s="381"/>
      <c r="AB92" s="381"/>
      <c r="AC92" s="381">
        <f>IF(R92="","",(S92*2)+(T92*3)+U92*1)</f>
        <v>3</v>
      </c>
      <c r="AE92" s="368"/>
    </row>
    <row r="93" spans="1:31" s="367" customFormat="1" ht="14.25" customHeight="1" x14ac:dyDescent="0.3">
      <c r="A93" s="380"/>
      <c r="B93" s="378"/>
      <c r="C93" s="378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 t="str">
        <f>IF(C93="","",(D93*2)+(E93*3)+F93*1)</f>
        <v/>
      </c>
      <c r="O93" s="375"/>
      <c r="P93" s="377">
        <v>11</v>
      </c>
      <c r="Q93" s="378" t="s">
        <v>440</v>
      </c>
      <c r="R93" s="378" t="s">
        <v>441</v>
      </c>
      <c r="S93" s="381">
        <v>4</v>
      </c>
      <c r="T93" s="381">
        <v>1</v>
      </c>
      <c r="U93" s="381">
        <v>7</v>
      </c>
      <c r="V93" s="381">
        <v>4</v>
      </c>
      <c r="W93" s="381">
        <v>1</v>
      </c>
      <c r="X93" s="381">
        <v>2</v>
      </c>
      <c r="Y93" s="381"/>
      <c r="Z93" s="381">
        <v>2</v>
      </c>
      <c r="AA93" s="381"/>
      <c r="AB93" s="381"/>
      <c r="AC93" s="381">
        <f>IF(R93="","",(S93*2)+(T93*3)+U93*1)</f>
        <v>18</v>
      </c>
      <c r="AE93" s="368"/>
    </row>
    <row r="94" spans="1:31" s="367" customFormat="1" x14ac:dyDescent="0.3">
      <c r="A94" s="380"/>
      <c r="B94" s="378"/>
      <c r="C94" s="378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 t="str">
        <f>IF(C94="","",(D94*2)+(E94*3)+F94*1)</f>
        <v/>
      </c>
      <c r="O94" s="375"/>
      <c r="P94" s="377">
        <v>10</v>
      </c>
      <c r="Q94" s="378" t="s">
        <v>324</v>
      </c>
      <c r="R94" s="378" t="s">
        <v>325</v>
      </c>
      <c r="S94" s="381"/>
      <c r="T94" s="381">
        <v>1</v>
      </c>
      <c r="U94" s="381"/>
      <c r="V94" s="381">
        <v>5</v>
      </c>
      <c r="W94" s="381"/>
      <c r="X94" s="381">
        <v>1</v>
      </c>
      <c r="Y94" s="381">
        <v>2</v>
      </c>
      <c r="Z94" s="381">
        <v>1</v>
      </c>
      <c r="AA94" s="381">
        <v>1</v>
      </c>
      <c r="AB94" s="381"/>
      <c r="AC94" s="381">
        <f>IF(R94="","",(S94*2)+(T94*3)+U94*1)</f>
        <v>3</v>
      </c>
      <c r="AE94" s="369" t="e">
        <f>IF(#REF!+#REF!=5,"Correct","MVP ERROR")</f>
        <v>#REF!</v>
      </c>
    </row>
    <row r="95" spans="1:31" s="367" customFormat="1" x14ac:dyDescent="0.3">
      <c r="A95" s="427" t="s">
        <v>33</v>
      </c>
      <c r="B95" s="428"/>
      <c r="C95" s="429"/>
      <c r="D95" s="381">
        <f t="shared" ref="D95:N95" si="10">SUM(D85:D94)</f>
        <v>12</v>
      </c>
      <c r="E95" s="381">
        <f t="shared" si="10"/>
        <v>5</v>
      </c>
      <c r="F95" s="381">
        <f t="shared" si="10"/>
        <v>4</v>
      </c>
      <c r="G95" s="381">
        <f t="shared" si="10"/>
        <v>42</v>
      </c>
      <c r="H95" s="381">
        <f t="shared" si="10"/>
        <v>11</v>
      </c>
      <c r="I95" s="381">
        <f t="shared" si="10"/>
        <v>7</v>
      </c>
      <c r="J95" s="381">
        <f t="shared" si="10"/>
        <v>0</v>
      </c>
      <c r="K95" s="381">
        <f t="shared" si="10"/>
        <v>11</v>
      </c>
      <c r="L95" s="381">
        <f t="shared" si="10"/>
        <v>0</v>
      </c>
      <c r="M95" s="381">
        <f t="shared" si="10"/>
        <v>0</v>
      </c>
      <c r="N95" s="381">
        <f t="shared" si="10"/>
        <v>43</v>
      </c>
      <c r="O95" s="376" t="s">
        <v>34</v>
      </c>
      <c r="P95" s="427" t="s">
        <v>33</v>
      </c>
      <c r="Q95" s="428"/>
      <c r="R95" s="429"/>
      <c r="S95" s="381">
        <f t="shared" ref="S95:AC95" si="11">SUM(S85:S94)</f>
        <v>11</v>
      </c>
      <c r="T95" s="381">
        <f t="shared" si="11"/>
        <v>5</v>
      </c>
      <c r="U95" s="381">
        <f t="shared" si="11"/>
        <v>9</v>
      </c>
      <c r="V95" s="381">
        <f t="shared" si="11"/>
        <v>41</v>
      </c>
      <c r="W95" s="381">
        <f t="shared" si="11"/>
        <v>10</v>
      </c>
      <c r="X95" s="381">
        <f t="shared" si="11"/>
        <v>4</v>
      </c>
      <c r="Y95" s="381">
        <f t="shared" si="11"/>
        <v>7</v>
      </c>
      <c r="Z95" s="381">
        <f t="shared" si="11"/>
        <v>9</v>
      </c>
      <c r="AA95" s="381">
        <f t="shared" si="11"/>
        <v>1</v>
      </c>
      <c r="AB95" s="381">
        <f t="shared" si="11"/>
        <v>0</v>
      </c>
      <c r="AC95" s="381">
        <f t="shared" si="11"/>
        <v>46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Rachel Nichols FC: BLK-   |||   HBW Cannons: </v>
      </c>
    </row>
    <row r="96" spans="1:31" s="367" customFormat="1" x14ac:dyDescent="0.3">
      <c r="A96" s="408" t="s">
        <v>35</v>
      </c>
      <c r="B96" s="409"/>
      <c r="C96" s="410" t="s">
        <v>73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3">
      <c r="A97" s="408" t="s">
        <v>37</v>
      </c>
      <c r="B97" s="409"/>
      <c r="C97" s="410" t="s">
        <v>385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3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3">
      <c r="A99" s="421" t="s">
        <v>36</v>
      </c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3"/>
      <c r="O99" s="373" t="s">
        <v>99</v>
      </c>
      <c r="P99" s="399" t="s">
        <v>126</v>
      </c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1"/>
      <c r="AE99" s="368"/>
    </row>
    <row r="100" spans="1:31" s="367" customFormat="1" x14ac:dyDescent="0.3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379" t="s">
        <v>4</v>
      </c>
      <c r="Q100" s="379" t="s">
        <v>6</v>
      </c>
      <c r="R100" s="379" t="s">
        <v>5</v>
      </c>
      <c r="S100" s="379" t="s">
        <v>7</v>
      </c>
      <c r="T100" s="379" t="s">
        <v>8</v>
      </c>
      <c r="U100" s="379" t="s">
        <v>9</v>
      </c>
      <c r="V100" s="379" t="s">
        <v>10</v>
      </c>
      <c r="W100" s="379" t="s">
        <v>11</v>
      </c>
      <c r="X100" s="379" t="s">
        <v>12</v>
      </c>
      <c r="Y100" s="379" t="s">
        <v>13</v>
      </c>
      <c r="Z100" s="379" t="s">
        <v>14</v>
      </c>
      <c r="AA100" s="379" t="s">
        <v>15</v>
      </c>
      <c r="AB100" s="379" t="s">
        <v>16</v>
      </c>
      <c r="AC100" s="379" t="s">
        <v>18</v>
      </c>
      <c r="AE100" s="368"/>
    </row>
    <row r="101" spans="1:31" s="367" customFormat="1" x14ac:dyDescent="0.3">
      <c r="A101" s="377">
        <v>3</v>
      </c>
      <c r="B101" s="378" t="s">
        <v>86</v>
      </c>
      <c r="C101" s="378" t="s">
        <v>182</v>
      </c>
      <c r="D101" s="381"/>
      <c r="E101" s="381">
        <v>1</v>
      </c>
      <c r="F101" s="381"/>
      <c r="G101" s="381">
        <v>6</v>
      </c>
      <c r="H101" s="381">
        <v>1</v>
      </c>
      <c r="I101" s="381">
        <v>1</v>
      </c>
      <c r="J101" s="381"/>
      <c r="K101" s="381">
        <v>4</v>
      </c>
      <c r="L101" s="381"/>
      <c r="M101" s="381"/>
      <c r="N101" s="381">
        <f>IF(C101="","",(D101*2)+(E101*3)+F101*1)</f>
        <v>3</v>
      </c>
      <c r="O101" s="375"/>
      <c r="P101" s="377">
        <v>11</v>
      </c>
      <c r="Q101" s="378" t="s">
        <v>88</v>
      </c>
      <c r="R101" s="378" t="s">
        <v>145</v>
      </c>
      <c r="S101" s="381">
        <v>3</v>
      </c>
      <c r="T101" s="381">
        <v>1</v>
      </c>
      <c r="U101" s="381">
        <v>2</v>
      </c>
      <c r="V101" s="381">
        <v>8</v>
      </c>
      <c r="W101" s="381">
        <v>3</v>
      </c>
      <c r="X101" s="381">
        <v>2</v>
      </c>
      <c r="Y101" s="381"/>
      <c r="Z101" s="381">
        <v>3</v>
      </c>
      <c r="AA101" s="381"/>
      <c r="AB101" s="381"/>
      <c r="AC101" s="381">
        <f>IF(R101="","",(S101*2)+(T101*3)+U101*1)</f>
        <v>11</v>
      </c>
      <c r="AE101" s="368"/>
    </row>
    <row r="102" spans="1:31" s="367" customFormat="1" x14ac:dyDescent="0.3">
      <c r="A102" s="377">
        <v>4</v>
      </c>
      <c r="B102" s="378" t="s">
        <v>109</v>
      </c>
      <c r="C102" s="378" t="s">
        <v>138</v>
      </c>
      <c r="D102" s="381">
        <v>4</v>
      </c>
      <c r="E102" s="381"/>
      <c r="F102" s="381"/>
      <c r="G102" s="381">
        <v>6</v>
      </c>
      <c r="H102" s="381"/>
      <c r="I102" s="381"/>
      <c r="J102" s="381"/>
      <c r="K102" s="381">
        <v>1</v>
      </c>
      <c r="L102" s="381"/>
      <c r="M102" s="381"/>
      <c r="N102" s="381">
        <f>IF(C102="","",(D102*2)+(E102*3)+F102*1)</f>
        <v>8</v>
      </c>
      <c r="O102" s="375"/>
      <c r="P102" s="377">
        <v>35</v>
      </c>
      <c r="Q102" s="378" t="s">
        <v>147</v>
      </c>
      <c r="R102" s="378" t="s">
        <v>146</v>
      </c>
      <c r="S102" s="381">
        <v>4</v>
      </c>
      <c r="T102" s="381"/>
      <c r="U102" s="381">
        <v>1</v>
      </c>
      <c r="V102" s="381">
        <v>8</v>
      </c>
      <c r="W102" s="381">
        <v>4</v>
      </c>
      <c r="X102" s="381">
        <v>1</v>
      </c>
      <c r="Y102" s="381"/>
      <c r="Z102" s="381">
        <v>3</v>
      </c>
      <c r="AA102" s="381"/>
      <c r="AB102" s="381"/>
      <c r="AC102" s="381">
        <f>IF(R102="","",(S102*2)+(T102*3)+U102*1)</f>
        <v>9</v>
      </c>
      <c r="AE102" s="368"/>
    </row>
    <row r="103" spans="1:31" s="367" customFormat="1" x14ac:dyDescent="0.3">
      <c r="A103" s="377">
        <v>9</v>
      </c>
      <c r="B103" s="378" t="s">
        <v>92</v>
      </c>
      <c r="C103" s="378" t="s">
        <v>274</v>
      </c>
      <c r="D103" s="381">
        <v>1</v>
      </c>
      <c r="E103" s="381"/>
      <c r="F103" s="381">
        <v>3</v>
      </c>
      <c r="G103" s="381">
        <v>8</v>
      </c>
      <c r="H103" s="381">
        <v>1</v>
      </c>
      <c r="I103" s="381">
        <v>1</v>
      </c>
      <c r="J103" s="381"/>
      <c r="K103" s="381"/>
      <c r="L103" s="381"/>
      <c r="M103" s="381"/>
      <c r="N103" s="381">
        <f>IF(C103="","",(D103*2)+(E103*3)+F103*1)</f>
        <v>5</v>
      </c>
      <c r="O103" s="375"/>
      <c r="P103" s="377">
        <v>4</v>
      </c>
      <c r="Q103" s="378" t="s">
        <v>133</v>
      </c>
      <c r="R103" s="378" t="s">
        <v>140</v>
      </c>
      <c r="S103" s="381"/>
      <c r="T103" s="381"/>
      <c r="U103" s="381"/>
      <c r="V103" s="381">
        <v>3</v>
      </c>
      <c r="W103" s="381">
        <v>4</v>
      </c>
      <c r="X103" s="381">
        <v>2</v>
      </c>
      <c r="Y103" s="381"/>
      <c r="Z103" s="381">
        <v>1</v>
      </c>
      <c r="AA103" s="381"/>
      <c r="AB103" s="381"/>
      <c r="AC103" s="381">
        <f>IF(R103="","",(S103*2)+(T103*3)+U103*1)</f>
        <v>0</v>
      </c>
      <c r="AE103" s="368"/>
    </row>
    <row r="104" spans="1:31" s="367" customFormat="1" x14ac:dyDescent="0.3">
      <c r="A104" s="377">
        <v>20</v>
      </c>
      <c r="B104" s="378" t="s">
        <v>57</v>
      </c>
      <c r="C104" s="378" t="s">
        <v>75</v>
      </c>
      <c r="D104" s="381"/>
      <c r="E104" s="381">
        <v>2</v>
      </c>
      <c r="F104" s="381"/>
      <c r="G104" s="381"/>
      <c r="H104" s="381">
        <v>2</v>
      </c>
      <c r="I104" s="381">
        <v>1</v>
      </c>
      <c r="J104" s="381"/>
      <c r="K104" s="381">
        <v>1</v>
      </c>
      <c r="L104" s="381"/>
      <c r="M104" s="381"/>
      <c r="N104" s="381">
        <f>IF(C104="","",(D104*2)+(E104*3)+F104*1)</f>
        <v>6</v>
      </c>
      <c r="O104" s="375"/>
      <c r="P104" s="377"/>
      <c r="Q104" s="378"/>
      <c r="R104" s="378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 t="str">
        <f>IF(R104="","",(S104*2)+(T104*3)+U104*1)</f>
        <v/>
      </c>
      <c r="AE104" s="368"/>
    </row>
    <row r="105" spans="1:31" s="367" customFormat="1" x14ac:dyDescent="0.3">
      <c r="A105" s="377">
        <v>21</v>
      </c>
      <c r="B105" s="378" t="s">
        <v>142</v>
      </c>
      <c r="C105" s="378" t="s">
        <v>76</v>
      </c>
      <c r="D105" s="381"/>
      <c r="E105" s="381"/>
      <c r="F105" s="381">
        <v>2</v>
      </c>
      <c r="G105" s="381"/>
      <c r="H105" s="381">
        <v>4</v>
      </c>
      <c r="I105" s="381">
        <v>1</v>
      </c>
      <c r="J105" s="381"/>
      <c r="K105" s="381">
        <v>1</v>
      </c>
      <c r="L105" s="381"/>
      <c r="M105" s="381"/>
      <c r="N105" s="381">
        <f>IF(C105="","",(D105*2)+(E105*3)+F105*1)</f>
        <v>2</v>
      </c>
      <c r="O105" s="375"/>
      <c r="P105" s="377"/>
      <c r="Q105" s="378"/>
      <c r="R105" s="378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 t="str">
        <f>IF(R105="","",(S105*2)+(T105*3)+U105*1)</f>
        <v/>
      </c>
      <c r="AE105" s="368"/>
    </row>
    <row r="106" spans="1:31" s="367" customFormat="1" x14ac:dyDescent="0.3">
      <c r="A106" s="377"/>
      <c r="B106" s="378"/>
      <c r="C106" s="378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 t="str">
        <f>IF(C106="","",(D106*2)+(E106*3)+F106*1)</f>
        <v/>
      </c>
      <c r="O106" s="375"/>
      <c r="P106" s="380"/>
      <c r="Q106" s="378"/>
      <c r="R106" s="378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 t="str">
        <f>IF(R106="","",(S106*2)+(T106*3)+U106*1)</f>
        <v/>
      </c>
      <c r="AE106" s="368"/>
    </row>
    <row r="107" spans="1:31" s="367" customFormat="1" x14ac:dyDescent="0.3">
      <c r="A107" s="377">
        <v>23</v>
      </c>
      <c r="B107" s="378" t="s">
        <v>81</v>
      </c>
      <c r="C107" s="378" t="s">
        <v>80</v>
      </c>
      <c r="D107" s="381">
        <v>2</v>
      </c>
      <c r="E107" s="381">
        <v>4</v>
      </c>
      <c r="F107" s="381"/>
      <c r="G107" s="381">
        <v>5</v>
      </c>
      <c r="H107" s="381"/>
      <c r="I107" s="381">
        <v>1</v>
      </c>
      <c r="J107" s="381"/>
      <c r="K107" s="381">
        <v>1</v>
      </c>
      <c r="L107" s="381"/>
      <c r="M107" s="381"/>
      <c r="N107" s="381">
        <f>IF(C107="","",(D107*2)+(E107*3)+F107*1)</f>
        <v>16</v>
      </c>
      <c r="O107" s="375"/>
      <c r="P107" s="377">
        <v>23</v>
      </c>
      <c r="Q107" s="378" t="s">
        <v>144</v>
      </c>
      <c r="R107" s="378" t="s">
        <v>143</v>
      </c>
      <c r="S107" s="381">
        <v>7</v>
      </c>
      <c r="T107" s="381"/>
      <c r="U107" s="381"/>
      <c r="V107" s="381">
        <v>10</v>
      </c>
      <c r="W107" s="381">
        <v>5</v>
      </c>
      <c r="X107" s="381">
        <v>3</v>
      </c>
      <c r="Y107" s="381"/>
      <c r="Z107" s="381">
        <v>3</v>
      </c>
      <c r="AA107" s="381"/>
      <c r="AB107" s="381"/>
      <c r="AC107" s="381">
        <f>IF(R107="","",(S107*2)+(T107*3)+U107*1)</f>
        <v>14</v>
      </c>
      <c r="AE107" s="368"/>
    </row>
    <row r="108" spans="1:31" s="367" customFormat="1" x14ac:dyDescent="0.3">
      <c r="A108" s="380">
        <v>91</v>
      </c>
      <c r="B108" s="378" t="s">
        <v>92</v>
      </c>
      <c r="C108" s="378" t="s">
        <v>98</v>
      </c>
      <c r="D108" s="381"/>
      <c r="E108" s="381"/>
      <c r="F108" s="381">
        <v>2</v>
      </c>
      <c r="G108" s="381">
        <v>6</v>
      </c>
      <c r="H108" s="381"/>
      <c r="I108" s="381"/>
      <c r="J108" s="381"/>
      <c r="K108" s="381">
        <v>1</v>
      </c>
      <c r="L108" s="381"/>
      <c r="M108" s="381"/>
      <c r="N108" s="381">
        <f>IF(C108="","",(D108*2)+(E108*3)+F108*1)</f>
        <v>2</v>
      </c>
      <c r="O108" s="375"/>
      <c r="P108" s="377">
        <v>8</v>
      </c>
      <c r="Q108" s="378" t="s">
        <v>281</v>
      </c>
      <c r="R108" s="378" t="s">
        <v>97</v>
      </c>
      <c r="S108" s="381">
        <v>3</v>
      </c>
      <c r="T108" s="381">
        <v>1</v>
      </c>
      <c r="U108" s="381"/>
      <c r="V108" s="381">
        <v>3</v>
      </c>
      <c r="W108" s="381">
        <v>2</v>
      </c>
      <c r="X108" s="381">
        <v>2</v>
      </c>
      <c r="Y108" s="381"/>
      <c r="Z108" s="381">
        <v>1</v>
      </c>
      <c r="AA108" s="381"/>
      <c r="AB108" s="381"/>
      <c r="AC108" s="381">
        <f>IF(R108="","",(S108*2)+(T108*3)+U108*1)</f>
        <v>9</v>
      </c>
      <c r="AE108" s="368"/>
    </row>
    <row r="109" spans="1:31" s="367" customFormat="1" x14ac:dyDescent="0.3">
      <c r="A109" s="377">
        <v>2</v>
      </c>
      <c r="B109" s="378" t="s">
        <v>62</v>
      </c>
      <c r="C109" s="378" t="s">
        <v>448</v>
      </c>
      <c r="D109" s="381"/>
      <c r="E109" s="381"/>
      <c r="F109" s="381"/>
      <c r="G109" s="381">
        <v>5</v>
      </c>
      <c r="H109" s="381">
        <v>2</v>
      </c>
      <c r="I109" s="381"/>
      <c r="J109" s="381"/>
      <c r="K109" s="381">
        <v>4</v>
      </c>
      <c r="L109" s="381"/>
      <c r="M109" s="381"/>
      <c r="N109" s="381">
        <f>IF(C109="","",(D109*2)+(E109*3)+F109*1)</f>
        <v>0</v>
      </c>
      <c r="O109" s="375"/>
      <c r="P109" s="377">
        <v>12</v>
      </c>
      <c r="Q109" s="378" t="s">
        <v>142</v>
      </c>
      <c r="R109" s="378" t="s">
        <v>141</v>
      </c>
      <c r="S109" s="381">
        <v>1</v>
      </c>
      <c r="T109" s="381"/>
      <c r="U109" s="381"/>
      <c r="V109" s="381">
        <v>1</v>
      </c>
      <c r="W109" s="381"/>
      <c r="X109" s="381"/>
      <c r="Y109" s="381"/>
      <c r="Z109" s="381">
        <v>4</v>
      </c>
      <c r="AA109" s="381"/>
      <c r="AB109" s="381"/>
      <c r="AC109" s="381">
        <f>IF(R109="","",(S109*2)+(T109*3)+U109*1)</f>
        <v>2</v>
      </c>
      <c r="AE109" s="368"/>
    </row>
    <row r="110" spans="1:31" s="367" customFormat="1" x14ac:dyDescent="0.3">
      <c r="A110" s="380"/>
      <c r="B110" s="378"/>
      <c r="C110" s="378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 t="str">
        <f>IF(C110="","",(D110*2)+(E110*3)+F110*1)</f>
        <v/>
      </c>
      <c r="O110" s="375"/>
      <c r="P110" s="377"/>
      <c r="Q110" s="378"/>
      <c r="R110" s="378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 t="str">
        <f>IF(R110="","",(S110*2)+(T110*3)+U110*1)</f>
        <v/>
      </c>
      <c r="AE110" s="368"/>
    </row>
    <row r="111" spans="1:31" s="367" customFormat="1" x14ac:dyDescent="0.3">
      <c r="A111" s="427" t="s">
        <v>33</v>
      </c>
      <c r="B111" s="428"/>
      <c r="C111" s="429"/>
      <c r="D111" s="381">
        <f t="shared" ref="D111:N111" si="12">SUM(D101:D110)</f>
        <v>7</v>
      </c>
      <c r="E111" s="381">
        <f t="shared" si="12"/>
        <v>7</v>
      </c>
      <c r="F111" s="381">
        <f t="shared" si="12"/>
        <v>7</v>
      </c>
      <c r="G111" s="381">
        <f t="shared" si="12"/>
        <v>36</v>
      </c>
      <c r="H111" s="381">
        <f t="shared" si="12"/>
        <v>10</v>
      </c>
      <c r="I111" s="381">
        <f t="shared" si="12"/>
        <v>5</v>
      </c>
      <c r="J111" s="381">
        <f t="shared" si="12"/>
        <v>0</v>
      </c>
      <c r="K111" s="381">
        <f t="shared" si="12"/>
        <v>13</v>
      </c>
      <c r="L111" s="381">
        <f t="shared" si="12"/>
        <v>0</v>
      </c>
      <c r="M111" s="381">
        <f t="shared" si="12"/>
        <v>0</v>
      </c>
      <c r="N111" s="381">
        <f t="shared" si="12"/>
        <v>42</v>
      </c>
      <c r="O111" s="376" t="s">
        <v>34</v>
      </c>
      <c r="P111" s="427" t="s">
        <v>33</v>
      </c>
      <c r="Q111" s="428"/>
      <c r="R111" s="429"/>
      <c r="S111" s="381">
        <f t="shared" ref="S111:AC111" si="13">SUM(S101:S110)</f>
        <v>18</v>
      </c>
      <c r="T111" s="381">
        <f t="shared" si="13"/>
        <v>2</v>
      </c>
      <c r="U111" s="381">
        <f t="shared" si="13"/>
        <v>3</v>
      </c>
      <c r="V111" s="381">
        <f t="shared" si="13"/>
        <v>33</v>
      </c>
      <c r="W111" s="381">
        <f t="shared" si="13"/>
        <v>18</v>
      </c>
      <c r="X111" s="381">
        <f t="shared" si="13"/>
        <v>10</v>
      </c>
      <c r="Y111" s="381">
        <f t="shared" si="13"/>
        <v>0</v>
      </c>
      <c r="Z111" s="381">
        <f t="shared" si="13"/>
        <v>15</v>
      </c>
      <c r="AA111" s="381">
        <f t="shared" si="13"/>
        <v>0</v>
      </c>
      <c r="AB111" s="381">
        <f t="shared" si="13"/>
        <v>0</v>
      </c>
      <c r="AC111" s="381">
        <f t="shared" si="13"/>
        <v>45</v>
      </c>
      <c r="AE111" s="369" t="e">
        <f>IF(#REF!+#REF!=5,"Correct","MVP ERROR")</f>
        <v>#REF!</v>
      </c>
    </row>
    <row r="112" spans="1:31" s="367" customFormat="1" x14ac:dyDescent="0.3">
      <c r="A112" s="408" t="s">
        <v>35</v>
      </c>
      <c r="B112" s="409"/>
      <c r="C112" s="410" t="s">
        <v>199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>Hornets: BLK-   |||   Strays: BLK-</v>
      </c>
    </row>
    <row r="113" spans="1:31" s="367" customFormat="1" x14ac:dyDescent="0.3">
      <c r="A113" s="408" t="s">
        <v>37</v>
      </c>
      <c r="B113" s="409"/>
      <c r="C113" s="410" t="s">
        <v>436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3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3">
      <c r="A115" s="439" t="s">
        <v>201</v>
      </c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1"/>
      <c r="O115" s="373" t="s">
        <v>99</v>
      </c>
      <c r="P115" s="405" t="s">
        <v>200</v>
      </c>
      <c r="Q115" s="406"/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7"/>
      <c r="AE115" s="368"/>
    </row>
    <row r="116" spans="1:31" s="367" customFormat="1" x14ac:dyDescent="0.3">
      <c r="A116" s="379" t="s">
        <v>4</v>
      </c>
      <c r="B116" s="379" t="s">
        <v>6</v>
      </c>
      <c r="C116" s="379" t="s">
        <v>5</v>
      </c>
      <c r="D116" s="379" t="s">
        <v>7</v>
      </c>
      <c r="E116" s="379" t="s">
        <v>8</v>
      </c>
      <c r="F116" s="379" t="s">
        <v>9</v>
      </c>
      <c r="G116" s="379" t="s">
        <v>10</v>
      </c>
      <c r="H116" s="379" t="s">
        <v>11</v>
      </c>
      <c r="I116" s="379" t="s">
        <v>12</v>
      </c>
      <c r="J116" s="379" t="s">
        <v>13</v>
      </c>
      <c r="K116" s="379" t="s">
        <v>14</v>
      </c>
      <c r="L116" s="379" t="s">
        <v>15</v>
      </c>
      <c r="M116" s="379" t="s">
        <v>16</v>
      </c>
      <c r="N116" s="379" t="s">
        <v>18</v>
      </c>
      <c r="O116" s="374" t="s">
        <v>19</v>
      </c>
      <c r="P116" s="379" t="s">
        <v>4</v>
      </c>
      <c r="Q116" s="379" t="s">
        <v>6</v>
      </c>
      <c r="R116" s="379" t="s">
        <v>5</v>
      </c>
      <c r="S116" s="379" t="s">
        <v>7</v>
      </c>
      <c r="T116" s="379" t="s">
        <v>8</v>
      </c>
      <c r="U116" s="379" t="s">
        <v>9</v>
      </c>
      <c r="V116" s="379" t="s">
        <v>10</v>
      </c>
      <c r="W116" s="379" t="s">
        <v>11</v>
      </c>
      <c r="X116" s="379" t="s">
        <v>12</v>
      </c>
      <c r="Y116" s="379" t="s">
        <v>13</v>
      </c>
      <c r="Z116" s="379" t="s">
        <v>14</v>
      </c>
      <c r="AA116" s="379" t="s">
        <v>15</v>
      </c>
      <c r="AB116" s="379" t="s">
        <v>16</v>
      </c>
      <c r="AC116" s="379" t="s">
        <v>18</v>
      </c>
      <c r="AE116" s="368"/>
    </row>
    <row r="117" spans="1:31" s="367" customFormat="1" x14ac:dyDescent="0.3">
      <c r="A117" s="377">
        <v>4</v>
      </c>
      <c r="B117" s="378" t="s">
        <v>186</v>
      </c>
      <c r="C117" s="378" t="s">
        <v>333</v>
      </c>
      <c r="D117" s="381">
        <v>3</v>
      </c>
      <c r="E117" s="381">
        <v>1</v>
      </c>
      <c r="F117" s="381"/>
      <c r="G117" s="381">
        <v>4</v>
      </c>
      <c r="H117" s="381">
        <v>2</v>
      </c>
      <c r="I117" s="381">
        <v>1</v>
      </c>
      <c r="J117" s="381"/>
      <c r="K117" s="381">
        <v>2</v>
      </c>
      <c r="L117" s="381"/>
      <c r="M117" s="381"/>
      <c r="N117" s="381">
        <f>IF(C117="","",(D117*2)+(E117*3)+F117*1)</f>
        <v>9</v>
      </c>
      <c r="O117" s="375"/>
      <c r="P117" s="377">
        <v>2</v>
      </c>
      <c r="Q117" s="378" t="s">
        <v>197</v>
      </c>
      <c r="R117" s="378" t="s">
        <v>259</v>
      </c>
      <c r="S117" s="381">
        <v>2</v>
      </c>
      <c r="T117" s="381"/>
      <c r="U117" s="381"/>
      <c r="V117" s="381">
        <v>5</v>
      </c>
      <c r="W117" s="381"/>
      <c r="X117" s="381">
        <v>5</v>
      </c>
      <c r="Y117" s="381"/>
      <c r="Z117" s="381">
        <v>2</v>
      </c>
      <c r="AA117" s="381"/>
      <c r="AB117" s="381"/>
      <c r="AC117" s="381">
        <f>IF(R117="","",(S117*2)+(T117*3)+U117*1)</f>
        <v>4</v>
      </c>
      <c r="AE117" s="368"/>
    </row>
    <row r="118" spans="1:31" s="367" customFormat="1" x14ac:dyDescent="0.3">
      <c r="A118" s="377">
        <v>5</v>
      </c>
      <c r="B118" s="378" t="s">
        <v>24</v>
      </c>
      <c r="C118" s="378" t="s">
        <v>180</v>
      </c>
      <c r="D118" s="381"/>
      <c r="E118" s="381"/>
      <c r="F118" s="381"/>
      <c r="G118" s="381">
        <v>2</v>
      </c>
      <c r="H118" s="381">
        <v>2</v>
      </c>
      <c r="I118" s="381"/>
      <c r="J118" s="381"/>
      <c r="K118" s="381">
        <v>1</v>
      </c>
      <c r="L118" s="381"/>
      <c r="M118" s="381"/>
      <c r="N118" s="381">
        <f>IF(C118="","",(D118*2)+(E118*3)+F118*1)</f>
        <v>0</v>
      </c>
      <c r="O118" s="375"/>
      <c r="P118" s="377">
        <v>5</v>
      </c>
      <c r="Q118" s="378" t="s">
        <v>26</v>
      </c>
      <c r="R118" s="378" t="s">
        <v>328</v>
      </c>
      <c r="S118" s="381">
        <v>2</v>
      </c>
      <c r="T118" s="381">
        <v>1</v>
      </c>
      <c r="U118" s="381"/>
      <c r="V118" s="381">
        <v>3</v>
      </c>
      <c r="W118" s="381">
        <v>2</v>
      </c>
      <c r="X118" s="381"/>
      <c r="Y118" s="381"/>
      <c r="Z118" s="381">
        <v>2</v>
      </c>
      <c r="AA118" s="381"/>
      <c r="AB118" s="381"/>
      <c r="AC118" s="381">
        <f>IF(R118="","",(S118*2)+(T118*3)+U118*1)</f>
        <v>7</v>
      </c>
      <c r="AE118" s="368"/>
    </row>
    <row r="119" spans="1:31" s="367" customFormat="1" x14ac:dyDescent="0.3">
      <c r="A119" s="380">
        <v>7</v>
      </c>
      <c r="B119" s="378" t="s">
        <v>241</v>
      </c>
      <c r="C119" s="378" t="s">
        <v>242</v>
      </c>
      <c r="D119" s="381"/>
      <c r="E119" s="381">
        <v>1</v>
      </c>
      <c r="F119" s="381"/>
      <c r="G119" s="381">
        <v>5</v>
      </c>
      <c r="H119" s="381">
        <v>1</v>
      </c>
      <c r="I119" s="381">
        <v>1</v>
      </c>
      <c r="J119" s="381"/>
      <c r="K119" s="381">
        <v>3</v>
      </c>
      <c r="L119" s="381"/>
      <c r="M119" s="381"/>
      <c r="N119" s="381">
        <f>IF(C119="","",(D119*2)+(E119*3)+F119*1)</f>
        <v>3</v>
      </c>
      <c r="O119" s="375"/>
      <c r="P119" s="377">
        <v>6</v>
      </c>
      <c r="Q119" s="378" t="s">
        <v>252</v>
      </c>
      <c r="R119" s="378" t="s">
        <v>253</v>
      </c>
      <c r="S119" s="381">
        <v>1</v>
      </c>
      <c r="T119" s="381"/>
      <c r="U119" s="381"/>
      <c r="V119" s="381">
        <v>4</v>
      </c>
      <c r="W119" s="381">
        <v>2</v>
      </c>
      <c r="X119" s="381">
        <v>2</v>
      </c>
      <c r="Y119" s="381"/>
      <c r="Z119" s="381">
        <v>1</v>
      </c>
      <c r="AA119" s="381"/>
      <c r="AB119" s="381"/>
      <c r="AC119" s="381">
        <f>IF(R119="","",(S119*2)+(T119*3)+U119*1)</f>
        <v>2</v>
      </c>
      <c r="AE119" s="368"/>
    </row>
    <row r="120" spans="1:31" s="367" customFormat="1" x14ac:dyDescent="0.3">
      <c r="A120" s="380">
        <v>8</v>
      </c>
      <c r="B120" s="378" t="s">
        <v>112</v>
      </c>
      <c r="C120" s="378" t="s">
        <v>243</v>
      </c>
      <c r="D120" s="381">
        <v>3</v>
      </c>
      <c r="E120" s="381">
        <v>1</v>
      </c>
      <c r="F120" s="381">
        <v>1</v>
      </c>
      <c r="G120" s="381">
        <v>6</v>
      </c>
      <c r="H120" s="381">
        <v>1</v>
      </c>
      <c r="I120" s="381">
        <v>1</v>
      </c>
      <c r="J120" s="381"/>
      <c r="K120" s="381">
        <v>1</v>
      </c>
      <c r="L120" s="381"/>
      <c r="M120" s="381"/>
      <c r="N120" s="381">
        <f>IF(C120="","",(D120*2)+(E120*3)+F120*1)</f>
        <v>10</v>
      </c>
      <c r="O120" s="375"/>
      <c r="P120" s="380"/>
      <c r="Q120" s="378"/>
      <c r="R120" s="378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 t="str">
        <f>IF(R120="","",(S120*2)+(T120*3)+U120*1)</f>
        <v/>
      </c>
      <c r="AE120" s="368"/>
    </row>
    <row r="121" spans="1:31" s="367" customFormat="1" x14ac:dyDescent="0.3">
      <c r="A121" s="377"/>
      <c r="B121" s="378"/>
      <c r="C121" s="378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 t="str">
        <f>IF(C121="","",(D121*2)+(E121*3)+F121*1)</f>
        <v/>
      </c>
      <c r="O121" s="375"/>
      <c r="P121" s="380">
        <v>10</v>
      </c>
      <c r="Q121" s="378" t="s">
        <v>110</v>
      </c>
      <c r="R121" s="378" t="s">
        <v>250</v>
      </c>
      <c r="S121" s="381"/>
      <c r="T121" s="381">
        <v>3</v>
      </c>
      <c r="U121" s="381">
        <v>2</v>
      </c>
      <c r="V121" s="381">
        <v>1</v>
      </c>
      <c r="W121" s="381">
        <v>2</v>
      </c>
      <c r="X121" s="381"/>
      <c r="Y121" s="381"/>
      <c r="Z121" s="381"/>
      <c r="AA121" s="381"/>
      <c r="AB121" s="381"/>
      <c r="AC121" s="381">
        <f>IF(R121="","",(S121*2)+(T121*3)+U121*1)</f>
        <v>11</v>
      </c>
      <c r="AE121" s="368"/>
    </row>
    <row r="122" spans="1:31" s="367" customFormat="1" x14ac:dyDescent="0.3">
      <c r="A122" s="377">
        <v>10</v>
      </c>
      <c r="B122" s="378" t="s">
        <v>153</v>
      </c>
      <c r="C122" s="378" t="s">
        <v>246</v>
      </c>
      <c r="D122" s="381">
        <v>4</v>
      </c>
      <c r="E122" s="381"/>
      <c r="F122" s="381">
        <v>2</v>
      </c>
      <c r="G122" s="381">
        <v>7</v>
      </c>
      <c r="H122" s="381">
        <v>3</v>
      </c>
      <c r="I122" s="381">
        <v>2</v>
      </c>
      <c r="J122" s="381"/>
      <c r="K122" s="381"/>
      <c r="L122" s="381"/>
      <c r="M122" s="381"/>
      <c r="N122" s="381">
        <f>IF(C122="","",(D122*2)+(E122*3)+F122*1)</f>
        <v>10</v>
      </c>
      <c r="O122" s="375"/>
      <c r="P122" s="377"/>
      <c r="Q122" s="378"/>
      <c r="R122" s="378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 t="str">
        <f>IF(R122="","",(S122*2)+(T122*3)+U122*1)</f>
        <v/>
      </c>
      <c r="AE122" s="368"/>
    </row>
    <row r="123" spans="1:31" s="367" customFormat="1" x14ac:dyDescent="0.3">
      <c r="A123" s="377">
        <v>11</v>
      </c>
      <c r="B123" s="378" t="s">
        <v>247</v>
      </c>
      <c r="C123" s="378" t="s">
        <v>248</v>
      </c>
      <c r="D123" s="381">
        <v>2</v>
      </c>
      <c r="E123" s="381"/>
      <c r="F123" s="381"/>
      <c r="G123" s="381">
        <v>8</v>
      </c>
      <c r="H123" s="381">
        <v>2</v>
      </c>
      <c r="I123" s="381">
        <v>1</v>
      </c>
      <c r="J123" s="381">
        <v>1</v>
      </c>
      <c r="K123" s="381"/>
      <c r="L123" s="381"/>
      <c r="M123" s="381"/>
      <c r="N123" s="381">
        <f>IF(C123="","",(D123*2)+(E123*3)+F123*1)</f>
        <v>4</v>
      </c>
      <c r="O123" s="375"/>
      <c r="P123" s="380">
        <v>13</v>
      </c>
      <c r="Q123" s="378" t="s">
        <v>52</v>
      </c>
      <c r="R123" s="378" t="s">
        <v>258</v>
      </c>
      <c r="S123" s="381">
        <v>2</v>
      </c>
      <c r="T123" s="381">
        <v>1</v>
      </c>
      <c r="U123" s="381"/>
      <c r="V123" s="381">
        <v>2</v>
      </c>
      <c r="W123" s="381">
        <v>1</v>
      </c>
      <c r="X123" s="381">
        <v>1</v>
      </c>
      <c r="Y123" s="381"/>
      <c r="Z123" s="381">
        <v>1</v>
      </c>
      <c r="AA123" s="381"/>
      <c r="AB123" s="381"/>
      <c r="AC123" s="381">
        <f>IF(R123="","",(S123*2)+(T123*3)+U123*1)</f>
        <v>7</v>
      </c>
      <c r="AE123" s="368"/>
    </row>
    <row r="124" spans="1:31" s="367" customFormat="1" x14ac:dyDescent="0.3">
      <c r="A124" s="377">
        <v>12</v>
      </c>
      <c r="B124" s="378" t="s">
        <v>446</v>
      </c>
      <c r="C124" s="378" t="s">
        <v>249</v>
      </c>
      <c r="D124" s="381">
        <v>5</v>
      </c>
      <c r="E124" s="381"/>
      <c r="F124" s="381">
        <v>2</v>
      </c>
      <c r="G124" s="381">
        <v>5</v>
      </c>
      <c r="H124" s="381">
        <v>1</v>
      </c>
      <c r="I124" s="381"/>
      <c r="J124" s="381">
        <v>1</v>
      </c>
      <c r="K124" s="381"/>
      <c r="L124" s="381"/>
      <c r="M124" s="381"/>
      <c r="N124" s="381">
        <f>IF(C124="","",(D124*2)+(E124*3)+F124*1)</f>
        <v>12</v>
      </c>
      <c r="O124" s="375"/>
      <c r="P124" s="377">
        <v>15</v>
      </c>
      <c r="Q124" s="378" t="s">
        <v>256</v>
      </c>
      <c r="R124" s="378" t="s">
        <v>257</v>
      </c>
      <c r="S124" s="381">
        <v>5</v>
      </c>
      <c r="T124" s="381"/>
      <c r="U124" s="381"/>
      <c r="V124" s="381">
        <v>5</v>
      </c>
      <c r="W124" s="381"/>
      <c r="X124" s="381">
        <v>3</v>
      </c>
      <c r="Y124" s="381">
        <v>2</v>
      </c>
      <c r="Z124" s="381">
        <v>3</v>
      </c>
      <c r="AA124" s="381"/>
      <c r="AB124" s="381"/>
      <c r="AC124" s="381">
        <f>IF(R124="","",(S124*2)+(T124*3)+U124*1)</f>
        <v>10</v>
      </c>
      <c r="AE124" s="369" t="e">
        <f>IF(#REF!+#REF!=5,"Correct","MVP ERROR")</f>
        <v>#REF!</v>
      </c>
    </row>
    <row r="125" spans="1:31" s="367" customFormat="1" x14ac:dyDescent="0.3">
      <c r="A125" s="377"/>
      <c r="B125" s="378"/>
      <c r="C125" s="378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 t="str">
        <f>IF(C125="","",(D125*2)+(E125*3)+F125*1)</f>
        <v/>
      </c>
      <c r="O125" s="375"/>
      <c r="P125" s="377"/>
      <c r="Q125" s="378"/>
      <c r="R125" s="378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 t="str">
        <f>IF(R125="","",(S125*2)+(T125*3)+U125*1)</f>
        <v/>
      </c>
      <c r="AE125" s="370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Silver Foxes:    |||   The Pickles: </v>
      </c>
    </row>
    <row r="126" spans="1:31" s="367" customFormat="1" x14ac:dyDescent="0.3">
      <c r="A126" s="377"/>
      <c r="B126" s="378"/>
      <c r="C126" s="378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 t="str">
        <f>IF(C126="","",(D126*2)+(E126*3)+F126*1)</f>
        <v/>
      </c>
      <c r="O126" s="375"/>
      <c r="P126" s="384"/>
      <c r="Q126" s="385"/>
      <c r="R126" s="385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 t="str">
        <f>IF(R126="","",(S126*2)+(T126*3)+U126*1)</f>
        <v/>
      </c>
      <c r="AE126" s="368"/>
    </row>
    <row r="127" spans="1:31" s="367" customFormat="1" x14ac:dyDescent="0.3">
      <c r="A127" s="427" t="s">
        <v>33</v>
      </c>
      <c r="B127" s="428"/>
      <c r="C127" s="429"/>
      <c r="D127" s="381">
        <f t="shared" ref="D127:N127" si="14">SUM(D117:D126)</f>
        <v>17</v>
      </c>
      <c r="E127" s="381">
        <f t="shared" si="14"/>
        <v>3</v>
      </c>
      <c r="F127" s="381">
        <f t="shared" si="14"/>
        <v>5</v>
      </c>
      <c r="G127" s="381">
        <f t="shared" si="14"/>
        <v>37</v>
      </c>
      <c r="H127" s="381">
        <f t="shared" si="14"/>
        <v>12</v>
      </c>
      <c r="I127" s="381">
        <f t="shared" si="14"/>
        <v>6</v>
      </c>
      <c r="J127" s="381">
        <f t="shared" si="14"/>
        <v>2</v>
      </c>
      <c r="K127" s="381">
        <f t="shared" si="14"/>
        <v>7</v>
      </c>
      <c r="L127" s="381">
        <f t="shared" si="14"/>
        <v>0</v>
      </c>
      <c r="M127" s="381">
        <f t="shared" si="14"/>
        <v>0</v>
      </c>
      <c r="N127" s="381">
        <f t="shared" si="14"/>
        <v>48</v>
      </c>
      <c r="O127" s="376" t="s">
        <v>34</v>
      </c>
      <c r="P127" s="427" t="s">
        <v>33</v>
      </c>
      <c r="Q127" s="428"/>
      <c r="R127" s="429"/>
      <c r="S127" s="381">
        <f t="shared" ref="S127:AC127" si="15">SUM(S117:S126)</f>
        <v>12</v>
      </c>
      <c r="T127" s="381">
        <f t="shared" si="15"/>
        <v>5</v>
      </c>
      <c r="U127" s="381">
        <f t="shared" si="15"/>
        <v>2</v>
      </c>
      <c r="V127" s="381">
        <f t="shared" si="15"/>
        <v>20</v>
      </c>
      <c r="W127" s="381">
        <f t="shared" si="15"/>
        <v>7</v>
      </c>
      <c r="X127" s="381">
        <f t="shared" si="15"/>
        <v>11</v>
      </c>
      <c r="Y127" s="381">
        <f t="shared" si="15"/>
        <v>2</v>
      </c>
      <c r="Z127" s="381">
        <f t="shared" si="15"/>
        <v>9</v>
      </c>
      <c r="AA127" s="381">
        <f t="shared" si="15"/>
        <v>0</v>
      </c>
      <c r="AB127" s="381">
        <f t="shared" si="15"/>
        <v>0</v>
      </c>
      <c r="AC127" s="381">
        <f t="shared" si="15"/>
        <v>41</v>
      </c>
      <c r="AE127" s="368"/>
    </row>
    <row r="128" spans="1:31" s="367" customFormat="1" x14ac:dyDescent="0.3">
      <c r="A128" s="408" t="s">
        <v>35</v>
      </c>
      <c r="B128" s="409"/>
      <c r="C128" s="410" t="s">
        <v>155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2"/>
      <c r="AE128" s="368"/>
    </row>
    <row r="129" spans="1:31" s="367" customFormat="1" x14ac:dyDescent="0.3">
      <c r="A129" s="408" t="s">
        <v>37</v>
      </c>
      <c r="B129" s="409"/>
      <c r="C129" s="410" t="s">
        <v>447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2"/>
      <c r="AE129" s="368"/>
    </row>
    <row r="130" spans="1:31" s="367" customFormat="1" x14ac:dyDescent="0.3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E130" s="368"/>
    </row>
    <row r="131" spans="1:31" s="367" customFormat="1" x14ac:dyDescent="0.3">
      <c r="A131" s="424" t="s">
        <v>167</v>
      </c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6"/>
      <c r="O131" s="373" t="s">
        <v>99</v>
      </c>
      <c r="P131" s="418" t="s">
        <v>3</v>
      </c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19"/>
      <c r="AC131" s="420"/>
      <c r="AE131" s="368"/>
    </row>
    <row r="132" spans="1:31" s="367" customFormat="1" x14ac:dyDescent="0.3">
      <c r="A132" s="379" t="s">
        <v>4</v>
      </c>
      <c r="B132" s="379" t="s">
        <v>6</v>
      </c>
      <c r="C132" s="379" t="s">
        <v>5</v>
      </c>
      <c r="D132" s="379" t="s">
        <v>7</v>
      </c>
      <c r="E132" s="379" t="s">
        <v>8</v>
      </c>
      <c r="F132" s="379" t="s">
        <v>9</v>
      </c>
      <c r="G132" s="379" t="s">
        <v>10</v>
      </c>
      <c r="H132" s="379" t="s">
        <v>11</v>
      </c>
      <c r="I132" s="379" t="s">
        <v>12</v>
      </c>
      <c r="J132" s="379" t="s">
        <v>13</v>
      </c>
      <c r="K132" s="379" t="s">
        <v>14</v>
      </c>
      <c r="L132" s="379" t="s">
        <v>15</v>
      </c>
      <c r="M132" s="379" t="s">
        <v>16</v>
      </c>
      <c r="N132" s="379" t="s">
        <v>18</v>
      </c>
      <c r="O132" s="374" t="s">
        <v>19</v>
      </c>
      <c r="P132" s="379" t="s">
        <v>4</v>
      </c>
      <c r="Q132" s="379" t="s">
        <v>6</v>
      </c>
      <c r="R132" s="379" t="s">
        <v>5</v>
      </c>
      <c r="S132" s="379" t="s">
        <v>7</v>
      </c>
      <c r="T132" s="379" t="s">
        <v>8</v>
      </c>
      <c r="U132" s="379" t="s">
        <v>9</v>
      </c>
      <c r="V132" s="379" t="s">
        <v>10</v>
      </c>
      <c r="W132" s="379" t="s">
        <v>11</v>
      </c>
      <c r="X132" s="379" t="s">
        <v>12</v>
      </c>
      <c r="Y132" s="379" t="s">
        <v>13</v>
      </c>
      <c r="Z132" s="379" t="s">
        <v>14</v>
      </c>
      <c r="AA132" s="379" t="s">
        <v>15</v>
      </c>
      <c r="AB132" s="379" t="s">
        <v>16</v>
      </c>
      <c r="AC132" s="379" t="s">
        <v>18</v>
      </c>
      <c r="AE132" s="368"/>
    </row>
    <row r="133" spans="1:31" s="367" customFormat="1" x14ac:dyDescent="0.3">
      <c r="A133" s="377"/>
      <c r="B133" s="378"/>
      <c r="C133" s="378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 t="str">
        <f>IF(C133="","",(D133*2)+(E133*3)+F133*1)</f>
        <v/>
      </c>
      <c r="O133" s="375"/>
      <c r="P133" s="380">
        <v>0</v>
      </c>
      <c r="Q133" s="378" t="s">
        <v>334</v>
      </c>
      <c r="R133" s="378" t="s">
        <v>335</v>
      </c>
      <c r="S133" s="381"/>
      <c r="T133" s="381"/>
      <c r="U133" s="381"/>
      <c r="V133" s="381">
        <v>4</v>
      </c>
      <c r="W133" s="381">
        <v>2</v>
      </c>
      <c r="X133" s="381">
        <v>1</v>
      </c>
      <c r="Y133" s="381"/>
      <c r="Z133" s="381"/>
      <c r="AA133" s="381"/>
      <c r="AB133" s="381"/>
      <c r="AC133" s="381">
        <f>IF(R133="","",(S133*2)+(T133*3)+U133*1)</f>
        <v>0</v>
      </c>
      <c r="AE133" s="368"/>
    </row>
    <row r="134" spans="1:31" s="367" customFormat="1" x14ac:dyDescent="0.3">
      <c r="A134" s="377">
        <v>4</v>
      </c>
      <c r="B134" s="378" t="s">
        <v>329</v>
      </c>
      <c r="C134" s="378" t="s">
        <v>330</v>
      </c>
      <c r="D134" s="381">
        <v>1</v>
      </c>
      <c r="E134" s="381">
        <v>2</v>
      </c>
      <c r="F134" s="381"/>
      <c r="G134" s="381">
        <v>9</v>
      </c>
      <c r="H134" s="381">
        <v>6</v>
      </c>
      <c r="I134" s="381">
        <v>1</v>
      </c>
      <c r="J134" s="381">
        <v>1</v>
      </c>
      <c r="K134" s="381"/>
      <c r="L134" s="381"/>
      <c r="M134" s="381"/>
      <c r="N134" s="381">
        <f>IF(C134="","",(D134*2)+(E134*3)+F134*1)</f>
        <v>8</v>
      </c>
      <c r="O134" s="375"/>
      <c r="P134" s="380"/>
      <c r="Q134" s="378"/>
      <c r="R134" s="378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 t="str">
        <f>IF(R134="","",(S134*2)+(T134*3)+U134*1)</f>
        <v/>
      </c>
      <c r="AE134" s="368"/>
    </row>
    <row r="135" spans="1:31" s="367" customFormat="1" x14ac:dyDescent="0.3">
      <c r="A135" s="377">
        <v>6</v>
      </c>
      <c r="B135" s="378" t="s">
        <v>317</v>
      </c>
      <c r="C135" s="378" t="s">
        <v>318</v>
      </c>
      <c r="D135" s="381">
        <v>7</v>
      </c>
      <c r="E135" s="381"/>
      <c r="F135" s="381"/>
      <c r="G135" s="381">
        <v>1</v>
      </c>
      <c r="H135" s="381">
        <v>5</v>
      </c>
      <c r="I135" s="381"/>
      <c r="J135" s="381"/>
      <c r="K135" s="381"/>
      <c r="L135" s="381"/>
      <c r="M135" s="381"/>
      <c r="N135" s="381">
        <f>IF(C135="","",(D135*2)+(E135*3)+F135*1)</f>
        <v>14</v>
      </c>
      <c r="O135" s="375"/>
      <c r="P135" s="380">
        <v>12</v>
      </c>
      <c r="Q135" s="378" t="s">
        <v>26</v>
      </c>
      <c r="R135" s="378" t="s">
        <v>25</v>
      </c>
      <c r="S135" s="381"/>
      <c r="T135" s="381">
        <v>3</v>
      </c>
      <c r="U135" s="381"/>
      <c r="V135" s="381">
        <v>5</v>
      </c>
      <c r="W135" s="381">
        <v>3</v>
      </c>
      <c r="X135" s="381">
        <v>1</v>
      </c>
      <c r="Y135" s="381"/>
      <c r="Z135" s="381"/>
      <c r="AA135" s="381"/>
      <c r="AB135" s="381"/>
      <c r="AC135" s="381">
        <f>IF(R135="","",(S135*2)+(T135*3)+U135*1)</f>
        <v>9</v>
      </c>
      <c r="AE135" s="368"/>
    </row>
    <row r="136" spans="1:31" s="367" customFormat="1" x14ac:dyDescent="0.3">
      <c r="A136" s="377">
        <v>8</v>
      </c>
      <c r="B136" s="378" t="s">
        <v>135</v>
      </c>
      <c r="C136" s="378" t="s">
        <v>277</v>
      </c>
      <c r="D136" s="381">
        <v>3</v>
      </c>
      <c r="E136" s="381">
        <v>3</v>
      </c>
      <c r="F136" s="381">
        <v>2</v>
      </c>
      <c r="G136" s="381">
        <v>8</v>
      </c>
      <c r="H136" s="381"/>
      <c r="I136" s="381">
        <v>2</v>
      </c>
      <c r="J136" s="381"/>
      <c r="K136" s="381"/>
      <c r="L136" s="381"/>
      <c r="M136" s="381"/>
      <c r="N136" s="381">
        <f>IF(C136="","",(D136*2)+(E136*3)+F136*1)</f>
        <v>17</v>
      </c>
      <c r="O136" s="375"/>
      <c r="P136" s="380">
        <v>14</v>
      </c>
      <c r="Q136" s="378" t="s">
        <v>196</v>
      </c>
      <c r="R136" s="378" t="s">
        <v>162</v>
      </c>
      <c r="S136" s="381">
        <v>1</v>
      </c>
      <c r="T136" s="381"/>
      <c r="U136" s="381">
        <v>2</v>
      </c>
      <c r="V136" s="381">
        <v>3</v>
      </c>
      <c r="W136" s="381">
        <v>1</v>
      </c>
      <c r="X136" s="381">
        <v>1</v>
      </c>
      <c r="Y136" s="381"/>
      <c r="Z136" s="381">
        <v>1</v>
      </c>
      <c r="AA136" s="381"/>
      <c r="AB136" s="381"/>
      <c r="AC136" s="381">
        <f>IF(R136="","",(S136*2)+(T136*3)+U136*1)</f>
        <v>4</v>
      </c>
      <c r="AE136" s="368"/>
    </row>
    <row r="137" spans="1:31" s="367" customFormat="1" x14ac:dyDescent="0.3">
      <c r="A137" s="377">
        <v>12</v>
      </c>
      <c r="B137" s="378" t="s">
        <v>109</v>
      </c>
      <c r="C137" s="378" t="s">
        <v>173</v>
      </c>
      <c r="D137" s="381">
        <v>2</v>
      </c>
      <c r="E137" s="381"/>
      <c r="F137" s="381">
        <v>2</v>
      </c>
      <c r="G137" s="381">
        <v>7</v>
      </c>
      <c r="H137" s="381"/>
      <c r="I137" s="381"/>
      <c r="J137" s="381"/>
      <c r="K137" s="381">
        <v>2</v>
      </c>
      <c r="L137" s="381"/>
      <c r="M137" s="381"/>
      <c r="N137" s="381">
        <f>IF(C137="","",(D137*2)+(E137*3)+F137*1)</f>
        <v>6</v>
      </c>
      <c r="O137" s="375"/>
      <c r="P137" s="380">
        <v>21</v>
      </c>
      <c r="Q137" s="378" t="s">
        <v>95</v>
      </c>
      <c r="R137" s="378" t="s">
        <v>27</v>
      </c>
      <c r="S137" s="381">
        <v>2</v>
      </c>
      <c r="T137" s="381">
        <v>1</v>
      </c>
      <c r="U137" s="381"/>
      <c r="V137" s="381">
        <v>5</v>
      </c>
      <c r="W137" s="381">
        <v>7</v>
      </c>
      <c r="X137" s="381"/>
      <c r="Y137" s="381"/>
      <c r="Z137" s="381">
        <v>3</v>
      </c>
      <c r="AA137" s="381"/>
      <c r="AB137" s="381"/>
      <c r="AC137" s="381">
        <f>IF(R137="","",(S137*2)+(T137*3)+U137*1)</f>
        <v>7</v>
      </c>
      <c r="AE137" s="368"/>
    </row>
    <row r="138" spans="1:31" s="367" customFormat="1" x14ac:dyDescent="0.3">
      <c r="A138" s="377"/>
      <c r="B138" s="378"/>
      <c r="C138" s="378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 t="str">
        <f>IF(C138="","",(D138*2)+(E138*3)+F138*1)</f>
        <v/>
      </c>
      <c r="O138" s="375"/>
      <c r="P138" s="377">
        <v>26</v>
      </c>
      <c r="Q138" s="378" t="s">
        <v>118</v>
      </c>
      <c r="R138" s="378" t="s">
        <v>278</v>
      </c>
      <c r="S138" s="381">
        <v>4</v>
      </c>
      <c r="T138" s="381"/>
      <c r="U138" s="381"/>
      <c r="V138" s="381">
        <v>13</v>
      </c>
      <c r="W138" s="381">
        <v>4</v>
      </c>
      <c r="X138" s="381"/>
      <c r="Y138" s="381">
        <v>1</v>
      </c>
      <c r="Z138" s="381">
        <v>2</v>
      </c>
      <c r="AA138" s="381"/>
      <c r="AB138" s="381"/>
      <c r="AC138" s="381">
        <f>IF(R138="","",(S138*2)+(T138*3)+U138*1)</f>
        <v>8</v>
      </c>
      <c r="AE138" s="368"/>
    </row>
    <row r="139" spans="1:31" s="367" customFormat="1" x14ac:dyDescent="0.3">
      <c r="A139" s="377">
        <v>32</v>
      </c>
      <c r="B139" s="378" t="s">
        <v>169</v>
      </c>
      <c r="C139" s="378" t="s">
        <v>168</v>
      </c>
      <c r="D139" s="381">
        <v>6</v>
      </c>
      <c r="E139" s="381">
        <v>2</v>
      </c>
      <c r="F139" s="381">
        <v>1</v>
      </c>
      <c r="G139" s="381">
        <v>6</v>
      </c>
      <c r="H139" s="381">
        <v>16</v>
      </c>
      <c r="I139" s="381">
        <v>5</v>
      </c>
      <c r="J139" s="381"/>
      <c r="K139" s="381"/>
      <c r="L139" s="381"/>
      <c r="M139" s="381"/>
      <c r="N139" s="381">
        <f>IF(C139="","",(D139*2)+(E139*3)+F139*1)</f>
        <v>19</v>
      </c>
      <c r="O139" s="375"/>
      <c r="P139" s="377">
        <v>30</v>
      </c>
      <c r="Q139" s="378" t="s">
        <v>336</v>
      </c>
      <c r="R139" s="378" t="s">
        <v>337</v>
      </c>
      <c r="S139" s="381">
        <v>4</v>
      </c>
      <c r="T139" s="381">
        <v>1</v>
      </c>
      <c r="U139" s="381"/>
      <c r="V139" s="381">
        <v>5</v>
      </c>
      <c r="W139" s="381">
        <v>2</v>
      </c>
      <c r="X139" s="381">
        <v>4</v>
      </c>
      <c r="Y139" s="381"/>
      <c r="Z139" s="381"/>
      <c r="AA139" s="381"/>
      <c r="AB139" s="381"/>
      <c r="AC139" s="381">
        <f>IF(R139="","",(S139*2)+(T139*3)+U139*1)</f>
        <v>11</v>
      </c>
      <c r="AE139" s="368"/>
    </row>
    <row r="140" spans="1:31" s="367" customFormat="1" x14ac:dyDescent="0.3">
      <c r="A140" s="380"/>
      <c r="B140" s="378"/>
      <c r="C140" s="378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 t="str">
        <f>IF(C140="","",(D140*2)+(E140*3)+F140*1)</f>
        <v/>
      </c>
      <c r="O140" s="375"/>
      <c r="P140" s="377"/>
      <c r="Q140" s="378"/>
      <c r="R140" s="378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 t="str">
        <f>IF(R140="","",(S140*2)+(T140*3)+U140*1)</f>
        <v/>
      </c>
      <c r="AE140" s="369" t="e">
        <f>IF(#REF!+#REF!=5,"Correct","MVP ERROR")</f>
        <v>#REF!</v>
      </c>
    </row>
    <row r="141" spans="1:31" s="367" customFormat="1" x14ac:dyDescent="0.3">
      <c r="A141" s="377">
        <v>55</v>
      </c>
      <c r="B141" s="378" t="s">
        <v>175</v>
      </c>
      <c r="C141" s="378" t="s">
        <v>174</v>
      </c>
      <c r="D141" s="381">
        <v>7</v>
      </c>
      <c r="E141" s="381"/>
      <c r="F141" s="381"/>
      <c r="G141" s="381">
        <v>8</v>
      </c>
      <c r="H141" s="381">
        <v>1</v>
      </c>
      <c r="I141" s="381"/>
      <c r="J141" s="381">
        <v>2</v>
      </c>
      <c r="K141" s="381"/>
      <c r="L141" s="381"/>
      <c r="M141" s="381"/>
      <c r="N141" s="381">
        <f>IF(C141="","",(D141*2)+(E141*3)+F141*1)</f>
        <v>14</v>
      </c>
      <c r="O141" s="375"/>
      <c r="P141" s="377"/>
      <c r="Q141" s="378"/>
      <c r="R141" s="378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 t="str">
        <f>IF(R141="","",(S141*2)+(T141*3)+U141*1)</f>
        <v/>
      </c>
      <c r="AE141" s="370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 xml:space="preserve">Phantoms:    |||   Spartans: </v>
      </c>
    </row>
    <row r="142" spans="1:31" s="367" customFormat="1" x14ac:dyDescent="0.3">
      <c r="A142" s="380"/>
      <c r="B142" s="378"/>
      <c r="C142" s="378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 t="str">
        <f>IF(C142="","",(D142*2)+(E142*3)+F142*1)</f>
        <v/>
      </c>
      <c r="O142" s="375"/>
      <c r="P142" s="377"/>
      <c r="Q142" s="378"/>
      <c r="R142" s="378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 t="str">
        <f>IF(R142="","",(S142*2)+(T142*3)+U142*1)</f>
        <v/>
      </c>
      <c r="AE142" s="368"/>
    </row>
    <row r="143" spans="1:31" s="367" customFormat="1" x14ac:dyDescent="0.3">
      <c r="A143" s="427" t="s">
        <v>33</v>
      </c>
      <c r="B143" s="428"/>
      <c r="C143" s="429"/>
      <c r="D143" s="381">
        <f t="shared" ref="D143:N143" si="16">SUM(D133:D142)</f>
        <v>26</v>
      </c>
      <c r="E143" s="381">
        <f t="shared" si="16"/>
        <v>7</v>
      </c>
      <c r="F143" s="381">
        <f t="shared" si="16"/>
        <v>5</v>
      </c>
      <c r="G143" s="381">
        <f t="shared" si="16"/>
        <v>39</v>
      </c>
      <c r="H143" s="381">
        <f t="shared" si="16"/>
        <v>28</v>
      </c>
      <c r="I143" s="381">
        <f t="shared" si="16"/>
        <v>8</v>
      </c>
      <c r="J143" s="381">
        <f t="shared" si="16"/>
        <v>3</v>
      </c>
      <c r="K143" s="381">
        <f t="shared" si="16"/>
        <v>2</v>
      </c>
      <c r="L143" s="381">
        <f t="shared" si="16"/>
        <v>0</v>
      </c>
      <c r="M143" s="381">
        <f t="shared" si="16"/>
        <v>0</v>
      </c>
      <c r="N143" s="381">
        <f t="shared" si="16"/>
        <v>78</v>
      </c>
      <c r="O143" s="376" t="s">
        <v>34</v>
      </c>
      <c r="P143" s="427" t="s">
        <v>33</v>
      </c>
      <c r="Q143" s="428"/>
      <c r="R143" s="429"/>
      <c r="S143" s="381">
        <f t="shared" ref="S143:AC143" si="17">SUM(S133:S142)</f>
        <v>11</v>
      </c>
      <c r="T143" s="381">
        <f t="shared" si="17"/>
        <v>5</v>
      </c>
      <c r="U143" s="381">
        <f t="shared" si="17"/>
        <v>2</v>
      </c>
      <c r="V143" s="381">
        <f t="shared" si="17"/>
        <v>35</v>
      </c>
      <c r="W143" s="381">
        <f t="shared" si="17"/>
        <v>19</v>
      </c>
      <c r="X143" s="381">
        <f t="shared" si="17"/>
        <v>7</v>
      </c>
      <c r="Y143" s="381">
        <f t="shared" si="17"/>
        <v>1</v>
      </c>
      <c r="Z143" s="381">
        <f t="shared" si="17"/>
        <v>6</v>
      </c>
      <c r="AA143" s="381">
        <f t="shared" si="17"/>
        <v>0</v>
      </c>
      <c r="AB143" s="381">
        <f t="shared" si="17"/>
        <v>0</v>
      </c>
      <c r="AC143" s="381">
        <f t="shared" si="17"/>
        <v>39</v>
      </c>
      <c r="AE143" s="368"/>
    </row>
    <row r="144" spans="1:31" s="367" customFormat="1" x14ac:dyDescent="0.3">
      <c r="A144" s="408" t="s">
        <v>35</v>
      </c>
      <c r="B144" s="409"/>
      <c r="C144" s="410" t="s">
        <v>39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2"/>
      <c r="AE144" s="368"/>
    </row>
    <row r="145" spans="1:31" s="367" customFormat="1" x14ac:dyDescent="0.3">
      <c r="A145" s="408" t="s">
        <v>37</v>
      </c>
      <c r="B145" s="409"/>
      <c r="C145" s="410" t="s">
        <v>385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2"/>
      <c r="AE145" s="368"/>
    </row>
    <row r="146" spans="1:31" s="367" customFormat="1" x14ac:dyDescent="0.3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E146" s="368"/>
    </row>
  </sheetData>
  <mergeCells count="83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27:C127"/>
    <mergeCell ref="P127:R127"/>
    <mergeCell ref="A128:B128"/>
    <mergeCell ref="C128:AC128"/>
    <mergeCell ref="A129:B129"/>
    <mergeCell ref="C129:AC129"/>
    <mergeCell ref="A145:B145"/>
    <mergeCell ref="C145:AC145"/>
    <mergeCell ref="A146:AC146"/>
    <mergeCell ref="A130:AC130"/>
    <mergeCell ref="A131:N131"/>
    <mergeCell ref="P131:AC131"/>
    <mergeCell ref="A143:C143"/>
    <mergeCell ref="P143:R143"/>
    <mergeCell ref="A144:B144"/>
    <mergeCell ref="C144:AC144"/>
  </mergeCells>
  <conditionalFormatting sqref="AE94 AE78 AE31 AE15">
    <cfRule type="expression" dxfId="337" priority="36">
      <formula>AE15="Correct"</formula>
    </cfRule>
    <cfRule type="expression" dxfId="336" priority="38">
      <formula>$AE$31="Check"</formula>
    </cfRule>
  </conditionalFormatting>
  <conditionalFormatting sqref="AE94 AE78 AE15">
    <cfRule type="expression" dxfId="335" priority="37">
      <formula>$AE$31="Check"</formula>
    </cfRule>
  </conditionalFormatting>
  <conditionalFormatting sqref="AE94 AE78 AE31 AE15">
    <cfRule type="expression" dxfId="334" priority="35">
      <formula>AE15="Correct"</formula>
    </cfRule>
  </conditionalFormatting>
  <conditionalFormatting sqref="AE95 AE79 AE32:AE33 AE16">
    <cfRule type="expression" dxfId="333" priority="34">
      <formula>FIND("-",AE16)&gt;0</formula>
    </cfRule>
  </conditionalFormatting>
  <conditionalFormatting sqref="O31">
    <cfRule type="containsBlanks" dxfId="332" priority="39">
      <formula>LEN(TRIM(O31))=0</formula>
    </cfRule>
  </conditionalFormatting>
  <conditionalFormatting sqref="O15">
    <cfRule type="containsBlanks" dxfId="331" priority="33">
      <formula>LEN(TRIM(O15))=0</formula>
    </cfRule>
  </conditionalFormatting>
  <conditionalFormatting sqref="O95">
    <cfRule type="containsBlanks" dxfId="330" priority="32">
      <formula>LEN(TRIM(O95))=0</formula>
    </cfRule>
  </conditionalFormatting>
  <conditionalFormatting sqref="O79">
    <cfRule type="containsBlanks" dxfId="329" priority="31">
      <formula>LEN(TRIM(O79))=0</formula>
    </cfRule>
  </conditionalFormatting>
  <conditionalFormatting sqref="O63">
    <cfRule type="containsBlanks" dxfId="328" priority="30">
      <formula>LEN(TRIM(O63))=0</formula>
    </cfRule>
  </conditionalFormatting>
  <conditionalFormatting sqref="O47">
    <cfRule type="containsBlanks" dxfId="327" priority="29">
      <formula>LEN(TRIM(O47))=0</formula>
    </cfRule>
  </conditionalFormatting>
  <conditionalFormatting sqref="O127">
    <cfRule type="containsBlanks" dxfId="326" priority="28">
      <formula>LEN(TRIM(O127))=0</formula>
    </cfRule>
  </conditionalFormatting>
  <conditionalFormatting sqref="AE61">
    <cfRule type="expression" dxfId="325" priority="25">
      <formula>AE61="Correct"</formula>
    </cfRule>
    <cfRule type="expression" dxfId="324" priority="27">
      <formula>$AE$31="Check"</formula>
    </cfRule>
  </conditionalFormatting>
  <conditionalFormatting sqref="AE61">
    <cfRule type="expression" dxfId="323" priority="26">
      <formula>$AE$31="Check"</formula>
    </cfRule>
  </conditionalFormatting>
  <conditionalFormatting sqref="AE61">
    <cfRule type="expression" dxfId="322" priority="24">
      <formula>AE61="Correct"</formula>
    </cfRule>
  </conditionalFormatting>
  <conditionalFormatting sqref="AE62">
    <cfRule type="expression" dxfId="321" priority="23">
      <formula>FIND("-",AE62)&gt;0</formula>
    </cfRule>
  </conditionalFormatting>
  <conditionalFormatting sqref="AE44">
    <cfRule type="expression" dxfId="320" priority="20">
      <formula>AE44="Correct"</formula>
    </cfRule>
    <cfRule type="expression" dxfId="319" priority="22">
      <formula>$AE$31="Check"</formula>
    </cfRule>
  </conditionalFormatting>
  <conditionalFormatting sqref="AE44">
    <cfRule type="expression" dxfId="318" priority="21">
      <formula>$AE$31="Check"</formula>
    </cfRule>
  </conditionalFormatting>
  <conditionalFormatting sqref="AE44">
    <cfRule type="expression" dxfId="317" priority="19">
      <formula>AE44="Correct"</formula>
    </cfRule>
  </conditionalFormatting>
  <conditionalFormatting sqref="AE45">
    <cfRule type="expression" dxfId="316" priority="18">
      <formula>FIND("-",AE45)&gt;0</formula>
    </cfRule>
  </conditionalFormatting>
  <conditionalFormatting sqref="AE124">
    <cfRule type="expression" dxfId="315" priority="15">
      <formula>AE124="Correct"</formula>
    </cfRule>
    <cfRule type="expression" dxfId="314" priority="17">
      <formula>$AE$31="Check"</formula>
    </cfRule>
  </conditionalFormatting>
  <conditionalFormatting sqref="AE124">
    <cfRule type="expression" dxfId="313" priority="16">
      <formula>$AE$31="Check"</formula>
    </cfRule>
  </conditionalFormatting>
  <conditionalFormatting sqref="AE124">
    <cfRule type="expression" dxfId="312" priority="14">
      <formula>AE124="Correct"</formula>
    </cfRule>
  </conditionalFormatting>
  <conditionalFormatting sqref="AE125">
    <cfRule type="expression" dxfId="311" priority="13">
      <formula>FIND("-",AE125)&gt;0</formula>
    </cfRule>
  </conditionalFormatting>
  <conditionalFormatting sqref="O111">
    <cfRule type="containsBlanks" dxfId="310" priority="12">
      <formula>LEN(TRIM(O111))=0</formula>
    </cfRule>
  </conditionalFormatting>
  <conditionalFormatting sqref="AE111">
    <cfRule type="expression" dxfId="309" priority="9">
      <formula>AE111="Correct"</formula>
    </cfRule>
    <cfRule type="expression" dxfId="308" priority="11">
      <formula>$AE$31="Check"</formula>
    </cfRule>
  </conditionalFormatting>
  <conditionalFormatting sqref="AE111">
    <cfRule type="expression" dxfId="307" priority="10">
      <formula>$AE$31="Check"</formula>
    </cfRule>
  </conditionalFormatting>
  <conditionalFormatting sqref="AE111">
    <cfRule type="expression" dxfId="306" priority="8">
      <formula>AE111="Correct"</formula>
    </cfRule>
  </conditionalFormatting>
  <conditionalFormatting sqref="AE112">
    <cfRule type="expression" dxfId="305" priority="7">
      <formula>FIND("-",AE112)&gt;0</formula>
    </cfRule>
  </conditionalFormatting>
  <conditionalFormatting sqref="O143">
    <cfRule type="containsBlanks" dxfId="304" priority="6">
      <formula>LEN(TRIM(O143))=0</formula>
    </cfRule>
  </conditionalFormatting>
  <conditionalFormatting sqref="AE140">
    <cfRule type="expression" dxfId="303" priority="3">
      <formula>AE140="Correct"</formula>
    </cfRule>
    <cfRule type="expression" dxfId="302" priority="5">
      <formula>$AE$31="Check"</formula>
    </cfRule>
  </conditionalFormatting>
  <conditionalFormatting sqref="AE140">
    <cfRule type="expression" dxfId="301" priority="4">
      <formula>$AE$31="Check"</formula>
    </cfRule>
  </conditionalFormatting>
  <conditionalFormatting sqref="AE140">
    <cfRule type="expression" dxfId="300" priority="2">
      <formula>AE140="Correct"</formula>
    </cfRule>
  </conditionalFormatting>
  <conditionalFormatting sqref="AE141">
    <cfRule type="expression" dxfId="299" priority="1">
      <formula>FIND("-",AE141)&gt;0</formula>
    </cfRule>
  </conditionalFormatting>
  <dataValidations count="2">
    <dataValidation type="list" allowBlank="1" showInputMessage="1" showErrorMessage="1" sqref="O31 O63 O79 O127 O15 O95 O47 O143" xr:uid="{00000000-0002-0000-0C00-000000000000}">
      <formula1>$AL$18:$AL$21</formula1>
    </dataValidation>
    <dataValidation type="list" allowBlank="1" showInputMessage="1" showErrorMessage="1" sqref="O111" xr:uid="{00000000-0002-0000-0C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4" style="364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458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396" t="s">
        <v>172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8"/>
      <c r="O3" s="373" t="s">
        <v>2</v>
      </c>
      <c r="P3" s="450" t="s">
        <v>100</v>
      </c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2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77">
        <v>2</v>
      </c>
      <c r="B5" s="378" t="s">
        <v>21</v>
      </c>
      <c r="C5" s="378" t="s">
        <v>20</v>
      </c>
      <c r="D5" s="381">
        <v>1</v>
      </c>
      <c r="E5" s="381"/>
      <c r="F5" s="381"/>
      <c r="G5" s="381">
        <v>3</v>
      </c>
      <c r="H5" s="381">
        <v>2</v>
      </c>
      <c r="I5" s="381">
        <v>2</v>
      </c>
      <c r="J5" s="381"/>
      <c r="K5" s="381"/>
      <c r="L5" s="381"/>
      <c r="M5" s="381"/>
      <c r="N5" s="381">
        <f>IF(C5="","",(D5*2)+(E5*3)+F5*1)</f>
        <v>2</v>
      </c>
      <c r="O5" s="375"/>
      <c r="P5" s="380">
        <v>2</v>
      </c>
      <c r="Q5" s="378" t="s">
        <v>142</v>
      </c>
      <c r="R5" s="378" t="s">
        <v>101</v>
      </c>
      <c r="S5" s="381">
        <v>1</v>
      </c>
      <c r="T5" s="381"/>
      <c r="U5" s="381">
        <v>1</v>
      </c>
      <c r="V5" s="381">
        <v>5</v>
      </c>
      <c r="W5" s="381">
        <v>2</v>
      </c>
      <c r="X5" s="381">
        <v>4</v>
      </c>
      <c r="Y5" s="381"/>
      <c r="Z5" s="381">
        <v>1</v>
      </c>
      <c r="AA5" s="381"/>
      <c r="AB5" s="381"/>
      <c r="AC5" s="381">
        <f>IF(R5="","",(S5*2)+(T5*3)+U5*1)</f>
        <v>3</v>
      </c>
      <c r="AE5" s="368"/>
    </row>
    <row r="6" spans="1:39" s="367" customFormat="1" x14ac:dyDescent="0.25">
      <c r="A6" s="380">
        <v>4</v>
      </c>
      <c r="B6" s="378" t="s">
        <v>21</v>
      </c>
      <c r="C6" s="378" t="s">
        <v>22</v>
      </c>
      <c r="D6" s="381">
        <v>2</v>
      </c>
      <c r="E6" s="381">
        <v>1</v>
      </c>
      <c r="F6" s="381"/>
      <c r="G6" s="381">
        <v>6</v>
      </c>
      <c r="H6" s="381"/>
      <c r="I6" s="381">
        <v>1</v>
      </c>
      <c r="J6" s="381"/>
      <c r="K6" s="381">
        <v>1</v>
      </c>
      <c r="L6" s="381"/>
      <c r="M6" s="381"/>
      <c r="N6" s="381">
        <f>IF(C6="","",(D6*2)+(E6*3)+F6*1)</f>
        <v>7</v>
      </c>
      <c r="O6" s="375"/>
      <c r="P6" s="380">
        <v>3</v>
      </c>
      <c r="Q6" s="378" t="s">
        <v>110</v>
      </c>
      <c r="R6" s="378" t="s">
        <v>270</v>
      </c>
      <c r="S6" s="381">
        <v>3</v>
      </c>
      <c r="T6" s="381"/>
      <c r="U6" s="381">
        <v>1</v>
      </c>
      <c r="V6" s="381">
        <v>5</v>
      </c>
      <c r="W6" s="381"/>
      <c r="X6" s="381"/>
      <c r="Y6" s="381"/>
      <c r="Z6" s="381">
        <v>4</v>
      </c>
      <c r="AA6" s="381"/>
      <c r="AB6" s="381"/>
      <c r="AC6" s="381">
        <f>IF(R6="","",(S6*2)+(T6*3)+U6*1)</f>
        <v>7</v>
      </c>
      <c r="AE6" s="368"/>
    </row>
    <row r="7" spans="1:39" s="367" customFormat="1" x14ac:dyDescent="0.25">
      <c r="A7" s="377">
        <v>5</v>
      </c>
      <c r="B7" s="378" t="s">
        <v>24</v>
      </c>
      <c r="C7" s="378" t="s">
        <v>23</v>
      </c>
      <c r="D7" s="381">
        <v>3</v>
      </c>
      <c r="E7" s="381"/>
      <c r="F7" s="381">
        <v>3</v>
      </c>
      <c r="G7" s="381">
        <v>7</v>
      </c>
      <c r="H7" s="381">
        <v>1</v>
      </c>
      <c r="I7" s="381">
        <v>2</v>
      </c>
      <c r="J7" s="381"/>
      <c r="K7" s="381">
        <v>2</v>
      </c>
      <c r="L7" s="381"/>
      <c r="M7" s="381"/>
      <c r="N7" s="381">
        <f>IF(C7="","",(D7*2)+(E7*3)+F7*1)</f>
        <v>9</v>
      </c>
      <c r="O7" s="375"/>
      <c r="P7" s="377">
        <v>4</v>
      </c>
      <c r="Q7" s="378" t="s">
        <v>56</v>
      </c>
      <c r="R7" s="378" t="s">
        <v>163</v>
      </c>
      <c r="S7" s="381">
        <v>1</v>
      </c>
      <c r="T7" s="381"/>
      <c r="U7" s="381"/>
      <c r="V7" s="381">
        <v>2</v>
      </c>
      <c r="W7" s="381">
        <v>4</v>
      </c>
      <c r="X7" s="381">
        <v>2</v>
      </c>
      <c r="Y7" s="381"/>
      <c r="Z7" s="381">
        <v>3</v>
      </c>
      <c r="AA7" s="381"/>
      <c r="AB7" s="381"/>
      <c r="AC7" s="381">
        <f>IF(R7="","",(S7*2)+(T7*3)+U7*1)</f>
        <v>2</v>
      </c>
      <c r="AE7" s="368"/>
    </row>
    <row r="8" spans="1:39" s="367" customFormat="1" x14ac:dyDescent="0.25">
      <c r="A8" s="380">
        <v>8</v>
      </c>
      <c r="B8" s="378" t="s">
        <v>272</v>
      </c>
      <c r="C8" s="378" t="s">
        <v>273</v>
      </c>
      <c r="D8" s="381">
        <v>2</v>
      </c>
      <c r="E8" s="381">
        <v>1</v>
      </c>
      <c r="F8" s="381"/>
      <c r="G8" s="381">
        <v>4</v>
      </c>
      <c r="H8" s="381">
        <v>1</v>
      </c>
      <c r="I8" s="381">
        <v>2</v>
      </c>
      <c r="J8" s="381"/>
      <c r="K8" s="381">
        <v>1</v>
      </c>
      <c r="L8" s="381"/>
      <c r="M8" s="381"/>
      <c r="N8" s="381">
        <f>IF(C8="","",(D8*2)+(E8*3)+F8*1)</f>
        <v>7</v>
      </c>
      <c r="O8" s="375"/>
      <c r="P8" s="377"/>
      <c r="Q8" s="378"/>
      <c r="R8" s="37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 t="str">
        <f>IF(R8="","",(S8*2)+(T8*3)+U8*1)</f>
        <v/>
      </c>
      <c r="AE8" s="368"/>
    </row>
    <row r="9" spans="1:39" s="367" customFormat="1" x14ac:dyDescent="0.25">
      <c r="A9" s="380">
        <v>9</v>
      </c>
      <c r="B9" s="378" t="s">
        <v>195</v>
      </c>
      <c r="C9" s="378" t="s">
        <v>22</v>
      </c>
      <c r="D9" s="381"/>
      <c r="E9" s="381"/>
      <c r="F9" s="381"/>
      <c r="G9" s="381">
        <v>1</v>
      </c>
      <c r="H9" s="381"/>
      <c r="I9" s="381"/>
      <c r="J9" s="381"/>
      <c r="K9" s="381"/>
      <c r="L9" s="381"/>
      <c r="M9" s="381"/>
      <c r="N9" s="381">
        <f>IF(C9="","",(D9*2)+(E9*3)+F9*1)</f>
        <v>0</v>
      </c>
      <c r="O9" s="375"/>
      <c r="P9" s="380">
        <v>6</v>
      </c>
      <c r="Q9" s="378" t="s">
        <v>77</v>
      </c>
      <c r="R9" s="378" t="s">
        <v>102</v>
      </c>
      <c r="S9" s="381"/>
      <c r="T9" s="381">
        <v>1</v>
      </c>
      <c r="U9" s="381"/>
      <c r="V9" s="381">
        <v>3</v>
      </c>
      <c r="W9" s="381"/>
      <c r="X9" s="381"/>
      <c r="Y9" s="381"/>
      <c r="Z9" s="381">
        <v>1</v>
      </c>
      <c r="AA9" s="381"/>
      <c r="AB9" s="381"/>
      <c r="AC9" s="381">
        <f>IF(R9="","",(S9*2)+(T9*3)+U9*1)</f>
        <v>3</v>
      </c>
      <c r="AE9" s="368"/>
    </row>
    <row r="10" spans="1:39" s="367" customFormat="1" x14ac:dyDescent="0.25">
      <c r="A10" s="380">
        <v>10</v>
      </c>
      <c r="B10" s="378" t="s">
        <v>183</v>
      </c>
      <c r="C10" s="378" t="s">
        <v>164</v>
      </c>
      <c r="D10" s="381">
        <v>4</v>
      </c>
      <c r="E10" s="381"/>
      <c r="F10" s="381">
        <v>1</v>
      </c>
      <c r="G10" s="381">
        <v>7</v>
      </c>
      <c r="H10" s="381">
        <v>1</v>
      </c>
      <c r="I10" s="381"/>
      <c r="J10" s="381"/>
      <c r="K10" s="381"/>
      <c r="L10" s="381"/>
      <c r="M10" s="381"/>
      <c r="N10" s="381">
        <f>IF(C10="","",(D10*2)+(E10*3)+F10*1)</f>
        <v>9</v>
      </c>
      <c r="O10" s="375"/>
      <c r="P10" s="380"/>
      <c r="Q10" s="378"/>
      <c r="R10" s="378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 t="str">
        <f>IF(R10="","",(S10*2)+(T10*3)+U10*1)</f>
        <v/>
      </c>
      <c r="AE10" s="368"/>
    </row>
    <row r="11" spans="1:39" s="367" customFormat="1" x14ac:dyDescent="0.25">
      <c r="A11" s="380">
        <v>11</v>
      </c>
      <c r="B11" s="378" t="s">
        <v>127</v>
      </c>
      <c r="C11" s="378" t="s">
        <v>29</v>
      </c>
      <c r="D11" s="381">
        <v>3</v>
      </c>
      <c r="E11" s="381"/>
      <c r="F11" s="381">
        <v>1</v>
      </c>
      <c r="G11" s="381">
        <v>12</v>
      </c>
      <c r="H11" s="381">
        <v>1</v>
      </c>
      <c r="I11" s="381">
        <v>1</v>
      </c>
      <c r="J11" s="381"/>
      <c r="K11" s="381">
        <v>1</v>
      </c>
      <c r="L11" s="381"/>
      <c r="M11" s="381"/>
      <c r="N11" s="381">
        <f>IF(C11="","",(D11*2)+(E11*3)+F11*1)</f>
        <v>7</v>
      </c>
      <c r="O11" s="375"/>
      <c r="P11" s="377">
        <v>11</v>
      </c>
      <c r="Q11" s="378" t="s">
        <v>32</v>
      </c>
      <c r="R11" s="378" t="s">
        <v>125</v>
      </c>
      <c r="S11" s="381">
        <v>1</v>
      </c>
      <c r="T11" s="381">
        <v>4</v>
      </c>
      <c r="U11" s="381"/>
      <c r="V11" s="381">
        <v>5</v>
      </c>
      <c r="W11" s="381">
        <v>1</v>
      </c>
      <c r="X11" s="381"/>
      <c r="Y11" s="381"/>
      <c r="Z11" s="381"/>
      <c r="AA11" s="381"/>
      <c r="AB11" s="381"/>
      <c r="AC11" s="381">
        <f>IF(R11="","",(S11*2)+(T11*3)+U11*1)</f>
        <v>14</v>
      </c>
      <c r="AE11" s="368"/>
    </row>
    <row r="12" spans="1:39" s="367" customFormat="1" x14ac:dyDescent="0.25">
      <c r="A12" s="383" t="s">
        <v>297</v>
      </c>
      <c r="B12" s="378" t="s">
        <v>127</v>
      </c>
      <c r="C12" s="378" t="s">
        <v>299</v>
      </c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>
        <f>IF(C12="","",(D12*2)+(E12*3)+F12*1)</f>
        <v>0</v>
      </c>
      <c r="O12" s="375"/>
      <c r="P12" s="377">
        <v>33</v>
      </c>
      <c r="Q12" s="378" t="s">
        <v>464</v>
      </c>
      <c r="R12" s="378" t="s">
        <v>340</v>
      </c>
      <c r="S12" s="381">
        <v>1</v>
      </c>
      <c r="T12" s="381"/>
      <c r="U12" s="381"/>
      <c r="V12" s="381">
        <v>7</v>
      </c>
      <c r="W12" s="381"/>
      <c r="X12" s="381"/>
      <c r="Y12" s="381"/>
      <c r="Z12" s="381">
        <v>4</v>
      </c>
      <c r="AA12" s="381"/>
      <c r="AB12" s="381"/>
      <c r="AC12" s="381">
        <f>IF(R12="","",(S12*2)+(T12*3)+U12*1)</f>
        <v>2</v>
      </c>
      <c r="AE12" s="368"/>
    </row>
    <row r="13" spans="1:39" s="367" customFormat="1" x14ac:dyDescent="0.25">
      <c r="A13" s="377">
        <v>7</v>
      </c>
      <c r="B13" s="378" t="s">
        <v>153</v>
      </c>
      <c r="C13" s="378" t="s">
        <v>419</v>
      </c>
      <c r="D13" s="381">
        <v>1</v>
      </c>
      <c r="E13" s="381">
        <v>1</v>
      </c>
      <c r="F13" s="381"/>
      <c r="G13" s="381">
        <v>1</v>
      </c>
      <c r="H13" s="381">
        <v>3</v>
      </c>
      <c r="I13" s="381">
        <v>1</v>
      </c>
      <c r="J13" s="381"/>
      <c r="K13" s="381">
        <v>1</v>
      </c>
      <c r="L13" s="381"/>
      <c r="M13" s="381"/>
      <c r="N13" s="381">
        <f>IF(C13="","",(D13*2)+(E13*3)+F13*1)</f>
        <v>5</v>
      </c>
      <c r="O13" s="375"/>
      <c r="P13" s="377"/>
      <c r="Q13" s="378"/>
      <c r="R13" s="378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 t="str">
        <f>IF(R13="","",(S13*2)+(T13*3)+U13*1)</f>
        <v/>
      </c>
      <c r="AE13" s="368"/>
    </row>
    <row r="14" spans="1:39" s="367" customFormat="1" x14ac:dyDescent="0.25">
      <c r="A14" s="380"/>
      <c r="B14" s="378"/>
      <c r="C14" s="378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 t="str">
        <f>IF(C14="","",(D14*2)+(E14*3)+F14*1)</f>
        <v/>
      </c>
      <c r="O14" s="375"/>
      <c r="P14" s="380"/>
      <c r="Q14" s="378"/>
      <c r="R14" s="378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 t="str">
        <f>IF(R14="","",(S14*2)+(T14*3)+U14*1)</f>
        <v/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16</v>
      </c>
      <c r="E15" s="381">
        <f t="shared" si="0"/>
        <v>3</v>
      </c>
      <c r="F15" s="381">
        <f t="shared" si="0"/>
        <v>5</v>
      </c>
      <c r="G15" s="381">
        <f t="shared" si="0"/>
        <v>41</v>
      </c>
      <c r="H15" s="381">
        <f t="shared" si="0"/>
        <v>9</v>
      </c>
      <c r="I15" s="381">
        <f t="shared" si="0"/>
        <v>9</v>
      </c>
      <c r="J15" s="381">
        <f t="shared" si="0"/>
        <v>0</v>
      </c>
      <c r="K15" s="381">
        <f t="shared" si="0"/>
        <v>6</v>
      </c>
      <c r="L15" s="381">
        <f t="shared" si="0"/>
        <v>0</v>
      </c>
      <c r="M15" s="381">
        <f t="shared" si="0"/>
        <v>0</v>
      </c>
      <c r="N15" s="381">
        <f t="shared" si="0"/>
        <v>46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7</v>
      </c>
      <c r="T15" s="381">
        <f t="shared" si="1"/>
        <v>5</v>
      </c>
      <c r="U15" s="381">
        <f t="shared" si="1"/>
        <v>2</v>
      </c>
      <c r="V15" s="381">
        <f t="shared" si="1"/>
        <v>27</v>
      </c>
      <c r="W15" s="381">
        <f t="shared" si="1"/>
        <v>7</v>
      </c>
      <c r="X15" s="381">
        <f t="shared" si="1"/>
        <v>6</v>
      </c>
      <c r="Y15" s="381">
        <f t="shared" si="1"/>
        <v>0</v>
      </c>
      <c r="Z15" s="381">
        <f t="shared" si="1"/>
        <v>13</v>
      </c>
      <c r="AA15" s="381">
        <f t="shared" si="1"/>
        <v>0</v>
      </c>
      <c r="AB15" s="381">
        <f t="shared" si="1"/>
        <v>0</v>
      </c>
      <c r="AC15" s="381">
        <f t="shared" si="1"/>
        <v>31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203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Brownies: BLK-   |||   Baitong Ballers: BLK-</v>
      </c>
    </row>
    <row r="17" spans="1:39" s="367" customFormat="1" x14ac:dyDescent="0.25">
      <c r="A17" s="408" t="s">
        <v>37</v>
      </c>
      <c r="B17" s="409"/>
      <c r="C17" s="410" t="s">
        <v>451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393" t="s">
        <v>89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5"/>
      <c r="O19" s="373" t="s">
        <v>2</v>
      </c>
      <c r="P19" s="430" t="s">
        <v>202</v>
      </c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2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77">
        <v>24</v>
      </c>
      <c r="B21" s="378" t="s">
        <v>142</v>
      </c>
      <c r="C21" s="378" t="s">
        <v>91</v>
      </c>
      <c r="D21" s="381">
        <v>1</v>
      </c>
      <c r="E21" s="381">
        <v>1</v>
      </c>
      <c r="F21" s="381">
        <v>1</v>
      </c>
      <c r="G21" s="381">
        <v>5</v>
      </c>
      <c r="H21" s="381">
        <v>2</v>
      </c>
      <c r="I21" s="381"/>
      <c r="J21" s="381"/>
      <c r="K21" s="381">
        <v>2</v>
      </c>
      <c r="L21" s="381"/>
      <c r="M21" s="381"/>
      <c r="N21" s="381">
        <f>IF(C21="","",(D21*2)+(E21*3)+F21*1)</f>
        <v>6</v>
      </c>
      <c r="O21" s="375"/>
      <c r="P21" s="377">
        <v>4</v>
      </c>
      <c r="Q21" s="378" t="s">
        <v>205</v>
      </c>
      <c r="R21" s="378" t="s">
        <v>154</v>
      </c>
      <c r="S21" s="381">
        <v>6</v>
      </c>
      <c r="T21" s="381">
        <v>2</v>
      </c>
      <c r="U21" s="381"/>
      <c r="V21" s="381">
        <v>1</v>
      </c>
      <c r="W21" s="381">
        <v>2</v>
      </c>
      <c r="X21" s="381">
        <v>2</v>
      </c>
      <c r="Y21" s="381">
        <v>2</v>
      </c>
      <c r="Z21" s="381"/>
      <c r="AA21" s="381"/>
      <c r="AB21" s="381"/>
      <c r="AC21" s="381">
        <f>IF(R21="","",(S21*2)+(T21*3)+U21*1)</f>
        <v>18</v>
      </c>
      <c r="AE21" s="368"/>
      <c r="AL21" s="366" t="s">
        <v>45</v>
      </c>
      <c r="AM21" s="371" t="s">
        <v>46</v>
      </c>
    </row>
    <row r="22" spans="1:39" s="367" customFormat="1" x14ac:dyDescent="0.25">
      <c r="A22" s="380">
        <v>44</v>
      </c>
      <c r="B22" s="378" t="s">
        <v>131</v>
      </c>
      <c r="C22" s="378" t="s">
        <v>130</v>
      </c>
      <c r="D22" s="381">
        <v>3</v>
      </c>
      <c r="E22" s="381">
        <v>1</v>
      </c>
      <c r="F22" s="381"/>
      <c r="G22" s="381">
        <v>8</v>
      </c>
      <c r="H22" s="381">
        <v>1</v>
      </c>
      <c r="I22" s="381">
        <v>1</v>
      </c>
      <c r="J22" s="381">
        <v>1</v>
      </c>
      <c r="K22" s="381"/>
      <c r="L22" s="381"/>
      <c r="M22" s="381"/>
      <c r="N22" s="381">
        <f>IF(C22="","",(D22*2)+(E22*3)+F22*1)</f>
        <v>9</v>
      </c>
      <c r="O22" s="375"/>
      <c r="P22" s="377">
        <v>6</v>
      </c>
      <c r="Q22" s="378" t="s">
        <v>210</v>
      </c>
      <c r="R22" s="378" t="s">
        <v>211</v>
      </c>
      <c r="S22" s="381">
        <v>1</v>
      </c>
      <c r="T22" s="381">
        <v>2</v>
      </c>
      <c r="U22" s="381"/>
      <c r="V22" s="381">
        <v>3</v>
      </c>
      <c r="W22" s="381">
        <v>3</v>
      </c>
      <c r="X22" s="381"/>
      <c r="Y22" s="381"/>
      <c r="Z22" s="381"/>
      <c r="AA22" s="381"/>
      <c r="AB22" s="381"/>
      <c r="AC22" s="381">
        <f>IF(R22="","",(S22*2)+(T22*3)+U22*1)</f>
        <v>8</v>
      </c>
      <c r="AE22" s="368"/>
    </row>
    <row r="23" spans="1:39" s="367" customFormat="1" x14ac:dyDescent="0.25">
      <c r="A23" s="377">
        <v>11</v>
      </c>
      <c r="B23" s="378" t="s">
        <v>31</v>
      </c>
      <c r="C23" s="378" t="s">
        <v>129</v>
      </c>
      <c r="D23" s="381">
        <v>2</v>
      </c>
      <c r="E23" s="381">
        <v>2</v>
      </c>
      <c r="F23" s="381"/>
      <c r="G23" s="381">
        <v>7</v>
      </c>
      <c r="H23" s="381">
        <v>2</v>
      </c>
      <c r="I23" s="381"/>
      <c r="J23" s="381"/>
      <c r="K23" s="381"/>
      <c r="L23" s="381"/>
      <c r="M23" s="381"/>
      <c r="N23" s="381">
        <f>IF(C23="","",(D23*2)+(E23*3)+F23*1)</f>
        <v>10</v>
      </c>
      <c r="O23" s="375"/>
      <c r="P23" s="380">
        <v>8</v>
      </c>
      <c r="Q23" s="378" t="s">
        <v>206</v>
      </c>
      <c r="R23" s="378" t="s">
        <v>207</v>
      </c>
      <c r="S23" s="381">
        <v>2</v>
      </c>
      <c r="T23" s="381"/>
      <c r="U23" s="381"/>
      <c r="V23" s="381">
        <v>6</v>
      </c>
      <c r="W23" s="381">
        <v>2</v>
      </c>
      <c r="X23" s="381">
        <v>1</v>
      </c>
      <c r="Y23" s="381"/>
      <c r="Z23" s="381">
        <v>2</v>
      </c>
      <c r="AA23" s="381"/>
      <c r="AB23" s="381"/>
      <c r="AC23" s="381">
        <f>IF(R23="","",(S23*2)+(T23*3)+U23*1)</f>
        <v>4</v>
      </c>
      <c r="AE23" s="368"/>
    </row>
    <row r="24" spans="1:39" s="367" customFormat="1" x14ac:dyDescent="0.25">
      <c r="A24" s="377">
        <v>6</v>
      </c>
      <c r="B24" s="378" t="s">
        <v>347</v>
      </c>
      <c r="C24" s="378" t="s">
        <v>348</v>
      </c>
      <c r="D24" s="381">
        <v>11</v>
      </c>
      <c r="E24" s="381">
        <v>1</v>
      </c>
      <c r="F24" s="381">
        <v>5</v>
      </c>
      <c r="G24" s="381">
        <v>6</v>
      </c>
      <c r="H24" s="381">
        <v>6</v>
      </c>
      <c r="I24" s="381">
        <v>3</v>
      </c>
      <c r="J24" s="381">
        <v>1</v>
      </c>
      <c r="K24" s="381">
        <v>2</v>
      </c>
      <c r="L24" s="381"/>
      <c r="M24" s="381"/>
      <c r="N24" s="381">
        <f>IF(C24="","",(D24*2)+(E24*3)+F24*1)</f>
        <v>30</v>
      </c>
      <c r="O24" s="375"/>
      <c r="P24" s="380">
        <v>11</v>
      </c>
      <c r="Q24" s="378" t="s">
        <v>215</v>
      </c>
      <c r="R24" s="378" t="s">
        <v>216</v>
      </c>
      <c r="S24" s="381"/>
      <c r="T24" s="381">
        <v>2</v>
      </c>
      <c r="U24" s="381"/>
      <c r="V24" s="381">
        <v>3</v>
      </c>
      <c r="W24" s="381"/>
      <c r="X24" s="381"/>
      <c r="Y24" s="381"/>
      <c r="Z24" s="381">
        <v>1</v>
      </c>
      <c r="AA24" s="381"/>
      <c r="AB24" s="381"/>
      <c r="AC24" s="381">
        <f>IF(R24="","",(S24*2)+(T24*3)+U24*1)</f>
        <v>6</v>
      </c>
      <c r="AE24" s="368"/>
    </row>
    <row r="25" spans="1:39" s="367" customFormat="1" x14ac:dyDescent="0.25">
      <c r="A25" s="377"/>
      <c r="B25" s="378"/>
      <c r="C25" s="378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 t="str">
        <f>IF(C25="","",(D25*2)+(E25*3)+F25*1)</f>
        <v/>
      </c>
      <c r="O25" s="375"/>
      <c r="P25" s="380">
        <v>12</v>
      </c>
      <c r="Q25" s="378" t="s">
        <v>214</v>
      </c>
      <c r="R25" s="378" t="s">
        <v>187</v>
      </c>
      <c r="S25" s="381">
        <v>4</v>
      </c>
      <c r="T25" s="381">
        <v>2</v>
      </c>
      <c r="U25" s="381"/>
      <c r="V25" s="381">
        <v>7</v>
      </c>
      <c r="W25" s="381">
        <v>1</v>
      </c>
      <c r="X25" s="381">
        <v>2</v>
      </c>
      <c r="Y25" s="381">
        <v>2</v>
      </c>
      <c r="Z25" s="381">
        <v>1</v>
      </c>
      <c r="AA25" s="381"/>
      <c r="AB25" s="381"/>
      <c r="AC25" s="381">
        <f>IF(R25="","",(S25*2)+(T25*3)+U25*1)</f>
        <v>14</v>
      </c>
      <c r="AE25" s="368"/>
    </row>
    <row r="26" spans="1:39" s="367" customFormat="1" x14ac:dyDescent="0.25">
      <c r="A26" s="377">
        <v>5</v>
      </c>
      <c r="B26" s="378" t="s">
        <v>83</v>
      </c>
      <c r="C26" s="378" t="s">
        <v>179</v>
      </c>
      <c r="D26" s="381"/>
      <c r="E26" s="381"/>
      <c r="F26" s="381">
        <v>1</v>
      </c>
      <c r="G26" s="381">
        <v>16</v>
      </c>
      <c r="H26" s="381"/>
      <c r="I26" s="381"/>
      <c r="J26" s="381"/>
      <c r="K26" s="381">
        <v>1</v>
      </c>
      <c r="L26" s="381"/>
      <c r="M26" s="381"/>
      <c r="N26" s="381">
        <f>IF(C26="","",(D26*2)+(E26*3)+F26*1)</f>
        <v>1</v>
      </c>
      <c r="O26" s="375"/>
      <c r="P26" s="380">
        <v>13</v>
      </c>
      <c r="Q26" s="378" t="s">
        <v>208</v>
      </c>
      <c r="R26" s="378" t="s">
        <v>209</v>
      </c>
      <c r="S26" s="381">
        <v>2</v>
      </c>
      <c r="T26" s="381">
        <v>2</v>
      </c>
      <c r="U26" s="381"/>
      <c r="V26" s="381">
        <v>9</v>
      </c>
      <c r="W26" s="381">
        <v>1</v>
      </c>
      <c r="X26" s="381">
        <v>1</v>
      </c>
      <c r="Y26" s="381"/>
      <c r="Z26" s="381">
        <v>1</v>
      </c>
      <c r="AA26" s="381"/>
      <c r="AB26" s="381"/>
      <c r="AC26" s="381">
        <f>IF(R26="","",(S26*2)+(T26*3)+U26*1)</f>
        <v>10</v>
      </c>
      <c r="AE26" s="368"/>
    </row>
    <row r="27" spans="1:39" s="367" customFormat="1" x14ac:dyDescent="0.25">
      <c r="A27" s="380">
        <v>20</v>
      </c>
      <c r="B27" s="378" t="s">
        <v>72</v>
      </c>
      <c r="C27" s="378" t="s">
        <v>71</v>
      </c>
      <c r="D27" s="381"/>
      <c r="E27" s="381">
        <v>2</v>
      </c>
      <c r="F27" s="381">
        <v>2</v>
      </c>
      <c r="G27" s="381">
        <v>3</v>
      </c>
      <c r="H27" s="381">
        <v>4</v>
      </c>
      <c r="I27" s="381"/>
      <c r="J27" s="381">
        <v>1</v>
      </c>
      <c r="K27" s="381"/>
      <c r="L27" s="381"/>
      <c r="M27" s="381"/>
      <c r="N27" s="381">
        <f>IF(C27="","",(D27*2)+(E27*3)+F27*1)</f>
        <v>8</v>
      </c>
      <c r="O27" s="375"/>
      <c r="P27" s="377">
        <v>15</v>
      </c>
      <c r="Q27" s="378" t="s">
        <v>212</v>
      </c>
      <c r="R27" s="378" t="s">
        <v>213</v>
      </c>
      <c r="S27" s="381"/>
      <c r="T27" s="381"/>
      <c r="U27" s="381">
        <v>1</v>
      </c>
      <c r="V27" s="381">
        <v>5</v>
      </c>
      <c r="W27" s="381">
        <v>1</v>
      </c>
      <c r="X27" s="381"/>
      <c r="Y27" s="381">
        <v>1</v>
      </c>
      <c r="Z27" s="381">
        <v>2</v>
      </c>
      <c r="AA27" s="381"/>
      <c r="AB27" s="381"/>
      <c r="AC27" s="381">
        <f>IF(R27="","",(S27*2)+(T27*3)+U27*1)</f>
        <v>1</v>
      </c>
      <c r="AE27" s="368"/>
    </row>
    <row r="28" spans="1:39" s="367" customFormat="1" x14ac:dyDescent="0.25">
      <c r="A28" s="377">
        <v>25</v>
      </c>
      <c r="B28" s="378" t="s">
        <v>183</v>
      </c>
      <c r="C28" s="378" t="s">
        <v>231</v>
      </c>
      <c r="D28" s="381">
        <v>2</v>
      </c>
      <c r="E28" s="381">
        <v>2</v>
      </c>
      <c r="F28" s="381"/>
      <c r="G28" s="381">
        <v>5</v>
      </c>
      <c r="H28" s="381">
        <v>4</v>
      </c>
      <c r="I28" s="381">
        <v>1</v>
      </c>
      <c r="J28" s="381">
        <v>1</v>
      </c>
      <c r="K28" s="381"/>
      <c r="L28" s="381"/>
      <c r="M28" s="381"/>
      <c r="N28" s="381">
        <f>IF(C28="","",(D28*2)+(E28*3)+F28*1)</f>
        <v>10</v>
      </c>
      <c r="O28" s="375"/>
      <c r="P28" s="377"/>
      <c r="Q28" s="378"/>
      <c r="R28" s="378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 t="str">
        <f>IF(R28="","",(S28*2)+(T28*3)+U28*1)</f>
        <v/>
      </c>
      <c r="AE28" s="368"/>
    </row>
    <row r="29" spans="1:39" s="367" customFormat="1" x14ac:dyDescent="0.25">
      <c r="A29" s="380"/>
      <c r="B29" s="378"/>
      <c r="C29" s="378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 t="str">
        <f>IF(C29="","",(D29*2)+(E29*3)+F29*1)</f>
        <v/>
      </c>
      <c r="O29" s="375"/>
      <c r="P29" s="377"/>
      <c r="Q29" s="378"/>
      <c r="R29" s="378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 t="str">
        <f>IF(R29="","",(S29*2)+(T29*3)+U29*1)</f>
        <v/>
      </c>
      <c r="AE29" s="368"/>
    </row>
    <row r="30" spans="1:39" s="367" customFormat="1" x14ac:dyDescent="0.25">
      <c r="A30" s="380"/>
      <c r="B30" s="378"/>
      <c r="C30" s="378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 t="str">
        <f>IF(C30="","",(D30*2)+(E30*3)+F30*1)</f>
        <v/>
      </c>
      <c r="O30" s="375"/>
      <c r="P30" s="380"/>
      <c r="Q30" s="378"/>
      <c r="R30" s="378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 t="str">
        <f>IF(R30="","",(S30*2)+(T30*3)+U30*1)</f>
        <v/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19</v>
      </c>
      <c r="E31" s="381">
        <f t="shared" si="2"/>
        <v>9</v>
      </c>
      <c r="F31" s="381">
        <f t="shared" si="2"/>
        <v>9</v>
      </c>
      <c r="G31" s="381">
        <f t="shared" si="2"/>
        <v>50</v>
      </c>
      <c r="H31" s="381">
        <f t="shared" si="2"/>
        <v>19</v>
      </c>
      <c r="I31" s="381">
        <f t="shared" si="2"/>
        <v>5</v>
      </c>
      <c r="J31" s="381">
        <f t="shared" si="2"/>
        <v>4</v>
      </c>
      <c r="K31" s="381">
        <f t="shared" si="2"/>
        <v>5</v>
      </c>
      <c r="L31" s="381">
        <f t="shared" si="2"/>
        <v>0</v>
      </c>
      <c r="M31" s="381">
        <f t="shared" si="2"/>
        <v>0</v>
      </c>
      <c r="N31" s="381">
        <f t="shared" si="2"/>
        <v>74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15</v>
      </c>
      <c r="T31" s="381">
        <f t="shared" si="3"/>
        <v>10</v>
      </c>
      <c r="U31" s="381">
        <f t="shared" si="3"/>
        <v>1</v>
      </c>
      <c r="V31" s="381">
        <f t="shared" si="3"/>
        <v>34</v>
      </c>
      <c r="W31" s="381">
        <f t="shared" si="3"/>
        <v>10</v>
      </c>
      <c r="X31" s="381">
        <f t="shared" si="3"/>
        <v>6</v>
      </c>
      <c r="Y31" s="381">
        <f t="shared" si="3"/>
        <v>5</v>
      </c>
      <c r="Z31" s="381">
        <f t="shared" si="3"/>
        <v>7</v>
      </c>
      <c r="AA31" s="381">
        <f t="shared" si="3"/>
        <v>0</v>
      </c>
      <c r="AB31" s="381">
        <f t="shared" si="3"/>
        <v>0</v>
      </c>
      <c r="AC31" s="381">
        <f t="shared" si="3"/>
        <v>61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36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Pork Swords:    |||   Doris Burke FC: </v>
      </c>
    </row>
    <row r="33" spans="1:31" s="367" customFormat="1" x14ac:dyDescent="0.25">
      <c r="A33" s="408" t="s">
        <v>37</v>
      </c>
      <c r="B33" s="409"/>
      <c r="C33" s="410" t="s">
        <v>460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415" t="s">
        <v>114</v>
      </c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3"/>
      <c r="O35" s="373" t="s">
        <v>2</v>
      </c>
      <c r="P35" s="459" t="s">
        <v>63</v>
      </c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1"/>
      <c r="AE35" s="368"/>
    </row>
    <row r="36" spans="1:31" s="367" customFormat="1" x14ac:dyDescent="0.25">
      <c r="A36" s="18" t="s">
        <v>4</v>
      </c>
      <c r="B36" s="18" t="s">
        <v>6</v>
      </c>
      <c r="C36" s="18" t="s">
        <v>5</v>
      </c>
      <c r="D36" s="18" t="s">
        <v>7</v>
      </c>
      <c r="E36" s="18" t="s">
        <v>8</v>
      </c>
      <c r="F36" s="18" t="s">
        <v>9</v>
      </c>
      <c r="G36" s="18" t="s">
        <v>10</v>
      </c>
      <c r="H36" s="18" t="s">
        <v>11</v>
      </c>
      <c r="I36" s="18" t="s">
        <v>12</v>
      </c>
      <c r="J36" s="18" t="s">
        <v>13</v>
      </c>
      <c r="K36" s="18" t="s">
        <v>14</v>
      </c>
      <c r="L36" s="18" t="s">
        <v>15</v>
      </c>
      <c r="M36" s="18" t="s">
        <v>16</v>
      </c>
      <c r="N36" s="18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77">
        <v>2</v>
      </c>
      <c r="B37" s="378" t="s">
        <v>118</v>
      </c>
      <c r="C37" s="378" t="s">
        <v>119</v>
      </c>
      <c r="D37" s="206">
        <v>3</v>
      </c>
      <c r="E37" s="206"/>
      <c r="F37" s="206">
        <v>1</v>
      </c>
      <c r="G37" s="206">
        <v>5</v>
      </c>
      <c r="H37" s="206">
        <v>2</v>
      </c>
      <c r="I37" s="206">
        <v>2</v>
      </c>
      <c r="J37" s="206">
        <v>1</v>
      </c>
      <c r="K37" s="206">
        <v>4</v>
      </c>
      <c r="L37" s="206"/>
      <c r="M37" s="206"/>
      <c r="N37" s="206">
        <f>IF(C37="","",(D37*2)+(E37*3)+F37*1)</f>
        <v>7</v>
      </c>
      <c r="O37" s="375"/>
      <c r="P37" s="380">
        <v>0</v>
      </c>
      <c r="Q37" s="378" t="s">
        <v>403</v>
      </c>
      <c r="R37" s="378" t="s">
        <v>467</v>
      </c>
      <c r="S37" s="381"/>
      <c r="T37" s="381">
        <v>1</v>
      </c>
      <c r="U37" s="381"/>
      <c r="V37" s="381">
        <v>1</v>
      </c>
      <c r="W37" s="381"/>
      <c r="X37" s="381">
        <v>2</v>
      </c>
      <c r="Y37" s="381">
        <v>1</v>
      </c>
      <c r="Z37" s="381">
        <v>2</v>
      </c>
      <c r="AA37" s="381"/>
      <c r="AB37" s="381"/>
      <c r="AC37" s="381">
        <f>IF(R37="","",(S37*2)+(T37*3)+U37*1)</f>
        <v>3</v>
      </c>
      <c r="AE37" s="368"/>
    </row>
    <row r="38" spans="1:31" s="367" customFormat="1" x14ac:dyDescent="0.25">
      <c r="A38" s="377"/>
      <c r="B38" s="378"/>
      <c r="C38" s="378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 t="str">
        <f>IF(C38="","",(D38*2)+(E38*3)+F38*1)</f>
        <v/>
      </c>
      <c r="O38" s="375"/>
      <c r="P38" s="380">
        <v>13</v>
      </c>
      <c r="Q38" s="378" t="s">
        <v>291</v>
      </c>
      <c r="R38" s="378" t="s">
        <v>292</v>
      </c>
      <c r="S38" s="381"/>
      <c r="T38" s="381"/>
      <c r="U38" s="381"/>
      <c r="V38" s="381">
        <v>4</v>
      </c>
      <c r="W38" s="381">
        <v>3</v>
      </c>
      <c r="X38" s="381"/>
      <c r="Y38" s="381"/>
      <c r="Z38" s="381">
        <v>4</v>
      </c>
      <c r="AA38" s="381"/>
      <c r="AB38" s="381"/>
      <c r="AC38" s="381">
        <f>IF(R38="","",(S38*2)+(T38*3)+U38*1)</f>
        <v>0</v>
      </c>
      <c r="AE38" s="368"/>
    </row>
    <row r="39" spans="1:31" s="367" customFormat="1" x14ac:dyDescent="0.25">
      <c r="A39" s="377">
        <v>7</v>
      </c>
      <c r="B39" s="378" t="s">
        <v>118</v>
      </c>
      <c r="C39" s="378" t="s">
        <v>115</v>
      </c>
      <c r="D39" s="206">
        <v>1</v>
      </c>
      <c r="E39" s="206"/>
      <c r="F39" s="206"/>
      <c r="G39" s="206">
        <v>2</v>
      </c>
      <c r="H39" s="206">
        <v>2</v>
      </c>
      <c r="I39" s="206"/>
      <c r="J39" s="206"/>
      <c r="K39" s="206">
        <v>2</v>
      </c>
      <c r="L39" s="206"/>
      <c r="M39" s="206"/>
      <c r="N39" s="206">
        <f>IF(C39="","",(D39*2)+(E39*3)+F39*1)</f>
        <v>2</v>
      </c>
      <c r="O39" s="375"/>
      <c r="P39" s="377">
        <v>7</v>
      </c>
      <c r="Q39" s="378" t="s">
        <v>396</v>
      </c>
      <c r="R39" s="378" t="s">
        <v>129</v>
      </c>
      <c r="S39" s="381"/>
      <c r="T39" s="381"/>
      <c r="U39" s="381"/>
      <c r="V39" s="381">
        <v>2</v>
      </c>
      <c r="W39" s="381">
        <v>1</v>
      </c>
      <c r="X39" s="381"/>
      <c r="Y39" s="381"/>
      <c r="Z39" s="381">
        <v>1</v>
      </c>
      <c r="AA39" s="381"/>
      <c r="AB39" s="381"/>
      <c r="AC39" s="381">
        <f>IF(R39="","",(S39*2)+(T39*3)+U39*1)</f>
        <v>0</v>
      </c>
      <c r="AE39" s="368"/>
    </row>
    <row r="40" spans="1:31" s="367" customFormat="1" x14ac:dyDescent="0.25">
      <c r="A40" s="377">
        <v>10</v>
      </c>
      <c r="B40" s="378" t="s">
        <v>118</v>
      </c>
      <c r="C40" s="378" t="s">
        <v>454</v>
      </c>
      <c r="D40" s="206">
        <v>4</v>
      </c>
      <c r="E40" s="206"/>
      <c r="F40" s="206"/>
      <c r="G40" s="206">
        <v>8</v>
      </c>
      <c r="H40" s="206">
        <v>3</v>
      </c>
      <c r="I40" s="206">
        <v>1</v>
      </c>
      <c r="J40" s="206"/>
      <c r="K40" s="206">
        <v>2</v>
      </c>
      <c r="L40" s="206"/>
      <c r="M40" s="206"/>
      <c r="N40" s="206">
        <f>IF(C40="","",(D40*2)+(E40*3)+F40*1)</f>
        <v>8</v>
      </c>
      <c r="O40" s="375"/>
      <c r="P40" s="377">
        <v>8</v>
      </c>
      <c r="Q40" s="378" t="s">
        <v>184</v>
      </c>
      <c r="R40" s="378" t="s">
        <v>185</v>
      </c>
      <c r="S40" s="381">
        <v>1</v>
      </c>
      <c r="T40" s="381"/>
      <c r="U40" s="381">
        <v>2</v>
      </c>
      <c r="V40" s="381">
        <v>6</v>
      </c>
      <c r="W40" s="381">
        <v>1</v>
      </c>
      <c r="X40" s="381">
        <v>1</v>
      </c>
      <c r="Y40" s="381"/>
      <c r="Z40" s="381"/>
      <c r="AA40" s="381"/>
      <c r="AB40" s="381"/>
      <c r="AC40" s="381">
        <f>IF(R40="","",(S40*2)+(T40*3)+U40*1)</f>
        <v>4</v>
      </c>
      <c r="AE40" s="368"/>
    </row>
    <row r="41" spans="1:31" s="367" customFormat="1" x14ac:dyDescent="0.25">
      <c r="A41" s="377"/>
      <c r="B41" s="378"/>
      <c r="C41" s="378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 t="str">
        <f>IF(C41="","",(D41*2)+(E41*3)+F41*1)</f>
        <v/>
      </c>
      <c r="O41" s="375"/>
      <c r="P41" s="380">
        <v>9</v>
      </c>
      <c r="Q41" s="378" t="s">
        <v>66</v>
      </c>
      <c r="R41" s="378" t="s">
        <v>65</v>
      </c>
      <c r="S41" s="381">
        <v>1</v>
      </c>
      <c r="T41" s="381"/>
      <c r="U41" s="381">
        <v>1</v>
      </c>
      <c r="V41" s="381">
        <v>8</v>
      </c>
      <c r="W41" s="381">
        <v>4</v>
      </c>
      <c r="X41" s="381">
        <v>2</v>
      </c>
      <c r="Y41" s="381">
        <v>1</v>
      </c>
      <c r="Z41" s="381"/>
      <c r="AA41" s="381"/>
      <c r="AB41" s="381"/>
      <c r="AC41" s="381">
        <f>IF(R41="","",(S41*2)+(T41*3)+U41*1)</f>
        <v>3</v>
      </c>
      <c r="AE41" s="368"/>
    </row>
    <row r="42" spans="1:31" s="367" customFormat="1" x14ac:dyDescent="0.25">
      <c r="A42" s="377">
        <v>21</v>
      </c>
      <c r="B42" s="378" t="s">
        <v>62</v>
      </c>
      <c r="C42" s="378" t="s">
        <v>115</v>
      </c>
      <c r="D42" s="206">
        <v>3</v>
      </c>
      <c r="E42" s="206">
        <v>1</v>
      </c>
      <c r="F42" s="206">
        <v>1</v>
      </c>
      <c r="G42" s="206">
        <v>8</v>
      </c>
      <c r="H42" s="206">
        <v>2</v>
      </c>
      <c r="I42" s="206">
        <v>2</v>
      </c>
      <c r="J42" s="206">
        <v>2</v>
      </c>
      <c r="K42" s="206">
        <v>1</v>
      </c>
      <c r="L42" s="206"/>
      <c r="M42" s="206"/>
      <c r="N42" s="206">
        <f>IF(C42="","",(D42*2)+(E42*3)+F42*1)</f>
        <v>10</v>
      </c>
      <c r="O42" s="375"/>
      <c r="P42" s="380"/>
      <c r="Q42" s="378"/>
      <c r="R42" s="378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 t="str">
        <f>IF(R42="","",(S42*2)+(T42*3)+U42*1)</f>
        <v/>
      </c>
      <c r="AE42" s="368"/>
    </row>
    <row r="43" spans="1:31" s="367" customFormat="1" x14ac:dyDescent="0.25">
      <c r="A43" s="377">
        <v>25</v>
      </c>
      <c r="B43" s="378" t="s">
        <v>28</v>
      </c>
      <c r="C43" s="378" t="s">
        <v>124</v>
      </c>
      <c r="D43" s="206">
        <v>1</v>
      </c>
      <c r="E43" s="206"/>
      <c r="F43" s="206"/>
      <c r="G43" s="206">
        <v>3</v>
      </c>
      <c r="H43" s="206">
        <v>2</v>
      </c>
      <c r="I43" s="206"/>
      <c r="J43" s="206"/>
      <c r="K43" s="206">
        <v>1</v>
      </c>
      <c r="L43" s="206"/>
      <c r="M43" s="206"/>
      <c r="N43" s="206">
        <f>IF(C43="","",(D43*2)+(E43*3)+F43*1)</f>
        <v>2</v>
      </c>
      <c r="O43" s="375"/>
      <c r="P43" s="383" t="s">
        <v>297</v>
      </c>
      <c r="Q43" s="378" t="s">
        <v>67</v>
      </c>
      <c r="R43" s="378" t="s">
        <v>20</v>
      </c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>
        <f>IF(R43="","",(S43*2)+(T43*3)+U43*1)</f>
        <v>0</v>
      </c>
      <c r="AE43" s="368"/>
    </row>
    <row r="44" spans="1:31" s="367" customFormat="1" x14ac:dyDescent="0.25">
      <c r="A44" s="380">
        <v>26</v>
      </c>
      <c r="B44" s="378" t="s">
        <v>121</v>
      </c>
      <c r="C44" s="378" t="s">
        <v>120</v>
      </c>
      <c r="D44" s="206"/>
      <c r="E44" s="206">
        <v>2</v>
      </c>
      <c r="F44" s="206"/>
      <c r="G44" s="206">
        <v>2</v>
      </c>
      <c r="H44" s="206"/>
      <c r="I44" s="206"/>
      <c r="J44" s="206"/>
      <c r="K44" s="206">
        <v>1</v>
      </c>
      <c r="L44" s="206"/>
      <c r="M44" s="206"/>
      <c r="N44" s="206">
        <f>IF(C44="","",(D44*2)+(E44*3)+F44*1)</f>
        <v>6</v>
      </c>
      <c r="O44" s="375"/>
      <c r="P44" s="377">
        <v>17</v>
      </c>
      <c r="Q44" s="378" t="s">
        <v>69</v>
      </c>
      <c r="R44" s="378" t="s">
        <v>68</v>
      </c>
      <c r="S44" s="381">
        <v>4</v>
      </c>
      <c r="T44" s="381"/>
      <c r="U44" s="381">
        <v>2</v>
      </c>
      <c r="V44" s="381">
        <v>4</v>
      </c>
      <c r="W44" s="381">
        <v>1</v>
      </c>
      <c r="X44" s="381"/>
      <c r="Y44" s="381">
        <v>1</v>
      </c>
      <c r="Z44" s="381">
        <v>1</v>
      </c>
      <c r="AA44" s="381"/>
      <c r="AB44" s="381"/>
      <c r="AC44" s="381">
        <f>IF(R44="","",(S44*2)+(T44*3)+U44*1)</f>
        <v>10</v>
      </c>
      <c r="AE44" s="369" t="e">
        <f>IF(#REF!+#REF!=5,"Correct","MVP ERROR")</f>
        <v>#REF!</v>
      </c>
    </row>
    <row r="45" spans="1:31" s="367" customFormat="1" x14ac:dyDescent="0.25">
      <c r="A45" s="377"/>
      <c r="B45" s="378"/>
      <c r="C45" s="378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 t="str">
        <f>IF(C45="","",(D45*2)+(E45*3)+F45*1)</f>
        <v/>
      </c>
      <c r="O45" s="375"/>
      <c r="P45" s="377">
        <v>11</v>
      </c>
      <c r="Q45" s="378" t="s">
        <v>465</v>
      </c>
      <c r="R45" s="378" t="s">
        <v>466</v>
      </c>
      <c r="S45" s="381">
        <v>2</v>
      </c>
      <c r="T45" s="381">
        <v>1</v>
      </c>
      <c r="U45" s="381">
        <v>3</v>
      </c>
      <c r="V45" s="381">
        <v>1</v>
      </c>
      <c r="W45" s="381">
        <v>1</v>
      </c>
      <c r="X45" s="381"/>
      <c r="Y45" s="381"/>
      <c r="Z45" s="381">
        <v>4</v>
      </c>
      <c r="AA45" s="381"/>
      <c r="AB45" s="381"/>
      <c r="AC45" s="381">
        <f>IF(R45="","",(S45*2)+(T45*3)+U45*1)</f>
        <v>10</v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Beavers:    |||   Diablos: </v>
      </c>
    </row>
    <row r="46" spans="1:31" s="367" customFormat="1" x14ac:dyDescent="0.25">
      <c r="A46" s="377">
        <v>91</v>
      </c>
      <c r="B46" s="378" t="s">
        <v>109</v>
      </c>
      <c r="C46" s="378" t="s">
        <v>271</v>
      </c>
      <c r="D46" s="206">
        <v>4</v>
      </c>
      <c r="E46" s="206"/>
      <c r="F46" s="206">
        <v>2</v>
      </c>
      <c r="G46" s="206">
        <v>8</v>
      </c>
      <c r="H46" s="206">
        <v>3</v>
      </c>
      <c r="I46" s="206">
        <v>1</v>
      </c>
      <c r="J46" s="206">
        <v>1</v>
      </c>
      <c r="K46" s="206">
        <v>3</v>
      </c>
      <c r="L46" s="206"/>
      <c r="M46" s="206"/>
      <c r="N46" s="206">
        <f>IF(C46="","",(D46*2)+(E46*3)+F46*1)</f>
        <v>10</v>
      </c>
      <c r="O46" s="375"/>
      <c r="P46" s="380">
        <v>24</v>
      </c>
      <c r="Q46" s="378" t="s">
        <v>58</v>
      </c>
      <c r="R46" s="378" t="s">
        <v>47</v>
      </c>
      <c r="S46" s="381">
        <v>2</v>
      </c>
      <c r="T46" s="381"/>
      <c r="U46" s="381">
        <v>4</v>
      </c>
      <c r="V46" s="381">
        <v>4</v>
      </c>
      <c r="W46" s="381">
        <v>2</v>
      </c>
      <c r="X46" s="381">
        <v>2</v>
      </c>
      <c r="Y46" s="381"/>
      <c r="Z46" s="381">
        <v>2</v>
      </c>
      <c r="AA46" s="381"/>
      <c r="AB46" s="381"/>
      <c r="AC46" s="381">
        <f>IF(R46="","",(S46*2)+(T46*3)+U46*1)</f>
        <v>8</v>
      </c>
      <c r="AE46" s="368"/>
    </row>
    <row r="47" spans="1:31" s="367" customFormat="1" x14ac:dyDescent="0.25">
      <c r="A47" s="467" t="s">
        <v>33</v>
      </c>
      <c r="B47" s="468"/>
      <c r="C47" s="469"/>
      <c r="D47" s="206">
        <f t="shared" ref="D47:N47" si="4">SUM(D37:D46)</f>
        <v>16</v>
      </c>
      <c r="E47" s="206">
        <f t="shared" si="4"/>
        <v>3</v>
      </c>
      <c r="F47" s="206">
        <f t="shared" si="4"/>
        <v>4</v>
      </c>
      <c r="G47" s="206">
        <f t="shared" si="4"/>
        <v>36</v>
      </c>
      <c r="H47" s="206">
        <f t="shared" si="4"/>
        <v>14</v>
      </c>
      <c r="I47" s="206">
        <f t="shared" si="4"/>
        <v>6</v>
      </c>
      <c r="J47" s="206">
        <f t="shared" si="4"/>
        <v>4</v>
      </c>
      <c r="K47" s="206">
        <f t="shared" si="4"/>
        <v>14</v>
      </c>
      <c r="L47" s="206">
        <f t="shared" si="4"/>
        <v>0</v>
      </c>
      <c r="M47" s="206">
        <f t="shared" si="4"/>
        <v>0</v>
      </c>
      <c r="N47" s="206">
        <f t="shared" si="4"/>
        <v>45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10</v>
      </c>
      <c r="T47" s="381">
        <f t="shared" si="5"/>
        <v>2</v>
      </c>
      <c r="U47" s="381">
        <f t="shared" si="5"/>
        <v>12</v>
      </c>
      <c r="V47" s="381">
        <f t="shared" si="5"/>
        <v>30</v>
      </c>
      <c r="W47" s="381">
        <f t="shared" si="5"/>
        <v>13</v>
      </c>
      <c r="X47" s="381">
        <f t="shared" si="5"/>
        <v>7</v>
      </c>
      <c r="Y47" s="381">
        <f t="shared" si="5"/>
        <v>3</v>
      </c>
      <c r="Z47" s="381">
        <f t="shared" si="5"/>
        <v>14</v>
      </c>
      <c r="AA47" s="381">
        <f t="shared" si="5"/>
        <v>0</v>
      </c>
      <c r="AB47" s="381">
        <f t="shared" si="5"/>
        <v>0</v>
      </c>
      <c r="AC47" s="381">
        <f t="shared" si="5"/>
        <v>38</v>
      </c>
      <c r="AE47" s="368"/>
    </row>
    <row r="48" spans="1:31" s="367" customFormat="1" x14ac:dyDescent="0.25">
      <c r="A48" s="408" t="s">
        <v>35</v>
      </c>
      <c r="B48" s="409"/>
      <c r="C48" s="410" t="s">
        <v>201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25">
      <c r="A49" s="408" t="s">
        <v>37</v>
      </c>
      <c r="B49" s="409"/>
      <c r="C49" s="410" t="s">
        <v>459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25">
      <c r="A51" s="436" t="s">
        <v>40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8"/>
      <c r="O51" s="373" t="s">
        <v>74</v>
      </c>
      <c r="P51" s="433" t="s">
        <v>203</v>
      </c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5"/>
      <c r="AE51" s="368"/>
    </row>
    <row r="52" spans="1:31" s="367" customFormat="1" x14ac:dyDescent="0.25">
      <c r="A52" s="18" t="s">
        <v>4</v>
      </c>
      <c r="B52" s="18" t="s">
        <v>6</v>
      </c>
      <c r="C52" s="18" t="s">
        <v>5</v>
      </c>
      <c r="D52" s="18" t="s">
        <v>7</v>
      </c>
      <c r="E52" s="18" t="s">
        <v>8</v>
      </c>
      <c r="F52" s="18" t="s">
        <v>9</v>
      </c>
      <c r="G52" s="18" t="s">
        <v>10</v>
      </c>
      <c r="H52" s="18" t="s">
        <v>11</v>
      </c>
      <c r="I52" s="18" t="s">
        <v>12</v>
      </c>
      <c r="J52" s="18" t="s">
        <v>13</v>
      </c>
      <c r="K52" s="18" t="s">
        <v>14</v>
      </c>
      <c r="L52" s="18" t="s">
        <v>15</v>
      </c>
      <c r="M52" s="18" t="s">
        <v>16</v>
      </c>
      <c r="N52" s="18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25">
      <c r="A53" s="377">
        <v>1</v>
      </c>
      <c r="B53" s="378" t="s">
        <v>189</v>
      </c>
      <c r="C53" s="378" t="s">
        <v>190</v>
      </c>
      <c r="D53" s="206">
        <v>3</v>
      </c>
      <c r="E53" s="206">
        <v>4</v>
      </c>
      <c r="F53" s="206">
        <v>3</v>
      </c>
      <c r="G53" s="206">
        <v>5</v>
      </c>
      <c r="H53" s="206">
        <v>3</v>
      </c>
      <c r="I53" s="206">
        <v>2</v>
      </c>
      <c r="J53" s="206"/>
      <c r="K53" s="206">
        <v>1</v>
      </c>
      <c r="L53" s="206"/>
      <c r="M53" s="206"/>
      <c r="N53" s="206">
        <f>IF(C53="","",(D53*2)+(E53*3)+F53*1)</f>
        <v>21</v>
      </c>
      <c r="O53" s="375"/>
      <c r="P53" s="377">
        <v>4</v>
      </c>
      <c r="Q53" s="378" t="s">
        <v>197</v>
      </c>
      <c r="R53" s="378" t="s">
        <v>177</v>
      </c>
      <c r="S53" s="381">
        <v>5</v>
      </c>
      <c r="T53" s="381"/>
      <c r="U53" s="381">
        <v>4</v>
      </c>
      <c r="V53" s="381">
        <v>3</v>
      </c>
      <c r="W53" s="381">
        <v>2</v>
      </c>
      <c r="X53" s="381">
        <v>3</v>
      </c>
      <c r="Y53" s="381"/>
      <c r="Z53" s="381"/>
      <c r="AA53" s="381"/>
      <c r="AB53" s="381"/>
      <c r="AC53" s="381">
        <f>IF(R53="","",(S53*2)+(T53*3)+U53*1)</f>
        <v>14</v>
      </c>
      <c r="AE53" s="368"/>
    </row>
    <row r="54" spans="1:31" s="367" customFormat="1" x14ac:dyDescent="0.25">
      <c r="A54" s="377">
        <v>5</v>
      </c>
      <c r="B54" s="378" t="s">
        <v>52</v>
      </c>
      <c r="C54" s="378" t="s">
        <v>51</v>
      </c>
      <c r="D54" s="206">
        <v>3</v>
      </c>
      <c r="E54" s="206"/>
      <c r="F54" s="206"/>
      <c r="G54" s="206">
        <v>1</v>
      </c>
      <c r="H54" s="206">
        <v>3</v>
      </c>
      <c r="I54" s="206">
        <v>1</v>
      </c>
      <c r="J54" s="206"/>
      <c r="K54" s="206">
        <v>1</v>
      </c>
      <c r="L54" s="206"/>
      <c r="M54" s="206"/>
      <c r="N54" s="206">
        <f>IF(C54="","",(D54*2)+(E54*3)+F54*1)</f>
        <v>6</v>
      </c>
      <c r="O54" s="375"/>
      <c r="P54" s="377">
        <v>5</v>
      </c>
      <c r="Q54" s="378" t="s">
        <v>455</v>
      </c>
      <c r="R54" s="378" t="s">
        <v>456</v>
      </c>
      <c r="S54" s="381"/>
      <c r="T54" s="381"/>
      <c r="U54" s="381">
        <v>1</v>
      </c>
      <c r="V54" s="381">
        <v>3</v>
      </c>
      <c r="W54" s="381">
        <v>2</v>
      </c>
      <c r="X54" s="381">
        <v>2</v>
      </c>
      <c r="Y54" s="381"/>
      <c r="Z54" s="381">
        <v>2</v>
      </c>
      <c r="AA54" s="381"/>
      <c r="AB54" s="381"/>
      <c r="AC54" s="381">
        <f>IF(R54="","",(S54*2)+(T54*3)+U54*1)</f>
        <v>1</v>
      </c>
      <c r="AE54" s="368"/>
    </row>
    <row r="55" spans="1:31" s="367" customFormat="1" x14ac:dyDescent="0.25">
      <c r="A55" s="380">
        <v>7</v>
      </c>
      <c r="B55" s="378" t="s">
        <v>24</v>
      </c>
      <c r="C55" s="378" t="s">
        <v>61</v>
      </c>
      <c r="D55" s="206">
        <v>7</v>
      </c>
      <c r="E55" s="206"/>
      <c r="F55" s="206">
        <v>2</v>
      </c>
      <c r="G55" s="206">
        <v>10</v>
      </c>
      <c r="H55" s="206">
        <v>5</v>
      </c>
      <c r="I55" s="206">
        <v>1</v>
      </c>
      <c r="J55" s="206">
        <v>1</v>
      </c>
      <c r="K55" s="206">
        <v>3</v>
      </c>
      <c r="L55" s="206"/>
      <c r="M55" s="206"/>
      <c r="N55" s="206">
        <f>IF(C55="","",(D55*2)+(E55*3)+F55*1)</f>
        <v>16</v>
      </c>
      <c r="O55" s="375"/>
      <c r="P55" s="380">
        <v>6</v>
      </c>
      <c r="Q55" s="378" t="s">
        <v>83</v>
      </c>
      <c r="R55" s="378" t="s">
        <v>234</v>
      </c>
      <c r="S55" s="381">
        <v>2</v>
      </c>
      <c r="T55" s="381"/>
      <c r="U55" s="381">
        <v>1</v>
      </c>
      <c r="V55" s="381">
        <v>5</v>
      </c>
      <c r="W55" s="381">
        <v>1</v>
      </c>
      <c r="X55" s="381">
        <v>1</v>
      </c>
      <c r="Y55" s="381"/>
      <c r="Z55" s="381">
        <v>1</v>
      </c>
      <c r="AA55" s="381"/>
      <c r="AB55" s="381"/>
      <c r="AC55" s="381">
        <f>IF(R55="","",(S55*2)+(T55*3)+U55*1)</f>
        <v>5</v>
      </c>
      <c r="AE55" s="368"/>
    </row>
    <row r="56" spans="1:31" s="367" customFormat="1" ht="14.25" customHeight="1" x14ac:dyDescent="0.25">
      <c r="A56" s="380"/>
      <c r="B56" s="378"/>
      <c r="C56" s="378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 t="str">
        <f>IF(C56="","",(D56*2)+(E56*3)+F56*1)</f>
        <v/>
      </c>
      <c r="O56" s="375"/>
      <c r="P56" s="377">
        <v>10</v>
      </c>
      <c r="Q56" s="378" t="s">
        <v>238</v>
      </c>
      <c r="R56" s="378" t="s">
        <v>239</v>
      </c>
      <c r="S56" s="381">
        <v>2</v>
      </c>
      <c r="T56" s="381">
        <v>1</v>
      </c>
      <c r="U56" s="381"/>
      <c r="V56" s="381">
        <v>4</v>
      </c>
      <c r="W56" s="381">
        <v>4</v>
      </c>
      <c r="X56" s="381">
        <v>1</v>
      </c>
      <c r="Y56" s="381"/>
      <c r="Z56" s="381">
        <v>2</v>
      </c>
      <c r="AA56" s="381"/>
      <c r="AB56" s="381"/>
      <c r="AC56" s="381">
        <f>IF(R56="","",(S56*2)+(T56*3)+U56*1)</f>
        <v>7</v>
      </c>
      <c r="AE56" s="368"/>
    </row>
    <row r="57" spans="1:31" s="367" customFormat="1" ht="14.25" customHeight="1" x14ac:dyDescent="0.25">
      <c r="A57" s="380">
        <v>8</v>
      </c>
      <c r="B57" s="361" t="s">
        <v>403</v>
      </c>
      <c r="C57" s="361" t="s">
        <v>398</v>
      </c>
      <c r="D57" s="206">
        <v>1</v>
      </c>
      <c r="E57" s="206">
        <v>2</v>
      </c>
      <c r="F57" s="206"/>
      <c r="G57" s="206">
        <v>2</v>
      </c>
      <c r="H57" s="206">
        <v>7</v>
      </c>
      <c r="I57" s="206">
        <v>2</v>
      </c>
      <c r="J57" s="206"/>
      <c r="K57" s="206"/>
      <c r="L57" s="206"/>
      <c r="M57" s="206"/>
      <c r="N57" s="206">
        <f>IF(C57="","",(D57*2)+(E57*3)+F57*1)</f>
        <v>8</v>
      </c>
      <c r="O57" s="375"/>
      <c r="P57" s="377">
        <v>11</v>
      </c>
      <c r="Q57" s="378" t="s">
        <v>197</v>
      </c>
      <c r="R57" s="378" t="s">
        <v>240</v>
      </c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>
        <f>IF(R57="","",(S57*2)+(T57*3)+U57*1)</f>
        <v>0</v>
      </c>
      <c r="AE57" s="368"/>
    </row>
    <row r="58" spans="1:31" s="367" customFormat="1" x14ac:dyDescent="0.25">
      <c r="A58" s="377">
        <v>21</v>
      </c>
      <c r="B58" s="378" t="s">
        <v>56</v>
      </c>
      <c r="C58" s="378" t="s">
        <v>55</v>
      </c>
      <c r="D58" s="206">
        <v>7</v>
      </c>
      <c r="E58" s="206"/>
      <c r="F58" s="206">
        <v>3</v>
      </c>
      <c r="G58" s="206">
        <v>10</v>
      </c>
      <c r="H58" s="206">
        <v>2</v>
      </c>
      <c r="I58" s="206"/>
      <c r="J58" s="206">
        <v>1</v>
      </c>
      <c r="K58" s="206"/>
      <c r="L58" s="206"/>
      <c r="M58" s="206"/>
      <c r="N58" s="206">
        <f>IF(C58="","",(D58*2)+(E58*3)+F58*1)</f>
        <v>17</v>
      </c>
      <c r="O58" s="375"/>
      <c r="P58" s="377"/>
      <c r="Q58" s="378"/>
      <c r="R58" s="378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 t="str">
        <f>IF(R58="","",(S58*2)+(T58*3)+U58*1)</f>
        <v/>
      </c>
      <c r="AE58" s="368"/>
    </row>
    <row r="59" spans="1:31" s="367" customFormat="1" x14ac:dyDescent="0.25">
      <c r="A59" s="377">
        <v>24</v>
      </c>
      <c r="B59" s="378" t="s">
        <v>58</v>
      </c>
      <c r="C59" s="378" t="s">
        <v>343</v>
      </c>
      <c r="D59" s="206"/>
      <c r="E59" s="206"/>
      <c r="F59" s="206"/>
      <c r="G59" s="206">
        <v>2</v>
      </c>
      <c r="H59" s="206">
        <v>1</v>
      </c>
      <c r="I59" s="206"/>
      <c r="J59" s="206">
        <v>1</v>
      </c>
      <c r="K59" s="206">
        <v>1</v>
      </c>
      <c r="L59" s="206"/>
      <c r="M59" s="206"/>
      <c r="N59" s="206">
        <f>IF(C59="","",(D59*2)+(E59*3)+F59*1)</f>
        <v>0</v>
      </c>
      <c r="O59" s="375"/>
      <c r="P59" s="380">
        <v>32</v>
      </c>
      <c r="Q59" s="378" t="s">
        <v>133</v>
      </c>
      <c r="R59" s="378" t="s">
        <v>237</v>
      </c>
      <c r="S59" s="381">
        <v>1</v>
      </c>
      <c r="T59" s="381">
        <v>1</v>
      </c>
      <c r="U59" s="381"/>
      <c r="V59" s="381"/>
      <c r="W59" s="381">
        <v>1</v>
      </c>
      <c r="X59" s="381"/>
      <c r="Y59" s="381"/>
      <c r="Z59" s="381"/>
      <c r="AA59" s="381"/>
      <c r="AB59" s="381"/>
      <c r="AC59" s="381">
        <f>IF(R59="","",(S59*2)+(T59*3)+U59*1)</f>
        <v>5</v>
      </c>
      <c r="AE59" s="368"/>
    </row>
    <row r="60" spans="1:31" s="367" customFormat="1" x14ac:dyDescent="0.25">
      <c r="A60" s="377">
        <v>42</v>
      </c>
      <c r="B60" s="378" t="s">
        <v>344</v>
      </c>
      <c r="C60" s="378" t="s">
        <v>345</v>
      </c>
      <c r="D60" s="206">
        <v>5</v>
      </c>
      <c r="E60" s="206"/>
      <c r="F60" s="206"/>
      <c r="G60" s="206">
        <v>11</v>
      </c>
      <c r="H60" s="206">
        <v>2</v>
      </c>
      <c r="I60" s="206"/>
      <c r="J60" s="206"/>
      <c r="K60" s="206">
        <v>2</v>
      </c>
      <c r="L60" s="206"/>
      <c r="M60" s="206"/>
      <c r="N60" s="206">
        <f>IF(C60="","",(D60*2)+(E60*3)+F60*1)</f>
        <v>10</v>
      </c>
      <c r="O60" s="375"/>
      <c r="P60" s="377">
        <v>1</v>
      </c>
      <c r="Q60" s="378" t="s">
        <v>424</v>
      </c>
      <c r="R60" s="378" t="s">
        <v>425</v>
      </c>
      <c r="S60" s="381">
        <v>6</v>
      </c>
      <c r="T60" s="381">
        <v>2</v>
      </c>
      <c r="U60" s="381">
        <v>2</v>
      </c>
      <c r="V60" s="381">
        <v>4</v>
      </c>
      <c r="W60" s="381">
        <v>2</v>
      </c>
      <c r="X60" s="381">
        <v>1</v>
      </c>
      <c r="Y60" s="381">
        <v>1</v>
      </c>
      <c r="Z60" s="381">
        <v>2</v>
      </c>
      <c r="AA60" s="381"/>
      <c r="AB60" s="381"/>
      <c r="AC60" s="381">
        <f>IF(R60="","",(S60*2)+(T60*3)+U60*1)</f>
        <v>20</v>
      </c>
      <c r="AE60" s="368"/>
    </row>
    <row r="61" spans="1:31" s="367" customFormat="1" x14ac:dyDescent="0.25">
      <c r="A61" s="377"/>
      <c r="B61" s="378"/>
      <c r="C61" s="378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 t="str">
        <f>IF(C61="","",(D61*2)+(E61*3)+F61*1)</f>
        <v/>
      </c>
      <c r="O61" s="375"/>
      <c r="P61" s="380"/>
      <c r="Q61" s="378"/>
      <c r="R61" s="378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 t="str">
        <f>IF(R61="","",(S61*2)+(T61*3)+U61*1)</f>
        <v/>
      </c>
      <c r="AE61" s="369" t="e">
        <f>IF(#REF!+#REF!=5,"Correct","MVP ERROR")</f>
        <v>#REF!</v>
      </c>
    </row>
    <row r="62" spans="1:31" s="367" customFormat="1" x14ac:dyDescent="0.25">
      <c r="A62" s="377"/>
      <c r="B62" s="378"/>
      <c r="C62" s="378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 t="str">
        <f>IF(C62="","",(D62*2)+(E62*3)+F62*1)</f>
        <v/>
      </c>
      <c r="O62" s="375"/>
      <c r="P62" s="380"/>
      <c r="Q62" s="378"/>
      <c r="R62" s="378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 t="str">
        <f>IF(R62="","",(S62*2)+(T62*3)+U62*1)</f>
        <v/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Hawks:    |||   Rachel Nichols FC: </v>
      </c>
    </row>
    <row r="63" spans="1:31" s="367" customFormat="1" x14ac:dyDescent="0.25">
      <c r="A63" s="467" t="s">
        <v>33</v>
      </c>
      <c r="B63" s="468"/>
      <c r="C63" s="469"/>
      <c r="D63" s="206">
        <f t="shared" ref="D63:N63" si="6">SUM(D53:D62)</f>
        <v>26</v>
      </c>
      <c r="E63" s="206">
        <f t="shared" si="6"/>
        <v>6</v>
      </c>
      <c r="F63" s="206">
        <f t="shared" si="6"/>
        <v>8</v>
      </c>
      <c r="G63" s="206">
        <f t="shared" si="6"/>
        <v>41</v>
      </c>
      <c r="H63" s="206">
        <f t="shared" si="6"/>
        <v>23</v>
      </c>
      <c r="I63" s="206">
        <f t="shared" si="6"/>
        <v>6</v>
      </c>
      <c r="J63" s="206">
        <f t="shared" si="6"/>
        <v>3</v>
      </c>
      <c r="K63" s="206">
        <f t="shared" si="6"/>
        <v>8</v>
      </c>
      <c r="L63" s="206">
        <f t="shared" si="6"/>
        <v>0</v>
      </c>
      <c r="M63" s="206">
        <f t="shared" si="6"/>
        <v>0</v>
      </c>
      <c r="N63" s="206">
        <f t="shared" si="6"/>
        <v>78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16</v>
      </c>
      <c r="T63" s="381">
        <f t="shared" si="7"/>
        <v>4</v>
      </c>
      <c r="U63" s="381">
        <f t="shared" si="7"/>
        <v>8</v>
      </c>
      <c r="V63" s="381">
        <f t="shared" si="7"/>
        <v>19</v>
      </c>
      <c r="W63" s="381">
        <f t="shared" si="7"/>
        <v>12</v>
      </c>
      <c r="X63" s="381">
        <f t="shared" si="7"/>
        <v>8</v>
      </c>
      <c r="Y63" s="381">
        <f t="shared" si="7"/>
        <v>1</v>
      </c>
      <c r="Z63" s="381">
        <f t="shared" si="7"/>
        <v>7</v>
      </c>
      <c r="AA63" s="381">
        <f t="shared" si="7"/>
        <v>0</v>
      </c>
      <c r="AB63" s="381">
        <f t="shared" si="7"/>
        <v>0</v>
      </c>
      <c r="AC63" s="381">
        <f t="shared" si="7"/>
        <v>52</v>
      </c>
      <c r="AE63" s="368"/>
    </row>
    <row r="64" spans="1:31" s="367" customFormat="1" x14ac:dyDescent="0.25">
      <c r="A64" s="408" t="s">
        <v>35</v>
      </c>
      <c r="B64" s="409"/>
      <c r="C64" s="410" t="s">
        <v>100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25">
      <c r="A65" s="408" t="s">
        <v>37</v>
      </c>
      <c r="B65" s="409"/>
      <c r="C65" s="410" t="s">
        <v>460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25">
      <c r="A67" s="421" t="s">
        <v>36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3"/>
      <c r="O67" s="373" t="s">
        <v>74</v>
      </c>
      <c r="P67" s="453" t="s">
        <v>73</v>
      </c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5"/>
      <c r="AE67" s="368"/>
    </row>
    <row r="68" spans="1:31" s="367" customFormat="1" x14ac:dyDescent="0.25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25">
      <c r="A69" s="377">
        <v>3</v>
      </c>
      <c r="B69" s="378" t="s">
        <v>86</v>
      </c>
      <c r="C69" s="378" t="s">
        <v>182</v>
      </c>
      <c r="D69" s="381"/>
      <c r="E69" s="381">
        <v>1</v>
      </c>
      <c r="F69" s="381"/>
      <c r="G69" s="381">
        <v>7</v>
      </c>
      <c r="H69" s="381">
        <v>3</v>
      </c>
      <c r="I69" s="381">
        <v>2</v>
      </c>
      <c r="J69" s="381"/>
      <c r="K69" s="381">
        <v>3</v>
      </c>
      <c r="L69" s="381"/>
      <c r="M69" s="381"/>
      <c r="N69" s="381">
        <f>IF(C69="","",(D69*2)+(E69*3)+F69*1)</f>
        <v>3</v>
      </c>
      <c r="O69" s="375"/>
      <c r="P69" s="377">
        <v>5</v>
      </c>
      <c r="Q69" s="378" t="s">
        <v>133</v>
      </c>
      <c r="R69" s="378" t="s">
        <v>132</v>
      </c>
      <c r="S69" s="381">
        <v>1</v>
      </c>
      <c r="T69" s="381">
        <v>2</v>
      </c>
      <c r="U69" s="381"/>
      <c r="V69" s="381">
        <v>1</v>
      </c>
      <c r="W69" s="381">
        <v>2</v>
      </c>
      <c r="X69" s="381">
        <v>2</v>
      </c>
      <c r="Y69" s="381"/>
      <c r="Z69" s="381"/>
      <c r="AA69" s="381"/>
      <c r="AB69" s="381"/>
      <c r="AC69" s="381">
        <f>IF(Q69="","",(S69*2)+(T69*3)+U69*1)</f>
        <v>8</v>
      </c>
      <c r="AE69" s="368"/>
    </row>
    <row r="70" spans="1:31" s="367" customFormat="1" x14ac:dyDescent="0.25">
      <c r="A70" s="377"/>
      <c r="B70" s="378"/>
      <c r="C70" s="378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 t="str">
        <f>IF(C70="","",(D70*2)+(E70*3)+F70*1)</f>
        <v/>
      </c>
      <c r="O70" s="375"/>
      <c r="P70" s="377"/>
      <c r="Q70" s="378"/>
      <c r="R70" s="378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 t="str">
        <f>IF(Q70="","",(S70*2)+(T70*3)+U70*1)</f>
        <v/>
      </c>
      <c r="AE70" s="368"/>
    </row>
    <row r="71" spans="1:31" s="367" customFormat="1" x14ac:dyDescent="0.25">
      <c r="A71" s="377">
        <v>9</v>
      </c>
      <c r="B71" s="378" t="s">
        <v>92</v>
      </c>
      <c r="C71" s="378" t="s">
        <v>274</v>
      </c>
      <c r="D71" s="381">
        <v>2</v>
      </c>
      <c r="E71" s="381"/>
      <c r="F71" s="381"/>
      <c r="G71" s="381">
        <v>2</v>
      </c>
      <c r="H71" s="381"/>
      <c r="I71" s="381">
        <v>1</v>
      </c>
      <c r="J71" s="381"/>
      <c r="K71" s="381">
        <v>2</v>
      </c>
      <c r="L71" s="381"/>
      <c r="M71" s="381"/>
      <c r="N71" s="381">
        <f>IF(C71="","",(D71*2)+(E71*3)+F71*1)</f>
        <v>4</v>
      </c>
      <c r="O71" s="375"/>
      <c r="P71" s="377"/>
      <c r="Q71" s="378"/>
      <c r="R71" s="378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 t="str">
        <f>IF(Q71="","",(S71*2)+(T71*3)+U71*1)</f>
        <v/>
      </c>
      <c r="AE71" s="368"/>
    </row>
    <row r="72" spans="1:31" s="367" customFormat="1" x14ac:dyDescent="0.25">
      <c r="A72" s="377">
        <v>20</v>
      </c>
      <c r="B72" s="378" t="s">
        <v>57</v>
      </c>
      <c r="C72" s="378" t="s">
        <v>75</v>
      </c>
      <c r="D72" s="381"/>
      <c r="E72" s="381">
        <v>2</v>
      </c>
      <c r="F72" s="381"/>
      <c r="G72" s="381">
        <v>2</v>
      </c>
      <c r="H72" s="381"/>
      <c r="I72" s="381"/>
      <c r="J72" s="381"/>
      <c r="K72" s="381"/>
      <c r="L72" s="381"/>
      <c r="M72" s="381"/>
      <c r="N72" s="381">
        <f>IF(C72="","",(D72*2)+(E72*3)+F72*1)</f>
        <v>6</v>
      </c>
      <c r="O72" s="375"/>
      <c r="P72" s="380">
        <v>11</v>
      </c>
      <c r="Q72" s="378" t="s">
        <v>79</v>
      </c>
      <c r="R72" s="378" t="s">
        <v>78</v>
      </c>
      <c r="S72" s="381">
        <v>5</v>
      </c>
      <c r="T72" s="381"/>
      <c r="U72" s="381"/>
      <c r="V72" s="381">
        <v>3</v>
      </c>
      <c r="W72" s="381">
        <v>5</v>
      </c>
      <c r="X72" s="381">
        <v>3</v>
      </c>
      <c r="Y72" s="381"/>
      <c r="Z72" s="381"/>
      <c r="AA72" s="381"/>
      <c r="AB72" s="381"/>
      <c r="AC72" s="381">
        <f>IF(Q72="","",(S72*2)+(T72*3)+U72*1)</f>
        <v>10</v>
      </c>
      <c r="AE72" s="368"/>
    </row>
    <row r="73" spans="1:31" s="367" customFormat="1" x14ac:dyDescent="0.25">
      <c r="A73" s="377">
        <v>21</v>
      </c>
      <c r="B73" s="378" t="s">
        <v>142</v>
      </c>
      <c r="C73" s="378" t="s">
        <v>76</v>
      </c>
      <c r="D73" s="381">
        <v>2</v>
      </c>
      <c r="E73" s="381">
        <v>2</v>
      </c>
      <c r="F73" s="381">
        <v>5</v>
      </c>
      <c r="G73" s="381">
        <v>4</v>
      </c>
      <c r="H73" s="381">
        <v>5</v>
      </c>
      <c r="I73" s="381">
        <v>2</v>
      </c>
      <c r="J73" s="381">
        <v>1</v>
      </c>
      <c r="K73" s="381"/>
      <c r="L73" s="381"/>
      <c r="M73" s="381"/>
      <c r="N73" s="381">
        <f>IF(C73="","",(D73*2)+(E73*3)+F73*1)</f>
        <v>15</v>
      </c>
      <c r="O73" s="375"/>
      <c r="P73" s="377">
        <v>14</v>
      </c>
      <c r="Q73" s="378" t="s">
        <v>48</v>
      </c>
      <c r="R73" s="378" t="s">
        <v>363</v>
      </c>
      <c r="S73" s="381">
        <v>3</v>
      </c>
      <c r="T73" s="381">
        <v>2</v>
      </c>
      <c r="U73" s="381"/>
      <c r="V73" s="381">
        <v>4</v>
      </c>
      <c r="W73" s="381">
        <v>3</v>
      </c>
      <c r="X73" s="381">
        <v>3</v>
      </c>
      <c r="Y73" s="381"/>
      <c r="Z73" s="381"/>
      <c r="AA73" s="381"/>
      <c r="AB73" s="381"/>
      <c r="AC73" s="381">
        <f>IF(Q73="","",(S73*2)+(T73*3)+U73*1)</f>
        <v>12</v>
      </c>
      <c r="AE73" s="368"/>
    </row>
    <row r="74" spans="1:31" s="367" customFormat="1" x14ac:dyDescent="0.25">
      <c r="A74" s="383" t="s">
        <v>297</v>
      </c>
      <c r="B74" s="378" t="s">
        <v>94</v>
      </c>
      <c r="C74" s="378" t="s">
        <v>93</v>
      </c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>
        <f>IF(C74="","",(D74*2)+(E74*3)+F74*1)</f>
        <v>0</v>
      </c>
      <c r="O74" s="375"/>
      <c r="P74" s="380">
        <v>21</v>
      </c>
      <c r="Q74" s="378" t="s">
        <v>134</v>
      </c>
      <c r="R74" s="378" t="s">
        <v>262</v>
      </c>
      <c r="S74" s="381">
        <v>1</v>
      </c>
      <c r="T74" s="381"/>
      <c r="U74" s="381">
        <v>1</v>
      </c>
      <c r="V74" s="381">
        <v>8</v>
      </c>
      <c r="W74" s="381">
        <v>4</v>
      </c>
      <c r="X74" s="381">
        <v>1</v>
      </c>
      <c r="Y74" s="381"/>
      <c r="Z74" s="381">
        <v>4</v>
      </c>
      <c r="AA74" s="381"/>
      <c r="AB74" s="381"/>
      <c r="AC74" s="381">
        <f>IF(Q74="","",(S74*2)+(T74*3)+U74*1)</f>
        <v>3</v>
      </c>
      <c r="AE74" s="368"/>
    </row>
    <row r="75" spans="1:31" s="367" customFormat="1" x14ac:dyDescent="0.25">
      <c r="A75" s="377">
        <v>23</v>
      </c>
      <c r="B75" s="378" t="s">
        <v>81</v>
      </c>
      <c r="C75" s="378" t="s">
        <v>80</v>
      </c>
      <c r="D75" s="381"/>
      <c r="E75" s="381">
        <v>4</v>
      </c>
      <c r="F75" s="381"/>
      <c r="G75" s="381">
        <v>5</v>
      </c>
      <c r="H75" s="381"/>
      <c r="I75" s="381"/>
      <c r="J75" s="381"/>
      <c r="K75" s="381"/>
      <c r="L75" s="381"/>
      <c r="M75" s="381"/>
      <c r="N75" s="381">
        <f>IF(C75="","",(D75*2)+(E75*3)+F75*1)</f>
        <v>12</v>
      </c>
      <c r="O75" s="375"/>
      <c r="P75" s="377">
        <v>24</v>
      </c>
      <c r="Q75" s="378" t="s">
        <v>83</v>
      </c>
      <c r="R75" s="378" t="s">
        <v>82</v>
      </c>
      <c r="S75" s="381"/>
      <c r="T75" s="381"/>
      <c r="U75" s="381"/>
      <c r="V75" s="381">
        <v>2</v>
      </c>
      <c r="W75" s="381">
        <v>1</v>
      </c>
      <c r="X75" s="381"/>
      <c r="Y75" s="381"/>
      <c r="Z75" s="381">
        <v>1</v>
      </c>
      <c r="AA75" s="381"/>
      <c r="AB75" s="381"/>
      <c r="AC75" s="381">
        <f>IF(Q75="","",(S75*2)+(T75*3)+U75*1)</f>
        <v>0</v>
      </c>
      <c r="AE75" s="368"/>
    </row>
    <row r="76" spans="1:31" s="367" customFormat="1" x14ac:dyDescent="0.25">
      <c r="A76" s="380"/>
      <c r="B76" s="378"/>
      <c r="C76" s="378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 t="str">
        <f>IF(C76="","",(D76*2)+(E76*3)+F76*1)</f>
        <v/>
      </c>
      <c r="O76" s="375"/>
      <c r="P76" s="377">
        <v>32</v>
      </c>
      <c r="Q76" s="378" t="s">
        <v>85</v>
      </c>
      <c r="R76" s="378" t="s">
        <v>84</v>
      </c>
      <c r="S76" s="381">
        <v>5</v>
      </c>
      <c r="T76" s="381">
        <v>1</v>
      </c>
      <c r="U76" s="381">
        <v>1</v>
      </c>
      <c r="V76" s="381">
        <v>5</v>
      </c>
      <c r="W76" s="381">
        <v>2</v>
      </c>
      <c r="X76" s="381">
        <v>3</v>
      </c>
      <c r="Y76" s="381"/>
      <c r="Z76" s="381">
        <v>1</v>
      </c>
      <c r="AA76" s="381"/>
      <c r="AB76" s="381"/>
      <c r="AC76" s="381">
        <f>IF(Q76="","",(S76*2)+(T76*3)+U76*1)</f>
        <v>14</v>
      </c>
      <c r="AE76" s="368"/>
    </row>
    <row r="77" spans="1:31" s="367" customFormat="1" x14ac:dyDescent="0.25">
      <c r="A77" s="377">
        <v>2</v>
      </c>
      <c r="B77" s="378" t="s">
        <v>62</v>
      </c>
      <c r="C77" s="378" t="s">
        <v>448</v>
      </c>
      <c r="D77" s="381">
        <v>2</v>
      </c>
      <c r="E77" s="381"/>
      <c r="F77" s="381">
        <v>4</v>
      </c>
      <c r="G77" s="381">
        <v>7</v>
      </c>
      <c r="H77" s="381">
        <v>2</v>
      </c>
      <c r="I77" s="381">
        <v>1</v>
      </c>
      <c r="J77" s="381"/>
      <c r="K77" s="381">
        <v>2</v>
      </c>
      <c r="L77" s="381"/>
      <c r="M77" s="381"/>
      <c r="N77" s="381">
        <f>IF(C77="","",(D77*2)+(E77*3)+F77*1)</f>
        <v>8</v>
      </c>
      <c r="O77" s="375"/>
      <c r="P77" s="377">
        <v>40</v>
      </c>
      <c r="Q77" s="378" t="s">
        <v>88</v>
      </c>
      <c r="R77" s="378" t="s">
        <v>87</v>
      </c>
      <c r="S77" s="381">
        <v>4</v>
      </c>
      <c r="T77" s="381"/>
      <c r="U77" s="381">
        <v>1</v>
      </c>
      <c r="V77" s="381">
        <v>6</v>
      </c>
      <c r="W77" s="381"/>
      <c r="X77" s="381"/>
      <c r="Y77" s="381"/>
      <c r="Z77" s="381">
        <v>4</v>
      </c>
      <c r="AA77" s="381"/>
      <c r="AB77" s="381"/>
      <c r="AC77" s="381">
        <f>IF(Q77="","",(S77*2)+(T77*3)+U77*1)</f>
        <v>9</v>
      </c>
      <c r="AE77" s="368"/>
    </row>
    <row r="78" spans="1:31" s="367" customFormat="1" x14ac:dyDescent="0.25">
      <c r="A78" s="380"/>
      <c r="B78" s="378"/>
      <c r="C78" s="378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 t="str">
        <f>IF(C78="","",(D78*2)+(E78*3)+F78*1)</f>
        <v/>
      </c>
      <c r="O78" s="375"/>
      <c r="P78" s="377"/>
      <c r="Q78" s="378"/>
      <c r="R78" s="378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 t="str">
        <f>IF(Q78="","",(S78*2)+(T78*3)+U78*1)</f>
        <v/>
      </c>
      <c r="AE78" s="369" t="e">
        <f>IF(#REF!+#REF!=5,"Correct","MVP ERROR")</f>
        <v>#REF!</v>
      </c>
    </row>
    <row r="79" spans="1:31" s="367" customFormat="1" x14ac:dyDescent="0.25">
      <c r="A79" s="427" t="s">
        <v>33</v>
      </c>
      <c r="B79" s="428"/>
      <c r="C79" s="429"/>
      <c r="D79" s="381">
        <f t="shared" ref="D79:N79" si="8">SUM(D69:D78)</f>
        <v>6</v>
      </c>
      <c r="E79" s="381">
        <f t="shared" si="8"/>
        <v>9</v>
      </c>
      <c r="F79" s="381">
        <f t="shared" si="8"/>
        <v>9</v>
      </c>
      <c r="G79" s="381">
        <f t="shared" si="8"/>
        <v>27</v>
      </c>
      <c r="H79" s="381">
        <f t="shared" si="8"/>
        <v>10</v>
      </c>
      <c r="I79" s="381">
        <f t="shared" si="8"/>
        <v>6</v>
      </c>
      <c r="J79" s="381">
        <f t="shared" si="8"/>
        <v>1</v>
      </c>
      <c r="K79" s="381">
        <f t="shared" si="8"/>
        <v>7</v>
      </c>
      <c r="L79" s="381">
        <f t="shared" si="8"/>
        <v>0</v>
      </c>
      <c r="M79" s="381">
        <f t="shared" si="8"/>
        <v>0</v>
      </c>
      <c r="N79" s="381">
        <f t="shared" si="8"/>
        <v>48</v>
      </c>
      <c r="O79" s="376" t="s">
        <v>34</v>
      </c>
      <c r="P79" s="427" t="s">
        <v>33</v>
      </c>
      <c r="Q79" s="428"/>
      <c r="R79" s="429"/>
      <c r="S79" s="381">
        <f t="shared" ref="S79:AB79" si="9">SUM(S69:S78)</f>
        <v>19</v>
      </c>
      <c r="T79" s="381">
        <f t="shared" si="9"/>
        <v>5</v>
      </c>
      <c r="U79" s="381">
        <f t="shared" si="9"/>
        <v>3</v>
      </c>
      <c r="V79" s="381">
        <f t="shared" si="9"/>
        <v>29</v>
      </c>
      <c r="W79" s="381">
        <f t="shared" si="9"/>
        <v>17</v>
      </c>
      <c r="X79" s="381">
        <f t="shared" si="9"/>
        <v>12</v>
      </c>
      <c r="Y79" s="381">
        <f t="shared" si="9"/>
        <v>0</v>
      </c>
      <c r="Z79" s="381">
        <f t="shared" si="9"/>
        <v>10</v>
      </c>
      <c r="AA79" s="381">
        <f t="shared" si="9"/>
        <v>0</v>
      </c>
      <c r="AB79" s="381">
        <f t="shared" si="9"/>
        <v>0</v>
      </c>
      <c r="AC79" s="381">
        <f>SUM(AC69:AC78)</f>
        <v>56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>Hornets:    |||   AKOM: BLK-</v>
      </c>
    </row>
    <row r="80" spans="1:31" s="367" customFormat="1" x14ac:dyDescent="0.25">
      <c r="A80" s="408" t="s">
        <v>35</v>
      </c>
      <c r="B80" s="409"/>
      <c r="C80" s="410" t="s">
        <v>167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25">
      <c r="A81" s="408" t="s">
        <v>37</v>
      </c>
      <c r="B81" s="409"/>
      <c r="C81" s="410" t="s">
        <v>451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25">
      <c r="A83" s="439" t="s">
        <v>201</v>
      </c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1"/>
      <c r="O83" s="373" t="s">
        <v>74</v>
      </c>
      <c r="P83" s="402" t="s">
        <v>199</v>
      </c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4"/>
      <c r="AE83" s="368"/>
    </row>
    <row r="84" spans="1:31" s="367" customFormat="1" ht="14.25" customHeight="1" x14ac:dyDescent="0.25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379" t="s">
        <v>4</v>
      </c>
      <c r="Q84" s="379" t="s">
        <v>6</v>
      </c>
      <c r="R84" s="379" t="s">
        <v>5</v>
      </c>
      <c r="S84" s="379" t="s">
        <v>7</v>
      </c>
      <c r="T84" s="379" t="s">
        <v>8</v>
      </c>
      <c r="U84" s="379" t="s">
        <v>9</v>
      </c>
      <c r="V84" s="379" t="s">
        <v>10</v>
      </c>
      <c r="W84" s="379" t="s">
        <v>11</v>
      </c>
      <c r="X84" s="379" t="s">
        <v>12</v>
      </c>
      <c r="Y84" s="379" t="s">
        <v>13</v>
      </c>
      <c r="Z84" s="379" t="s">
        <v>14</v>
      </c>
      <c r="AA84" s="379" t="s">
        <v>15</v>
      </c>
      <c r="AB84" s="379" t="s">
        <v>16</v>
      </c>
      <c r="AC84" s="379" t="s">
        <v>18</v>
      </c>
      <c r="AE84" s="368"/>
    </row>
    <row r="85" spans="1:31" s="367" customFormat="1" ht="14.25" customHeight="1" x14ac:dyDescent="0.25">
      <c r="A85" s="377">
        <v>4</v>
      </c>
      <c r="B85" s="378" t="s">
        <v>186</v>
      </c>
      <c r="C85" s="378" t="s">
        <v>333</v>
      </c>
      <c r="D85" s="381">
        <v>5</v>
      </c>
      <c r="E85" s="381"/>
      <c r="F85" s="381">
        <v>3</v>
      </c>
      <c r="G85" s="381">
        <v>2</v>
      </c>
      <c r="H85" s="381">
        <v>4</v>
      </c>
      <c r="I85" s="381">
        <v>1</v>
      </c>
      <c r="J85" s="381"/>
      <c r="K85" s="381">
        <v>1</v>
      </c>
      <c r="L85" s="381"/>
      <c r="M85" s="381"/>
      <c r="N85" s="381">
        <f>IF(C85="","",(D85*2)+(E85*3)+F85*1)</f>
        <v>13</v>
      </c>
      <c r="O85" s="375"/>
      <c r="P85" s="377">
        <v>4</v>
      </c>
      <c r="Q85" s="378" t="s">
        <v>90</v>
      </c>
      <c r="R85" s="378" t="s">
        <v>111</v>
      </c>
      <c r="S85" s="381">
        <v>4</v>
      </c>
      <c r="T85" s="381">
        <v>1</v>
      </c>
      <c r="U85" s="381"/>
      <c r="V85" s="381">
        <v>4</v>
      </c>
      <c r="W85" s="381">
        <v>1</v>
      </c>
      <c r="X85" s="381">
        <v>4</v>
      </c>
      <c r="Y85" s="381"/>
      <c r="Z85" s="381">
        <v>2</v>
      </c>
      <c r="AA85" s="381"/>
      <c r="AB85" s="381"/>
      <c r="AC85" s="381">
        <f>IF(R85="","",(S85*2)+(T85*3)+U85*1)</f>
        <v>11</v>
      </c>
      <c r="AE85" s="368"/>
    </row>
    <row r="86" spans="1:31" s="367" customFormat="1" ht="14.25" customHeight="1" x14ac:dyDescent="0.25">
      <c r="A86" s="377">
        <v>5</v>
      </c>
      <c r="B86" s="378" t="s">
        <v>24</v>
      </c>
      <c r="C86" s="378" t="s">
        <v>180</v>
      </c>
      <c r="D86" s="381">
        <v>2</v>
      </c>
      <c r="E86" s="381"/>
      <c r="F86" s="381"/>
      <c r="G86" s="381">
        <v>5</v>
      </c>
      <c r="H86" s="381">
        <v>1</v>
      </c>
      <c r="I86" s="381">
        <v>1</v>
      </c>
      <c r="J86" s="381"/>
      <c r="K86" s="381">
        <v>1</v>
      </c>
      <c r="L86" s="381"/>
      <c r="M86" s="381"/>
      <c r="N86" s="381">
        <f>IF(C86="","",(D86*2)+(E86*3)+F86*1)</f>
        <v>4</v>
      </c>
      <c r="O86" s="375"/>
      <c r="P86" s="377">
        <v>6</v>
      </c>
      <c r="Q86" s="361" t="s">
        <v>389</v>
      </c>
      <c r="R86" s="361" t="s">
        <v>390</v>
      </c>
      <c r="S86" s="381">
        <v>1</v>
      </c>
      <c r="T86" s="381">
        <v>3</v>
      </c>
      <c r="U86" s="381">
        <v>1</v>
      </c>
      <c r="V86" s="381">
        <v>2</v>
      </c>
      <c r="W86" s="381">
        <v>2</v>
      </c>
      <c r="X86" s="381">
        <v>1</v>
      </c>
      <c r="Y86" s="381"/>
      <c r="Z86" s="381">
        <v>3</v>
      </c>
      <c r="AA86" s="381"/>
      <c r="AB86" s="381"/>
      <c r="AC86" s="381">
        <f>IF(R86="","",(S86*2)+(T86*3)+U86*1)</f>
        <v>12</v>
      </c>
      <c r="AE86" s="368"/>
    </row>
    <row r="87" spans="1:31" s="367" customFormat="1" ht="14.25" customHeight="1" x14ac:dyDescent="0.25">
      <c r="A87" s="380">
        <v>7</v>
      </c>
      <c r="B87" s="378" t="s">
        <v>241</v>
      </c>
      <c r="C87" s="378" t="s">
        <v>242</v>
      </c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>
        <f>IF(C87="","",(D87*2)+(E87*3)+F87*1)</f>
        <v>0</v>
      </c>
      <c r="O87" s="375"/>
      <c r="P87" s="377"/>
      <c r="Q87" s="378"/>
      <c r="R87" s="378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 t="str">
        <f>IF(R87="","",(S87*2)+(T87*3)+U87*1)</f>
        <v/>
      </c>
      <c r="AE87" s="368"/>
    </row>
    <row r="88" spans="1:31" s="367" customFormat="1" ht="14.25" customHeight="1" x14ac:dyDescent="0.25">
      <c r="A88" s="380">
        <v>8</v>
      </c>
      <c r="B88" s="378" t="s">
        <v>112</v>
      </c>
      <c r="C88" s="378" t="s">
        <v>243</v>
      </c>
      <c r="D88" s="381">
        <v>3</v>
      </c>
      <c r="E88" s="381"/>
      <c r="F88" s="381"/>
      <c r="G88" s="381">
        <v>3</v>
      </c>
      <c r="H88" s="381"/>
      <c r="I88" s="381">
        <v>1</v>
      </c>
      <c r="J88" s="381"/>
      <c r="K88" s="381">
        <v>2</v>
      </c>
      <c r="L88" s="381"/>
      <c r="M88" s="381"/>
      <c r="N88" s="381">
        <f>IF(C88="","",(D88*2)+(E88*3)+F88*1)</f>
        <v>6</v>
      </c>
      <c r="O88" s="375"/>
      <c r="P88" s="380">
        <v>13</v>
      </c>
      <c r="Q88" s="378" t="s">
        <v>406</v>
      </c>
      <c r="R88" s="378" t="s">
        <v>111</v>
      </c>
      <c r="S88" s="381">
        <v>5</v>
      </c>
      <c r="T88" s="381">
        <v>2</v>
      </c>
      <c r="U88" s="381">
        <v>2</v>
      </c>
      <c r="V88" s="381">
        <v>3</v>
      </c>
      <c r="W88" s="381">
        <v>2</v>
      </c>
      <c r="X88" s="381">
        <v>2</v>
      </c>
      <c r="Y88" s="381">
        <v>1</v>
      </c>
      <c r="Z88" s="381">
        <v>1</v>
      </c>
      <c r="AA88" s="381"/>
      <c r="AB88" s="381"/>
      <c r="AC88" s="381">
        <f>IF(R88="","",(S88*2)+(T88*3)+U88*1)</f>
        <v>18</v>
      </c>
      <c r="AE88" s="368"/>
    </row>
    <row r="89" spans="1:31" s="367" customFormat="1" ht="14.25" customHeight="1" x14ac:dyDescent="0.25">
      <c r="A89" s="377">
        <v>9</v>
      </c>
      <c r="B89" s="378" t="s">
        <v>244</v>
      </c>
      <c r="C89" s="378" t="s">
        <v>245</v>
      </c>
      <c r="D89" s="381">
        <v>7</v>
      </c>
      <c r="E89" s="381"/>
      <c r="F89" s="381">
        <v>2</v>
      </c>
      <c r="G89" s="381">
        <v>3</v>
      </c>
      <c r="H89" s="381"/>
      <c r="I89" s="381">
        <v>1</v>
      </c>
      <c r="J89" s="381">
        <v>1</v>
      </c>
      <c r="K89" s="381">
        <v>3</v>
      </c>
      <c r="L89" s="381"/>
      <c r="M89" s="381"/>
      <c r="N89" s="381">
        <f>IF(C89="","",(D89*2)+(E89*3)+F89*1)</f>
        <v>16</v>
      </c>
      <c r="O89" s="375"/>
      <c r="P89" s="377">
        <v>5</v>
      </c>
      <c r="Q89" s="378" t="s">
        <v>118</v>
      </c>
      <c r="R89" s="378" t="s">
        <v>463</v>
      </c>
      <c r="S89" s="381"/>
      <c r="T89" s="381">
        <v>2</v>
      </c>
      <c r="U89" s="381"/>
      <c r="V89" s="381">
        <v>1</v>
      </c>
      <c r="W89" s="381">
        <v>2</v>
      </c>
      <c r="X89" s="381">
        <v>1</v>
      </c>
      <c r="Y89" s="381"/>
      <c r="Z89" s="381">
        <v>1</v>
      </c>
      <c r="AA89" s="381"/>
      <c r="AB89" s="381"/>
      <c r="AC89" s="381">
        <f>IF(R89="","",(S89*2)+(T89*3)+U89*1)</f>
        <v>6</v>
      </c>
      <c r="AE89" s="368"/>
    </row>
    <row r="90" spans="1:31" s="367" customFormat="1" ht="14.25" customHeight="1" x14ac:dyDescent="0.25">
      <c r="A90" s="377">
        <v>10</v>
      </c>
      <c r="B90" s="378" t="s">
        <v>153</v>
      </c>
      <c r="C90" s="378" t="s">
        <v>246</v>
      </c>
      <c r="D90" s="381">
        <v>2</v>
      </c>
      <c r="E90" s="381"/>
      <c r="F90" s="381">
        <v>5</v>
      </c>
      <c r="G90" s="381">
        <v>7</v>
      </c>
      <c r="H90" s="381">
        <v>2</v>
      </c>
      <c r="I90" s="381">
        <v>2</v>
      </c>
      <c r="J90" s="381"/>
      <c r="K90" s="381">
        <v>5</v>
      </c>
      <c r="L90" s="381"/>
      <c r="M90" s="381"/>
      <c r="N90" s="381">
        <f>IF(C90="","",(D90*2)+(E90*3)+F90*1)</f>
        <v>9</v>
      </c>
      <c r="O90" s="375"/>
      <c r="P90" s="380">
        <v>22</v>
      </c>
      <c r="Q90" s="378" t="s">
        <v>449</v>
      </c>
      <c r="R90" s="378" t="s">
        <v>374</v>
      </c>
      <c r="S90" s="381">
        <v>5</v>
      </c>
      <c r="T90" s="381"/>
      <c r="U90" s="381">
        <v>3</v>
      </c>
      <c r="V90" s="381">
        <v>24</v>
      </c>
      <c r="W90" s="381">
        <v>4</v>
      </c>
      <c r="X90" s="381"/>
      <c r="Y90" s="381">
        <v>5</v>
      </c>
      <c r="Z90" s="381">
        <v>3</v>
      </c>
      <c r="AA90" s="381"/>
      <c r="AB90" s="381"/>
      <c r="AC90" s="381">
        <f>IF(R90="","",(S90*2)+(T90*3)+U90*1)</f>
        <v>13</v>
      </c>
      <c r="AE90" s="368"/>
    </row>
    <row r="91" spans="1:31" s="367" customFormat="1" ht="14.25" customHeight="1" x14ac:dyDescent="0.25">
      <c r="A91" s="377"/>
      <c r="B91" s="378"/>
      <c r="C91" s="378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 t="str">
        <f>IF(C91="","",(D91*2)+(E91*3)+F91*1)</f>
        <v/>
      </c>
      <c r="O91" s="375"/>
      <c r="P91" s="380"/>
      <c r="Q91" s="378"/>
      <c r="R91" s="378"/>
      <c r="S91" s="381"/>
      <c r="T91" s="381"/>
      <c r="U91" s="381"/>
      <c r="V91" s="381"/>
      <c r="W91" s="381"/>
      <c r="X91" s="381"/>
      <c r="Y91" s="381"/>
      <c r="Z91" s="381"/>
      <c r="AA91" s="381"/>
      <c r="AB91" s="381"/>
      <c r="AC91" s="381" t="str">
        <f>IF(R91="","",(S91*2)+(T91*3)+U91*1)</f>
        <v/>
      </c>
      <c r="AE91" s="368"/>
    </row>
    <row r="92" spans="1:31" s="367" customFormat="1" ht="14.25" customHeight="1" x14ac:dyDescent="0.25">
      <c r="A92" s="377">
        <v>12</v>
      </c>
      <c r="B92" s="378" t="s">
        <v>446</v>
      </c>
      <c r="C92" s="378" t="s">
        <v>249</v>
      </c>
      <c r="D92" s="381">
        <v>3</v>
      </c>
      <c r="E92" s="381"/>
      <c r="F92" s="381"/>
      <c r="G92" s="381">
        <v>5</v>
      </c>
      <c r="H92" s="381"/>
      <c r="I92" s="381"/>
      <c r="J92" s="381"/>
      <c r="K92" s="381">
        <v>3</v>
      </c>
      <c r="L92" s="381"/>
      <c r="M92" s="381"/>
      <c r="N92" s="381">
        <f>IF(C92="","",(D92*2)+(E92*3)+F92*1)</f>
        <v>6</v>
      </c>
      <c r="O92" s="375"/>
      <c r="P92" s="380"/>
      <c r="Q92" s="378"/>
      <c r="R92" s="378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 t="str">
        <f>IF(R92="","",(S92*2)+(T92*3)+U92*1)</f>
        <v/>
      </c>
      <c r="AE92" s="368"/>
    </row>
    <row r="93" spans="1:31" s="367" customFormat="1" ht="14.25" customHeight="1" x14ac:dyDescent="0.25">
      <c r="A93" s="377">
        <v>14</v>
      </c>
      <c r="B93" s="378" t="s">
        <v>92</v>
      </c>
      <c r="C93" s="378" t="s">
        <v>127</v>
      </c>
      <c r="D93" s="381">
        <v>2</v>
      </c>
      <c r="E93" s="381"/>
      <c r="F93" s="381"/>
      <c r="G93" s="381">
        <v>11</v>
      </c>
      <c r="H93" s="381">
        <v>3</v>
      </c>
      <c r="I93" s="381"/>
      <c r="J93" s="381">
        <v>2</v>
      </c>
      <c r="K93" s="381">
        <v>3</v>
      </c>
      <c r="L93" s="381"/>
      <c r="M93" s="381"/>
      <c r="N93" s="381">
        <f>IF(C93="","",(D93*2)+(E93*3)+F93*1)</f>
        <v>4</v>
      </c>
      <c r="O93" s="375"/>
      <c r="P93" s="377">
        <v>32</v>
      </c>
      <c r="Q93" s="378" t="s">
        <v>196</v>
      </c>
      <c r="R93" s="378" t="s">
        <v>457</v>
      </c>
      <c r="S93" s="381">
        <v>1</v>
      </c>
      <c r="T93" s="381"/>
      <c r="U93" s="381"/>
      <c r="V93" s="381">
        <v>2</v>
      </c>
      <c r="W93" s="381"/>
      <c r="X93" s="381"/>
      <c r="Y93" s="381"/>
      <c r="Z93" s="381">
        <v>4</v>
      </c>
      <c r="AA93" s="381"/>
      <c r="AB93" s="381"/>
      <c r="AC93" s="381">
        <f>IF(R93="","",(S93*2)+(T93*3)+U93*1)</f>
        <v>2</v>
      </c>
      <c r="AE93" s="368"/>
    </row>
    <row r="94" spans="1:31" s="367" customFormat="1" x14ac:dyDescent="0.25">
      <c r="A94" s="377"/>
      <c r="B94" s="378"/>
      <c r="C94" s="378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 t="str">
        <f>IF(C94="","",(D94*2)+(E94*3)+F94*1)</f>
        <v/>
      </c>
      <c r="O94" s="375"/>
      <c r="P94" s="380"/>
      <c r="Q94" s="378"/>
      <c r="R94" s="378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 t="str">
        <f>IF(R94="","",(S94*2)+(T94*3)+U94*1)</f>
        <v/>
      </c>
      <c r="AE94" s="369" t="e">
        <f>IF(#REF!+#REF!=5,"Correct","MVP ERROR")</f>
        <v>#REF!</v>
      </c>
    </row>
    <row r="95" spans="1:31" s="367" customFormat="1" x14ac:dyDescent="0.25">
      <c r="A95" s="427" t="s">
        <v>33</v>
      </c>
      <c r="B95" s="428"/>
      <c r="C95" s="429"/>
      <c r="D95" s="381">
        <f t="shared" ref="D95:N95" si="10">SUM(D85:D94)</f>
        <v>24</v>
      </c>
      <c r="E95" s="381">
        <f t="shared" si="10"/>
        <v>0</v>
      </c>
      <c r="F95" s="381">
        <f t="shared" si="10"/>
        <v>10</v>
      </c>
      <c r="G95" s="381">
        <f t="shared" si="10"/>
        <v>36</v>
      </c>
      <c r="H95" s="381">
        <f t="shared" si="10"/>
        <v>10</v>
      </c>
      <c r="I95" s="381">
        <f t="shared" si="10"/>
        <v>6</v>
      </c>
      <c r="J95" s="381">
        <f t="shared" si="10"/>
        <v>3</v>
      </c>
      <c r="K95" s="381">
        <f t="shared" si="10"/>
        <v>18</v>
      </c>
      <c r="L95" s="381">
        <f t="shared" si="10"/>
        <v>0</v>
      </c>
      <c r="M95" s="381">
        <f t="shared" si="10"/>
        <v>0</v>
      </c>
      <c r="N95" s="381">
        <f t="shared" si="10"/>
        <v>58</v>
      </c>
      <c r="O95" s="376" t="s">
        <v>34</v>
      </c>
      <c r="P95" s="427" t="s">
        <v>33</v>
      </c>
      <c r="Q95" s="428"/>
      <c r="R95" s="429"/>
      <c r="S95" s="381">
        <f t="shared" ref="S95:AC95" si="11">SUM(S85:S94)</f>
        <v>16</v>
      </c>
      <c r="T95" s="381">
        <f t="shared" si="11"/>
        <v>8</v>
      </c>
      <c r="U95" s="381">
        <f t="shared" si="11"/>
        <v>6</v>
      </c>
      <c r="V95" s="381">
        <f t="shared" si="11"/>
        <v>36</v>
      </c>
      <c r="W95" s="381">
        <f t="shared" si="11"/>
        <v>11</v>
      </c>
      <c r="X95" s="381">
        <f t="shared" si="11"/>
        <v>8</v>
      </c>
      <c r="Y95" s="381">
        <f t="shared" si="11"/>
        <v>6</v>
      </c>
      <c r="Z95" s="381">
        <f t="shared" si="11"/>
        <v>14</v>
      </c>
      <c r="AA95" s="381">
        <f t="shared" si="11"/>
        <v>0</v>
      </c>
      <c r="AB95" s="381">
        <f t="shared" si="11"/>
        <v>0</v>
      </c>
      <c r="AC95" s="381">
        <f t="shared" si="11"/>
        <v>62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Silver Foxes: 3P-   |||   Grill Masters: </v>
      </c>
    </row>
    <row r="96" spans="1:31" s="367" customFormat="1" x14ac:dyDescent="0.25">
      <c r="A96" s="408" t="s">
        <v>35</v>
      </c>
      <c r="B96" s="409"/>
      <c r="C96" s="410" t="s">
        <v>63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25">
      <c r="A97" s="408" t="s">
        <v>37</v>
      </c>
      <c r="B97" s="409"/>
      <c r="C97" s="410" t="s">
        <v>459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25">
      <c r="A99" s="424" t="s">
        <v>167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6"/>
      <c r="O99" s="373" t="s">
        <v>99</v>
      </c>
      <c r="P99" s="445" t="s">
        <v>155</v>
      </c>
      <c r="Q99" s="446"/>
      <c r="R99" s="446"/>
      <c r="S99" s="446"/>
      <c r="T99" s="446"/>
      <c r="U99" s="446"/>
      <c r="V99" s="446"/>
      <c r="W99" s="446"/>
      <c r="X99" s="446"/>
      <c r="Y99" s="446"/>
      <c r="Z99" s="446"/>
      <c r="AA99" s="446"/>
      <c r="AB99" s="446"/>
      <c r="AC99" s="447"/>
      <c r="AE99" s="368"/>
    </row>
    <row r="100" spans="1:31" s="367" customFormat="1" x14ac:dyDescent="0.25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379" t="s">
        <v>4</v>
      </c>
      <c r="Q100" s="379" t="s">
        <v>6</v>
      </c>
      <c r="R100" s="379" t="s">
        <v>5</v>
      </c>
      <c r="S100" s="379" t="s">
        <v>7</v>
      </c>
      <c r="T100" s="379" t="s">
        <v>8</v>
      </c>
      <c r="U100" s="379" t="s">
        <v>9</v>
      </c>
      <c r="V100" s="379" t="s">
        <v>10</v>
      </c>
      <c r="W100" s="379" t="s">
        <v>11</v>
      </c>
      <c r="X100" s="379" t="s">
        <v>12</v>
      </c>
      <c r="Y100" s="379" t="s">
        <v>13</v>
      </c>
      <c r="Z100" s="379" t="s">
        <v>14</v>
      </c>
      <c r="AA100" s="379" t="s">
        <v>15</v>
      </c>
      <c r="AB100" s="379" t="s">
        <v>16</v>
      </c>
      <c r="AC100" s="379" t="s">
        <v>18</v>
      </c>
      <c r="AE100" s="368"/>
    </row>
    <row r="101" spans="1:31" s="367" customFormat="1" x14ac:dyDescent="0.25">
      <c r="A101" s="380">
        <v>7</v>
      </c>
      <c r="B101" s="378" t="s">
        <v>139</v>
      </c>
      <c r="C101" s="378" t="s">
        <v>276</v>
      </c>
      <c r="D101" s="381">
        <v>5</v>
      </c>
      <c r="E101" s="381"/>
      <c r="F101" s="381"/>
      <c r="G101" s="381">
        <v>6</v>
      </c>
      <c r="H101" s="381">
        <v>4</v>
      </c>
      <c r="I101" s="381"/>
      <c r="J101" s="381">
        <v>1</v>
      </c>
      <c r="K101" s="381"/>
      <c r="L101" s="381"/>
      <c r="M101" s="381"/>
      <c r="N101" s="381">
        <f>IF(C101="","",(D101*2)+(E101*3)+F101*1)</f>
        <v>10</v>
      </c>
      <c r="O101" s="375"/>
      <c r="P101" s="380">
        <v>4</v>
      </c>
      <c r="Q101" s="378" t="s">
        <v>88</v>
      </c>
      <c r="R101" s="378" t="s">
        <v>282</v>
      </c>
      <c r="S101" s="381"/>
      <c r="T101" s="381">
        <v>2</v>
      </c>
      <c r="U101" s="381"/>
      <c r="V101" s="381">
        <v>2</v>
      </c>
      <c r="W101" s="381"/>
      <c r="X101" s="381"/>
      <c r="Y101" s="381"/>
      <c r="Z101" s="381"/>
      <c r="AA101" s="381"/>
      <c r="AB101" s="381"/>
      <c r="AC101" s="381">
        <f>IF(R101="","",(S101*2)+(T101*3)+U101*1)</f>
        <v>6</v>
      </c>
      <c r="AE101" s="368"/>
    </row>
    <row r="102" spans="1:31" s="367" customFormat="1" x14ac:dyDescent="0.25">
      <c r="A102" s="380"/>
      <c r="B102" s="378"/>
      <c r="C102" s="378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 t="str">
        <f>IF(C102="","",(D102*2)+(E102*3)+F102*1)</f>
        <v/>
      </c>
      <c r="O102" s="375"/>
      <c r="P102" s="380">
        <v>8</v>
      </c>
      <c r="Q102" s="378" t="s">
        <v>156</v>
      </c>
      <c r="R102" s="378" t="s">
        <v>64</v>
      </c>
      <c r="S102" s="381">
        <v>1</v>
      </c>
      <c r="T102" s="381"/>
      <c r="U102" s="381"/>
      <c r="V102" s="381">
        <v>2</v>
      </c>
      <c r="W102" s="381">
        <v>4</v>
      </c>
      <c r="X102" s="381">
        <v>1</v>
      </c>
      <c r="Y102" s="381"/>
      <c r="Z102" s="381"/>
      <c r="AA102" s="381"/>
      <c r="AB102" s="381"/>
      <c r="AC102" s="381">
        <f>IF(R102="","",(S102*2)+(T102*3)+U102*1)</f>
        <v>2</v>
      </c>
      <c r="AE102" s="368"/>
    </row>
    <row r="103" spans="1:31" s="367" customFormat="1" x14ac:dyDescent="0.25">
      <c r="A103" s="380">
        <v>6</v>
      </c>
      <c r="B103" s="378" t="s">
        <v>317</v>
      </c>
      <c r="C103" s="378" t="s">
        <v>318</v>
      </c>
      <c r="D103" s="381">
        <v>6</v>
      </c>
      <c r="E103" s="381"/>
      <c r="F103" s="381"/>
      <c r="G103" s="381">
        <v>7</v>
      </c>
      <c r="H103" s="381">
        <v>2</v>
      </c>
      <c r="I103" s="381">
        <v>2</v>
      </c>
      <c r="J103" s="381"/>
      <c r="K103" s="381">
        <v>2</v>
      </c>
      <c r="L103" s="381"/>
      <c r="M103" s="381"/>
      <c r="N103" s="381">
        <f>IF(C103="","",(D103*2)+(E103*3)+F103*1)</f>
        <v>12</v>
      </c>
      <c r="O103" s="375"/>
      <c r="P103" s="380">
        <v>11</v>
      </c>
      <c r="Q103" s="378" t="s">
        <v>56</v>
      </c>
      <c r="R103" s="378" t="s">
        <v>161</v>
      </c>
      <c r="S103" s="381">
        <v>3</v>
      </c>
      <c r="T103" s="381">
        <v>2</v>
      </c>
      <c r="U103" s="381">
        <v>1</v>
      </c>
      <c r="V103" s="381">
        <v>2</v>
      </c>
      <c r="W103" s="381"/>
      <c r="X103" s="381">
        <v>1</v>
      </c>
      <c r="Y103" s="381"/>
      <c r="Z103" s="381">
        <v>1</v>
      </c>
      <c r="AA103" s="381"/>
      <c r="AB103" s="381"/>
      <c r="AC103" s="381">
        <f>IF(R103="","",(S103*2)+(T103*3)+U103*1)</f>
        <v>13</v>
      </c>
      <c r="AE103" s="368"/>
    </row>
    <row r="104" spans="1:31" s="367" customFormat="1" x14ac:dyDescent="0.25">
      <c r="A104" s="380">
        <v>8</v>
      </c>
      <c r="B104" s="378" t="s">
        <v>135</v>
      </c>
      <c r="C104" s="378" t="s">
        <v>277</v>
      </c>
      <c r="D104" s="381">
        <v>8</v>
      </c>
      <c r="E104" s="381">
        <v>1</v>
      </c>
      <c r="F104" s="381">
        <v>3</v>
      </c>
      <c r="G104" s="381">
        <v>3</v>
      </c>
      <c r="H104" s="381">
        <v>2</v>
      </c>
      <c r="I104" s="381">
        <v>1</v>
      </c>
      <c r="J104" s="381"/>
      <c r="K104" s="381"/>
      <c r="L104" s="381"/>
      <c r="M104" s="381"/>
      <c r="N104" s="381">
        <f>IF(C104="","",(D104*2)+(E104*3)+F104*1)</f>
        <v>22</v>
      </c>
      <c r="O104" s="375"/>
      <c r="P104" s="380">
        <v>12</v>
      </c>
      <c r="Q104" s="378" t="s">
        <v>159</v>
      </c>
      <c r="R104" s="378" t="s">
        <v>158</v>
      </c>
      <c r="S104" s="381">
        <v>1</v>
      </c>
      <c r="T104" s="381"/>
      <c r="U104" s="381"/>
      <c r="V104" s="381"/>
      <c r="W104" s="381"/>
      <c r="X104" s="381"/>
      <c r="Y104" s="381"/>
      <c r="Z104" s="381">
        <v>1</v>
      </c>
      <c r="AA104" s="381"/>
      <c r="AB104" s="381"/>
      <c r="AC104" s="381">
        <f>IF(R104="","",(S104*2)+(T104*3)+U104*1)</f>
        <v>2</v>
      </c>
      <c r="AE104" s="368"/>
    </row>
    <row r="105" spans="1:31" s="367" customFormat="1" x14ac:dyDescent="0.25">
      <c r="A105" s="380">
        <v>12</v>
      </c>
      <c r="B105" s="378" t="s">
        <v>109</v>
      </c>
      <c r="C105" s="378" t="s">
        <v>173</v>
      </c>
      <c r="D105" s="381">
        <v>2</v>
      </c>
      <c r="E105" s="381"/>
      <c r="F105" s="381"/>
      <c r="G105" s="381">
        <v>12</v>
      </c>
      <c r="H105" s="381"/>
      <c r="I105" s="381">
        <v>1</v>
      </c>
      <c r="J105" s="381">
        <v>2</v>
      </c>
      <c r="K105" s="381">
        <v>2</v>
      </c>
      <c r="L105" s="381"/>
      <c r="M105" s="381"/>
      <c r="N105" s="381">
        <f>IF(C105="","",(D105*2)+(E105*3)+F105*1)</f>
        <v>4</v>
      </c>
      <c r="O105" s="375"/>
      <c r="P105" s="380">
        <v>15</v>
      </c>
      <c r="Q105" s="378" t="s">
        <v>116</v>
      </c>
      <c r="R105" s="378" t="s">
        <v>162</v>
      </c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>
        <f>IF(R105="","",(S105*2)+(T105*3)+U105*1)</f>
        <v>0</v>
      </c>
      <c r="AE105" s="368"/>
    </row>
    <row r="106" spans="1:31" s="367" customFormat="1" x14ac:dyDescent="0.25">
      <c r="A106" s="377"/>
      <c r="B106" s="378"/>
      <c r="C106" s="378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 t="str">
        <f>IF(C106="","",(D106*2)+(E106*3)+F106*1)</f>
        <v/>
      </c>
      <c r="O106" s="375"/>
      <c r="P106" s="377">
        <v>21</v>
      </c>
      <c r="Q106" s="378" t="s">
        <v>331</v>
      </c>
      <c r="R106" s="378" t="s">
        <v>332</v>
      </c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>
        <f>IF(R106="","",(S106*2)+(T106*3)+U106*1)</f>
        <v>0</v>
      </c>
      <c r="AE106" s="368"/>
    </row>
    <row r="107" spans="1:31" s="367" customFormat="1" x14ac:dyDescent="0.25">
      <c r="A107" s="377">
        <v>4</v>
      </c>
      <c r="B107" s="378" t="s">
        <v>169</v>
      </c>
      <c r="C107" s="378" t="s">
        <v>168</v>
      </c>
      <c r="D107" s="381"/>
      <c r="E107" s="381">
        <v>1</v>
      </c>
      <c r="F107" s="381"/>
      <c r="G107" s="381">
        <v>2</v>
      </c>
      <c r="H107" s="381">
        <v>7</v>
      </c>
      <c r="I107" s="381">
        <v>2</v>
      </c>
      <c r="J107" s="381"/>
      <c r="K107" s="381"/>
      <c r="L107" s="381"/>
      <c r="M107" s="381"/>
      <c r="N107" s="381">
        <f>IF(C107="","",(D107*2)+(E107*3)+F107*1)</f>
        <v>3</v>
      </c>
      <c r="O107" s="375"/>
      <c r="P107" s="380">
        <v>23</v>
      </c>
      <c r="Q107" s="378" t="s">
        <v>284</v>
      </c>
      <c r="R107" s="378" t="s">
        <v>285</v>
      </c>
      <c r="S107" s="381">
        <v>2</v>
      </c>
      <c r="T107" s="381"/>
      <c r="U107" s="381"/>
      <c r="V107" s="381">
        <v>2</v>
      </c>
      <c r="W107" s="381"/>
      <c r="X107" s="381">
        <v>1</v>
      </c>
      <c r="Y107" s="381"/>
      <c r="Z107" s="381">
        <v>4</v>
      </c>
      <c r="AA107" s="381">
        <v>1</v>
      </c>
      <c r="AB107" s="381"/>
      <c r="AC107" s="381">
        <f>IF(R107="","",(S107*2)+(T107*3)+U107*1)</f>
        <v>4</v>
      </c>
      <c r="AE107" s="368"/>
    </row>
    <row r="108" spans="1:31" s="367" customFormat="1" x14ac:dyDescent="0.25">
      <c r="A108" s="377"/>
      <c r="B108" s="378"/>
      <c r="C108" s="378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 t="str">
        <f>IF(C108="","",(D108*2)+(E108*3)+F108*1)</f>
        <v/>
      </c>
      <c r="O108" s="375"/>
      <c r="P108" s="377">
        <v>24</v>
      </c>
      <c r="Q108" s="378" t="s">
        <v>283</v>
      </c>
      <c r="R108" s="378" t="s">
        <v>160</v>
      </c>
      <c r="S108" s="381"/>
      <c r="T108" s="381"/>
      <c r="U108" s="381"/>
      <c r="V108" s="381">
        <v>3</v>
      </c>
      <c r="W108" s="381">
        <v>1</v>
      </c>
      <c r="X108" s="381">
        <v>3</v>
      </c>
      <c r="Y108" s="381"/>
      <c r="Z108" s="381">
        <v>1</v>
      </c>
      <c r="AA108" s="381"/>
      <c r="AB108" s="381"/>
      <c r="AC108" s="381">
        <f>IF(R108="","",(S108*2)+(T108*3)+U108*1)</f>
        <v>0</v>
      </c>
      <c r="AE108" s="368"/>
    </row>
    <row r="109" spans="1:31" s="367" customFormat="1" x14ac:dyDescent="0.25">
      <c r="A109" s="377">
        <v>13</v>
      </c>
      <c r="B109" s="378" t="s">
        <v>175</v>
      </c>
      <c r="C109" s="378" t="s">
        <v>174</v>
      </c>
      <c r="D109" s="381">
        <v>6</v>
      </c>
      <c r="E109" s="381"/>
      <c r="F109" s="381">
        <v>1</v>
      </c>
      <c r="G109" s="381">
        <v>12</v>
      </c>
      <c r="H109" s="381">
        <v>3</v>
      </c>
      <c r="I109" s="381">
        <v>2</v>
      </c>
      <c r="J109" s="381">
        <v>1</v>
      </c>
      <c r="K109" s="381">
        <v>1</v>
      </c>
      <c r="L109" s="381"/>
      <c r="M109" s="381"/>
      <c r="N109" s="381">
        <f>IF(C109="","",(D109*2)+(E109*3)+F109*1)</f>
        <v>13</v>
      </c>
      <c r="O109" s="375"/>
      <c r="P109" s="380">
        <v>32</v>
      </c>
      <c r="Q109" s="378" t="s">
        <v>85</v>
      </c>
      <c r="R109" s="378" t="s">
        <v>157</v>
      </c>
      <c r="S109" s="381"/>
      <c r="T109" s="381"/>
      <c r="U109" s="381"/>
      <c r="V109" s="381">
        <v>5</v>
      </c>
      <c r="W109" s="381"/>
      <c r="X109" s="381"/>
      <c r="Y109" s="381"/>
      <c r="Z109" s="381"/>
      <c r="AA109" s="381"/>
      <c r="AB109" s="381"/>
      <c r="AC109" s="381">
        <f>IF(R109="","",(S109*2)+(T109*3)+U109*1)</f>
        <v>0</v>
      </c>
      <c r="AE109" s="368"/>
    </row>
    <row r="110" spans="1:31" s="367" customFormat="1" x14ac:dyDescent="0.25">
      <c r="A110" s="380"/>
      <c r="B110" s="378"/>
      <c r="C110" s="378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 t="str">
        <f>IF(C110="","",(D110*2)+(E110*3)+F110*1)</f>
        <v/>
      </c>
      <c r="O110" s="375"/>
      <c r="P110" s="380">
        <v>33</v>
      </c>
      <c r="Q110" s="378" t="s">
        <v>32</v>
      </c>
      <c r="R110" s="378" t="s">
        <v>468</v>
      </c>
      <c r="S110" s="381"/>
      <c r="T110" s="381"/>
      <c r="U110" s="381"/>
      <c r="V110" s="381">
        <v>3</v>
      </c>
      <c r="W110" s="381"/>
      <c r="X110" s="381"/>
      <c r="Y110" s="381"/>
      <c r="Z110" s="381"/>
      <c r="AA110" s="381"/>
      <c r="AB110" s="381"/>
      <c r="AC110" s="381">
        <f>IF(R110="","",(S110*2)+(T110*3)+U110*1)</f>
        <v>0</v>
      </c>
      <c r="AE110" s="368"/>
    </row>
    <row r="111" spans="1:31" s="367" customFormat="1" x14ac:dyDescent="0.25">
      <c r="A111" s="427" t="s">
        <v>33</v>
      </c>
      <c r="B111" s="428"/>
      <c r="C111" s="429"/>
      <c r="D111" s="381">
        <f t="shared" ref="D111:N111" si="12">SUM(D101:D110)</f>
        <v>27</v>
      </c>
      <c r="E111" s="381">
        <f t="shared" si="12"/>
        <v>2</v>
      </c>
      <c r="F111" s="381">
        <f t="shared" si="12"/>
        <v>4</v>
      </c>
      <c r="G111" s="381">
        <f t="shared" si="12"/>
        <v>42</v>
      </c>
      <c r="H111" s="381">
        <f t="shared" si="12"/>
        <v>18</v>
      </c>
      <c r="I111" s="381">
        <f t="shared" si="12"/>
        <v>8</v>
      </c>
      <c r="J111" s="381">
        <f t="shared" si="12"/>
        <v>4</v>
      </c>
      <c r="K111" s="381">
        <f t="shared" si="12"/>
        <v>5</v>
      </c>
      <c r="L111" s="381">
        <f t="shared" si="12"/>
        <v>0</v>
      </c>
      <c r="M111" s="381">
        <f t="shared" si="12"/>
        <v>0</v>
      </c>
      <c r="N111" s="381">
        <f t="shared" si="12"/>
        <v>64</v>
      </c>
      <c r="O111" s="376" t="s">
        <v>34</v>
      </c>
      <c r="P111" s="427" t="s">
        <v>33</v>
      </c>
      <c r="Q111" s="428"/>
      <c r="R111" s="429"/>
      <c r="S111" s="381">
        <f t="shared" ref="S111:AC111" si="13">SUM(S101:S110)</f>
        <v>7</v>
      </c>
      <c r="T111" s="381">
        <f t="shared" si="13"/>
        <v>4</v>
      </c>
      <c r="U111" s="381">
        <f t="shared" si="13"/>
        <v>1</v>
      </c>
      <c r="V111" s="381">
        <f t="shared" si="13"/>
        <v>19</v>
      </c>
      <c r="W111" s="381">
        <f t="shared" si="13"/>
        <v>5</v>
      </c>
      <c r="X111" s="381">
        <f t="shared" si="13"/>
        <v>6</v>
      </c>
      <c r="Y111" s="381">
        <f t="shared" si="13"/>
        <v>0</v>
      </c>
      <c r="Z111" s="381">
        <f t="shared" si="13"/>
        <v>7</v>
      </c>
      <c r="AA111" s="381">
        <f t="shared" si="13"/>
        <v>1</v>
      </c>
      <c r="AB111" s="381">
        <f t="shared" si="13"/>
        <v>0</v>
      </c>
      <c r="AC111" s="381">
        <f t="shared" si="13"/>
        <v>27</v>
      </c>
      <c r="AE111" s="369" t="e">
        <f>IF(#REF!+#REF!=5,"Correct","MVP ERROR")</f>
        <v>#REF!</v>
      </c>
    </row>
    <row r="112" spans="1:31" s="367" customFormat="1" x14ac:dyDescent="0.25">
      <c r="A112" s="408" t="s">
        <v>35</v>
      </c>
      <c r="B112" s="409"/>
      <c r="C112" s="410" t="s">
        <v>40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>Phantoms:    |||   Team Rocket: BLK-</v>
      </c>
    </row>
    <row r="113" spans="1:31" s="367" customFormat="1" x14ac:dyDescent="0.25">
      <c r="A113" s="408" t="s">
        <v>37</v>
      </c>
      <c r="B113" s="409"/>
      <c r="C113" s="410" t="s">
        <v>460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25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25">
      <c r="A115" s="405" t="s">
        <v>200</v>
      </c>
      <c r="B115" s="406"/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7"/>
      <c r="O115" s="373" t="s">
        <v>99</v>
      </c>
      <c r="P115" s="456" t="s">
        <v>39</v>
      </c>
      <c r="Q115" s="457"/>
      <c r="R115" s="457"/>
      <c r="S115" s="457"/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8"/>
      <c r="AE115" s="368"/>
    </row>
    <row r="116" spans="1:31" s="367" customFormat="1" x14ac:dyDescent="0.25">
      <c r="A116" s="379" t="s">
        <v>4</v>
      </c>
      <c r="B116" s="379" t="s">
        <v>6</v>
      </c>
      <c r="C116" s="379" t="s">
        <v>5</v>
      </c>
      <c r="D116" s="379" t="s">
        <v>7</v>
      </c>
      <c r="E116" s="379" t="s">
        <v>8</v>
      </c>
      <c r="F116" s="379" t="s">
        <v>9</v>
      </c>
      <c r="G116" s="379" t="s">
        <v>10</v>
      </c>
      <c r="H116" s="379" t="s">
        <v>11</v>
      </c>
      <c r="I116" s="379" t="s">
        <v>12</v>
      </c>
      <c r="J116" s="379" t="s">
        <v>13</v>
      </c>
      <c r="K116" s="379" t="s">
        <v>14</v>
      </c>
      <c r="L116" s="379" t="s">
        <v>15</v>
      </c>
      <c r="M116" s="379" t="s">
        <v>16</v>
      </c>
      <c r="N116" s="379" t="s">
        <v>18</v>
      </c>
      <c r="O116" s="374" t="s">
        <v>19</v>
      </c>
      <c r="P116" s="379" t="s">
        <v>4</v>
      </c>
      <c r="Q116" s="379" t="s">
        <v>6</v>
      </c>
      <c r="R116" s="379" t="s">
        <v>5</v>
      </c>
      <c r="S116" s="379" t="s">
        <v>7</v>
      </c>
      <c r="T116" s="379" t="s">
        <v>8</v>
      </c>
      <c r="U116" s="379" t="s">
        <v>9</v>
      </c>
      <c r="V116" s="379" t="s">
        <v>10</v>
      </c>
      <c r="W116" s="379" t="s">
        <v>11</v>
      </c>
      <c r="X116" s="379" t="s">
        <v>12</v>
      </c>
      <c r="Y116" s="379" t="s">
        <v>13</v>
      </c>
      <c r="Z116" s="379" t="s">
        <v>14</v>
      </c>
      <c r="AA116" s="379" t="s">
        <v>15</v>
      </c>
      <c r="AB116" s="379" t="s">
        <v>16</v>
      </c>
      <c r="AC116" s="379" t="s">
        <v>18</v>
      </c>
      <c r="AE116" s="368"/>
    </row>
    <row r="117" spans="1:31" s="367" customFormat="1" x14ac:dyDescent="0.25">
      <c r="A117" s="377">
        <v>2</v>
      </c>
      <c r="B117" s="378" t="s">
        <v>197</v>
      </c>
      <c r="C117" s="378" t="s">
        <v>259</v>
      </c>
      <c r="D117" s="381">
        <v>1</v>
      </c>
      <c r="E117" s="381"/>
      <c r="F117" s="381"/>
      <c r="G117" s="381">
        <v>12</v>
      </c>
      <c r="H117" s="381"/>
      <c r="I117" s="381">
        <v>1</v>
      </c>
      <c r="J117" s="381">
        <v>1</v>
      </c>
      <c r="K117" s="381">
        <v>1</v>
      </c>
      <c r="L117" s="381"/>
      <c r="M117" s="381"/>
      <c r="N117" s="381">
        <f>IF(C117="","",(D117*2)+(E117*3)+F117*1)</f>
        <v>2</v>
      </c>
      <c r="O117" s="375"/>
      <c r="P117" s="377">
        <v>1</v>
      </c>
      <c r="Q117" s="378" t="s">
        <v>128</v>
      </c>
      <c r="R117" s="378" t="s">
        <v>117</v>
      </c>
      <c r="S117" s="381">
        <v>2</v>
      </c>
      <c r="T117" s="381"/>
      <c r="U117" s="381">
        <v>1</v>
      </c>
      <c r="V117" s="381">
        <v>8</v>
      </c>
      <c r="W117" s="381"/>
      <c r="X117" s="381"/>
      <c r="Y117" s="381">
        <v>6</v>
      </c>
      <c r="Z117" s="381">
        <v>2</v>
      </c>
      <c r="AA117" s="381"/>
      <c r="AB117" s="381"/>
      <c r="AC117" s="381">
        <f>IF(R117="","",(S117*2)+(T117*3)+U117*1)</f>
        <v>5</v>
      </c>
      <c r="AE117" s="368"/>
    </row>
    <row r="118" spans="1:31" s="367" customFormat="1" x14ac:dyDescent="0.25">
      <c r="A118" s="377">
        <v>5</v>
      </c>
      <c r="B118" s="378" t="s">
        <v>26</v>
      </c>
      <c r="C118" s="378" t="s">
        <v>328</v>
      </c>
      <c r="D118" s="381">
        <v>1</v>
      </c>
      <c r="E118" s="381"/>
      <c r="F118" s="381"/>
      <c r="G118" s="381">
        <v>4</v>
      </c>
      <c r="H118" s="381"/>
      <c r="I118" s="381"/>
      <c r="J118" s="381"/>
      <c r="K118" s="381">
        <v>1</v>
      </c>
      <c r="L118" s="381"/>
      <c r="M118" s="381"/>
      <c r="N118" s="381">
        <f>IF(C118="","",(D118*2)+(E118*3)+F118*1)</f>
        <v>2</v>
      </c>
      <c r="O118" s="375"/>
      <c r="P118" s="377">
        <v>5</v>
      </c>
      <c r="Q118" s="378" t="s">
        <v>48</v>
      </c>
      <c r="R118" s="378" t="s">
        <v>47</v>
      </c>
      <c r="S118" s="381">
        <v>2</v>
      </c>
      <c r="T118" s="381">
        <v>1</v>
      </c>
      <c r="U118" s="381"/>
      <c r="V118" s="381">
        <v>3</v>
      </c>
      <c r="W118" s="381">
        <v>5</v>
      </c>
      <c r="X118" s="381">
        <v>2</v>
      </c>
      <c r="Y118" s="381"/>
      <c r="Z118" s="381"/>
      <c r="AA118" s="381"/>
      <c r="AB118" s="381"/>
      <c r="AC118" s="381">
        <f>IF(R118="","",(S118*2)+(T118*3)+U118*1)</f>
        <v>7</v>
      </c>
      <c r="AE118" s="368"/>
    </row>
    <row r="119" spans="1:31" s="367" customFormat="1" x14ac:dyDescent="0.25">
      <c r="A119" s="380">
        <v>6</v>
      </c>
      <c r="B119" s="378" t="s">
        <v>252</v>
      </c>
      <c r="C119" s="378" t="s">
        <v>253</v>
      </c>
      <c r="D119" s="381"/>
      <c r="E119" s="381"/>
      <c r="F119" s="381">
        <v>1</v>
      </c>
      <c r="G119" s="381">
        <v>1</v>
      </c>
      <c r="H119" s="381">
        <v>1</v>
      </c>
      <c r="I119" s="381">
        <v>1</v>
      </c>
      <c r="J119" s="381"/>
      <c r="K119" s="381"/>
      <c r="L119" s="381"/>
      <c r="M119" s="381"/>
      <c r="N119" s="381">
        <f>IF(C119="","",(D119*2)+(E119*3)+F119*1)</f>
        <v>1</v>
      </c>
      <c r="O119" s="375"/>
      <c r="P119" s="377">
        <v>5</v>
      </c>
      <c r="Q119" s="378" t="s">
        <v>289</v>
      </c>
      <c r="R119" s="378" t="s">
        <v>405</v>
      </c>
      <c r="S119" s="381"/>
      <c r="T119" s="381">
        <v>2</v>
      </c>
      <c r="U119" s="381"/>
      <c r="V119" s="381"/>
      <c r="W119" s="381"/>
      <c r="X119" s="381">
        <v>2</v>
      </c>
      <c r="Y119" s="381">
        <v>1</v>
      </c>
      <c r="Z119" s="381">
        <v>2</v>
      </c>
      <c r="AA119" s="381"/>
      <c r="AB119" s="381"/>
      <c r="AC119" s="381">
        <f>IF(R119="","",(S119*2)+(T119*3)+U119*1)</f>
        <v>6</v>
      </c>
      <c r="AE119" s="368"/>
    </row>
    <row r="120" spans="1:31" s="367" customFormat="1" x14ac:dyDescent="0.25">
      <c r="A120" s="383" t="s">
        <v>297</v>
      </c>
      <c r="B120" s="378" t="s">
        <v>59</v>
      </c>
      <c r="C120" s="378" t="s">
        <v>251</v>
      </c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>
        <f>IF(C120="","",(D120*2)+(E120*3)+F120*1)</f>
        <v>0</v>
      </c>
      <c r="O120" s="375"/>
      <c r="P120" s="377"/>
      <c r="Q120" s="378"/>
      <c r="R120" s="378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 t="str">
        <f>IF(R120="","",(S120*2)+(T120*3)+U120*1)</f>
        <v/>
      </c>
      <c r="AE120" s="368"/>
    </row>
    <row r="121" spans="1:31" s="367" customFormat="1" x14ac:dyDescent="0.25">
      <c r="A121" s="377">
        <v>10</v>
      </c>
      <c r="B121" s="378" t="s">
        <v>110</v>
      </c>
      <c r="C121" s="378" t="s">
        <v>250</v>
      </c>
      <c r="D121" s="381"/>
      <c r="E121" s="381"/>
      <c r="F121" s="381">
        <v>1</v>
      </c>
      <c r="G121" s="381"/>
      <c r="H121" s="381">
        <v>4</v>
      </c>
      <c r="I121" s="381">
        <v>1</v>
      </c>
      <c r="J121" s="381"/>
      <c r="K121" s="381"/>
      <c r="L121" s="381"/>
      <c r="M121" s="381"/>
      <c r="N121" s="381">
        <f>IF(C121="","",(D121*2)+(E121*3)+F121*1)</f>
        <v>1</v>
      </c>
      <c r="O121" s="375"/>
      <c r="P121" s="377">
        <v>13</v>
      </c>
      <c r="Q121" s="378" t="s">
        <v>440</v>
      </c>
      <c r="R121" s="378" t="s">
        <v>441</v>
      </c>
      <c r="S121" s="381">
        <v>9</v>
      </c>
      <c r="T121" s="381">
        <v>2</v>
      </c>
      <c r="U121" s="381"/>
      <c r="V121" s="381">
        <v>5</v>
      </c>
      <c r="W121" s="381">
        <v>2</v>
      </c>
      <c r="X121" s="381">
        <v>2</v>
      </c>
      <c r="Y121" s="381"/>
      <c r="Z121" s="381">
        <v>2</v>
      </c>
      <c r="AA121" s="381"/>
      <c r="AB121" s="381"/>
      <c r="AC121" s="381">
        <f>IF(R121="","",(S121*2)+(T121*3)+U121*1)</f>
        <v>24</v>
      </c>
      <c r="AE121" s="368"/>
    </row>
    <row r="122" spans="1:31" s="367" customFormat="1" x14ac:dyDescent="0.25">
      <c r="A122" s="380">
        <v>11</v>
      </c>
      <c r="B122" s="378" t="s">
        <v>214</v>
      </c>
      <c r="C122" s="378" t="s">
        <v>255</v>
      </c>
      <c r="D122" s="381"/>
      <c r="E122" s="381"/>
      <c r="F122" s="381">
        <v>2</v>
      </c>
      <c r="G122" s="381">
        <v>4</v>
      </c>
      <c r="H122" s="381">
        <v>2</v>
      </c>
      <c r="I122" s="381">
        <v>2</v>
      </c>
      <c r="J122" s="381">
        <v>1</v>
      </c>
      <c r="K122" s="381">
        <v>3</v>
      </c>
      <c r="L122" s="381"/>
      <c r="M122" s="381"/>
      <c r="N122" s="381">
        <f>IF(C122="","",(D122*2)+(E122*3)+F122*1)</f>
        <v>2</v>
      </c>
      <c r="O122" s="375"/>
      <c r="P122" s="377">
        <v>20</v>
      </c>
      <c r="Q122" s="378" t="s">
        <v>322</v>
      </c>
      <c r="R122" s="378" t="s">
        <v>323</v>
      </c>
      <c r="S122" s="381">
        <v>3</v>
      </c>
      <c r="T122" s="381"/>
      <c r="U122" s="381">
        <v>1</v>
      </c>
      <c r="V122" s="381">
        <v>13</v>
      </c>
      <c r="W122" s="381">
        <v>2</v>
      </c>
      <c r="X122" s="381"/>
      <c r="Y122" s="381"/>
      <c r="Z122" s="381">
        <v>2</v>
      </c>
      <c r="AA122" s="381"/>
      <c r="AB122" s="381"/>
      <c r="AC122" s="381">
        <f>IF(R122="","",(S122*2)+(T122*3)+U122*1)</f>
        <v>7</v>
      </c>
      <c r="AE122" s="368"/>
    </row>
    <row r="123" spans="1:31" s="367" customFormat="1" x14ac:dyDescent="0.25">
      <c r="A123" s="380"/>
      <c r="B123" s="378"/>
      <c r="C123" s="378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 t="str">
        <f>IF(C123="","",(D123*2)+(E123*3)+F123*1)</f>
        <v/>
      </c>
      <c r="O123" s="375"/>
      <c r="P123" s="380">
        <v>21</v>
      </c>
      <c r="Q123" s="378" t="s">
        <v>54</v>
      </c>
      <c r="R123" s="378" t="s">
        <v>53</v>
      </c>
      <c r="S123" s="381"/>
      <c r="T123" s="381"/>
      <c r="U123" s="381"/>
      <c r="V123" s="381">
        <v>1</v>
      </c>
      <c r="W123" s="381">
        <v>3</v>
      </c>
      <c r="X123" s="381">
        <v>1</v>
      </c>
      <c r="Y123" s="381"/>
      <c r="Z123" s="381">
        <v>3</v>
      </c>
      <c r="AA123" s="381"/>
      <c r="AB123" s="381"/>
      <c r="AC123" s="381">
        <f>IF(R123="","",(S123*2)+(T123*3)+U123*1)</f>
        <v>0</v>
      </c>
      <c r="AE123" s="368"/>
    </row>
    <row r="124" spans="1:31" s="367" customFormat="1" x14ac:dyDescent="0.25">
      <c r="A124" s="380">
        <v>13</v>
      </c>
      <c r="B124" s="378" t="s">
        <v>52</v>
      </c>
      <c r="C124" s="378" t="s">
        <v>258</v>
      </c>
      <c r="D124" s="381">
        <v>2</v>
      </c>
      <c r="E124" s="381">
        <v>3</v>
      </c>
      <c r="F124" s="381">
        <v>1</v>
      </c>
      <c r="G124" s="381">
        <v>3</v>
      </c>
      <c r="H124" s="381"/>
      <c r="I124" s="381">
        <v>1</v>
      </c>
      <c r="J124" s="381"/>
      <c r="K124" s="381"/>
      <c r="L124" s="381"/>
      <c r="M124" s="381"/>
      <c r="N124" s="381">
        <f>IF(C124="","",(D124*2)+(E124*3)+F124*1)</f>
        <v>14</v>
      </c>
      <c r="O124" s="375"/>
      <c r="P124" s="380">
        <v>25</v>
      </c>
      <c r="Q124" s="378" t="s">
        <v>60</v>
      </c>
      <c r="R124" s="378" t="s">
        <v>59</v>
      </c>
      <c r="S124" s="381">
        <v>1</v>
      </c>
      <c r="T124" s="381"/>
      <c r="U124" s="381"/>
      <c r="V124" s="381">
        <v>2</v>
      </c>
      <c r="W124" s="381">
        <v>2</v>
      </c>
      <c r="X124" s="381">
        <v>1</v>
      </c>
      <c r="Y124" s="381">
        <v>1</v>
      </c>
      <c r="Z124" s="381">
        <v>3</v>
      </c>
      <c r="AA124" s="381"/>
      <c r="AB124" s="381"/>
      <c r="AC124" s="381">
        <f>IF(R124="","",(S124*2)+(T124*3)+U124*1)</f>
        <v>2</v>
      </c>
      <c r="AE124" s="369" t="e">
        <f>IF(#REF!+#REF!=5,"Correct","MVP ERROR")</f>
        <v>#REF!</v>
      </c>
    </row>
    <row r="125" spans="1:31" s="367" customFormat="1" x14ac:dyDescent="0.25">
      <c r="A125" s="377">
        <v>15</v>
      </c>
      <c r="B125" s="378" t="s">
        <v>256</v>
      </c>
      <c r="C125" s="378" t="s">
        <v>257</v>
      </c>
      <c r="D125" s="381">
        <v>5</v>
      </c>
      <c r="E125" s="381"/>
      <c r="F125" s="381">
        <v>4</v>
      </c>
      <c r="G125" s="381">
        <v>14</v>
      </c>
      <c r="H125" s="381"/>
      <c r="I125" s="381">
        <v>1</v>
      </c>
      <c r="J125" s="381">
        <v>4</v>
      </c>
      <c r="K125" s="381"/>
      <c r="L125" s="381"/>
      <c r="M125" s="381"/>
      <c r="N125" s="381">
        <f>IF(C125="","",(D125*2)+(E125*3)+F125*1)</f>
        <v>14</v>
      </c>
      <c r="O125" s="375"/>
      <c r="P125" s="377">
        <v>35</v>
      </c>
      <c r="Q125" s="378" t="s">
        <v>324</v>
      </c>
      <c r="R125" s="378" t="s">
        <v>325</v>
      </c>
      <c r="S125" s="381"/>
      <c r="T125" s="381"/>
      <c r="U125" s="381"/>
      <c r="V125" s="381">
        <v>6</v>
      </c>
      <c r="W125" s="381">
        <v>2</v>
      </c>
      <c r="X125" s="381">
        <v>2</v>
      </c>
      <c r="Y125" s="381">
        <v>2</v>
      </c>
      <c r="Z125" s="381">
        <v>1</v>
      </c>
      <c r="AA125" s="381"/>
      <c r="AB125" s="381"/>
      <c r="AC125" s="381">
        <f>IF(R125="","",(S125*2)+(T125*3)+U125*1)</f>
        <v>0</v>
      </c>
      <c r="AE125" s="370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The Pickles:    |||   HBW Cannons: </v>
      </c>
    </row>
    <row r="126" spans="1:31" s="367" customFormat="1" x14ac:dyDescent="0.25">
      <c r="A126" s="384"/>
      <c r="B126" s="385"/>
      <c r="C126" s="385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 t="str">
        <f>IF(C126="","",(D126*2)+(E126*3)+F126*1)</f>
        <v/>
      </c>
      <c r="O126" s="375"/>
      <c r="P126" s="377"/>
      <c r="Q126" s="378"/>
      <c r="R126" s="378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 t="str">
        <f>IF(R126="","",(S126*2)+(T126*3)+U126*1)</f>
        <v/>
      </c>
      <c r="AE126" s="368"/>
    </row>
    <row r="127" spans="1:31" s="367" customFormat="1" x14ac:dyDescent="0.25">
      <c r="A127" s="427" t="s">
        <v>33</v>
      </c>
      <c r="B127" s="428"/>
      <c r="C127" s="429"/>
      <c r="D127" s="381">
        <f t="shared" ref="D127:N127" si="14">SUM(D117:D126)</f>
        <v>9</v>
      </c>
      <c r="E127" s="381">
        <f t="shared" si="14"/>
        <v>3</v>
      </c>
      <c r="F127" s="381">
        <f t="shared" si="14"/>
        <v>9</v>
      </c>
      <c r="G127" s="381">
        <f t="shared" si="14"/>
        <v>38</v>
      </c>
      <c r="H127" s="381">
        <f t="shared" si="14"/>
        <v>7</v>
      </c>
      <c r="I127" s="381">
        <f t="shared" si="14"/>
        <v>7</v>
      </c>
      <c r="J127" s="381">
        <f t="shared" si="14"/>
        <v>6</v>
      </c>
      <c r="K127" s="381">
        <f t="shared" si="14"/>
        <v>5</v>
      </c>
      <c r="L127" s="381">
        <f t="shared" si="14"/>
        <v>0</v>
      </c>
      <c r="M127" s="381">
        <f t="shared" si="14"/>
        <v>0</v>
      </c>
      <c r="N127" s="381">
        <f t="shared" si="14"/>
        <v>36</v>
      </c>
      <c r="O127" s="376" t="s">
        <v>34</v>
      </c>
      <c r="P127" s="427" t="s">
        <v>33</v>
      </c>
      <c r="Q127" s="428"/>
      <c r="R127" s="429"/>
      <c r="S127" s="381">
        <f t="shared" ref="S127:AC127" si="15">SUM(S117:S126)</f>
        <v>17</v>
      </c>
      <c r="T127" s="381">
        <f t="shared" si="15"/>
        <v>5</v>
      </c>
      <c r="U127" s="381">
        <f t="shared" si="15"/>
        <v>2</v>
      </c>
      <c r="V127" s="381">
        <f t="shared" si="15"/>
        <v>38</v>
      </c>
      <c r="W127" s="381">
        <f t="shared" si="15"/>
        <v>16</v>
      </c>
      <c r="X127" s="381">
        <f t="shared" si="15"/>
        <v>10</v>
      </c>
      <c r="Y127" s="381">
        <f t="shared" si="15"/>
        <v>10</v>
      </c>
      <c r="Z127" s="381">
        <f t="shared" si="15"/>
        <v>15</v>
      </c>
      <c r="AA127" s="381">
        <f t="shared" si="15"/>
        <v>0</v>
      </c>
      <c r="AB127" s="381">
        <f t="shared" si="15"/>
        <v>0</v>
      </c>
      <c r="AC127" s="381">
        <f t="shared" si="15"/>
        <v>51</v>
      </c>
      <c r="AE127" s="368"/>
    </row>
    <row r="128" spans="1:31" s="367" customFormat="1" x14ac:dyDescent="0.25">
      <c r="A128" s="408" t="s">
        <v>35</v>
      </c>
      <c r="B128" s="409"/>
      <c r="C128" s="410" t="s">
        <v>73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2"/>
      <c r="AE128" s="368"/>
    </row>
    <row r="129" spans="1:31" s="367" customFormat="1" x14ac:dyDescent="0.25">
      <c r="A129" s="408" t="s">
        <v>37</v>
      </c>
      <c r="B129" s="409"/>
      <c r="C129" s="410" t="s">
        <v>461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2"/>
      <c r="AE129" s="368"/>
    </row>
    <row r="130" spans="1:31" s="367" customFormat="1" x14ac:dyDescent="0.25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E130" s="368"/>
    </row>
    <row r="131" spans="1:31" s="367" customFormat="1" x14ac:dyDescent="0.25">
      <c r="A131" s="418" t="s">
        <v>3</v>
      </c>
      <c r="B131" s="419"/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20"/>
      <c r="O131" s="373" t="s">
        <v>99</v>
      </c>
      <c r="P131" s="399" t="s">
        <v>126</v>
      </c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1"/>
      <c r="AE131" s="368"/>
    </row>
    <row r="132" spans="1:31" s="367" customFormat="1" x14ac:dyDescent="0.25">
      <c r="A132" s="379" t="s">
        <v>4</v>
      </c>
      <c r="B132" s="379" t="s">
        <v>6</v>
      </c>
      <c r="C132" s="379" t="s">
        <v>5</v>
      </c>
      <c r="D132" s="379" t="s">
        <v>7</v>
      </c>
      <c r="E132" s="379" t="s">
        <v>8</v>
      </c>
      <c r="F132" s="379" t="s">
        <v>9</v>
      </c>
      <c r="G132" s="379" t="s">
        <v>10</v>
      </c>
      <c r="H132" s="379" t="s">
        <v>11</v>
      </c>
      <c r="I132" s="379" t="s">
        <v>12</v>
      </c>
      <c r="J132" s="379" t="s">
        <v>13</v>
      </c>
      <c r="K132" s="379" t="s">
        <v>14</v>
      </c>
      <c r="L132" s="379" t="s">
        <v>15</v>
      </c>
      <c r="M132" s="379" t="s">
        <v>16</v>
      </c>
      <c r="N132" s="379" t="s">
        <v>18</v>
      </c>
      <c r="O132" s="374" t="s">
        <v>19</v>
      </c>
      <c r="P132" s="379" t="s">
        <v>4</v>
      </c>
      <c r="Q132" s="379" t="s">
        <v>6</v>
      </c>
      <c r="R132" s="379" t="s">
        <v>5</v>
      </c>
      <c r="S132" s="379" t="s">
        <v>7</v>
      </c>
      <c r="T132" s="379" t="s">
        <v>8</v>
      </c>
      <c r="U132" s="379" t="s">
        <v>9</v>
      </c>
      <c r="V132" s="379" t="s">
        <v>10</v>
      </c>
      <c r="W132" s="379" t="s">
        <v>11</v>
      </c>
      <c r="X132" s="379" t="s">
        <v>12</v>
      </c>
      <c r="Y132" s="379" t="s">
        <v>13</v>
      </c>
      <c r="Z132" s="379" t="s">
        <v>14</v>
      </c>
      <c r="AA132" s="379" t="s">
        <v>15</v>
      </c>
      <c r="AB132" s="379" t="s">
        <v>16</v>
      </c>
      <c r="AC132" s="379" t="s">
        <v>18</v>
      </c>
      <c r="AE132" s="368"/>
    </row>
    <row r="133" spans="1:31" s="367" customFormat="1" x14ac:dyDescent="0.25">
      <c r="A133" s="380"/>
      <c r="B133" s="378"/>
      <c r="C133" s="378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 t="str">
        <f>IF(C133="","",(D133*2)+(E133*3)+F133*1)</f>
        <v/>
      </c>
      <c r="O133" s="375"/>
      <c r="P133" s="380">
        <v>0</v>
      </c>
      <c r="Q133" s="378" t="s">
        <v>88</v>
      </c>
      <c r="R133" s="378" t="s">
        <v>145</v>
      </c>
      <c r="S133" s="381">
        <v>2</v>
      </c>
      <c r="T133" s="381">
        <v>2</v>
      </c>
      <c r="U133" s="381"/>
      <c r="V133" s="381">
        <v>9</v>
      </c>
      <c r="W133" s="381">
        <v>2</v>
      </c>
      <c r="X133" s="381"/>
      <c r="Y133" s="381"/>
      <c r="Z133" s="381">
        <v>1</v>
      </c>
      <c r="AA133" s="381"/>
      <c r="AB133" s="381"/>
      <c r="AC133" s="381">
        <f>IF(R133="","",(S133*2)+(T133*3)+U133*1)</f>
        <v>10</v>
      </c>
      <c r="AE133" s="368"/>
    </row>
    <row r="134" spans="1:31" s="367" customFormat="1" x14ac:dyDescent="0.25">
      <c r="A134" s="380">
        <v>7</v>
      </c>
      <c r="B134" s="378" t="s">
        <v>32</v>
      </c>
      <c r="C134" s="378" t="s">
        <v>22</v>
      </c>
      <c r="D134" s="381">
        <v>2</v>
      </c>
      <c r="E134" s="381"/>
      <c r="F134" s="381">
        <v>1</v>
      </c>
      <c r="G134" s="381">
        <v>3</v>
      </c>
      <c r="H134" s="381">
        <v>1</v>
      </c>
      <c r="I134" s="381">
        <v>1</v>
      </c>
      <c r="J134" s="381"/>
      <c r="K134" s="381">
        <v>1</v>
      </c>
      <c r="L134" s="381"/>
      <c r="M134" s="381"/>
      <c r="N134" s="381">
        <f>IF(C134="","",(D134*2)+(E134*3)+F134*1)</f>
        <v>5</v>
      </c>
      <c r="O134" s="375"/>
      <c r="P134" s="380">
        <v>1</v>
      </c>
      <c r="Q134" s="378" t="s">
        <v>147</v>
      </c>
      <c r="R134" s="378" t="s">
        <v>146</v>
      </c>
      <c r="S134" s="381">
        <v>1</v>
      </c>
      <c r="T134" s="381">
        <v>2</v>
      </c>
      <c r="U134" s="381">
        <v>1</v>
      </c>
      <c r="V134" s="381">
        <v>5</v>
      </c>
      <c r="W134" s="381">
        <v>4</v>
      </c>
      <c r="X134" s="381">
        <v>1</v>
      </c>
      <c r="Y134" s="381"/>
      <c r="Z134" s="381">
        <v>4</v>
      </c>
      <c r="AA134" s="381"/>
      <c r="AB134" s="381"/>
      <c r="AC134" s="381">
        <f>IF(R134="","",(S134*2)+(T134*3)+U134*1)</f>
        <v>9</v>
      </c>
      <c r="AE134" s="368"/>
    </row>
    <row r="135" spans="1:31" s="367" customFormat="1" x14ac:dyDescent="0.25">
      <c r="A135" s="380">
        <v>12</v>
      </c>
      <c r="B135" s="378" t="s">
        <v>26</v>
      </c>
      <c r="C135" s="378" t="s">
        <v>25</v>
      </c>
      <c r="D135" s="381">
        <v>2</v>
      </c>
      <c r="E135" s="381">
        <v>1</v>
      </c>
      <c r="F135" s="381"/>
      <c r="G135" s="381"/>
      <c r="H135" s="381">
        <v>4</v>
      </c>
      <c r="I135" s="381">
        <v>2</v>
      </c>
      <c r="J135" s="381"/>
      <c r="K135" s="381"/>
      <c r="L135" s="381"/>
      <c r="M135" s="381"/>
      <c r="N135" s="381">
        <f>IF(C135="","",(D135*2)+(E135*3)+F135*1)</f>
        <v>7</v>
      </c>
      <c r="O135" s="375"/>
      <c r="P135" s="377">
        <v>2</v>
      </c>
      <c r="Q135" s="378" t="s">
        <v>133</v>
      </c>
      <c r="R135" s="378" t="s">
        <v>140</v>
      </c>
      <c r="S135" s="381">
        <v>5</v>
      </c>
      <c r="T135" s="381">
        <v>2</v>
      </c>
      <c r="U135" s="381"/>
      <c r="V135" s="381"/>
      <c r="W135" s="381">
        <v>3</v>
      </c>
      <c r="X135" s="381">
        <v>1</v>
      </c>
      <c r="Y135" s="381"/>
      <c r="Z135" s="381">
        <v>3</v>
      </c>
      <c r="AA135" s="381"/>
      <c r="AB135" s="381"/>
      <c r="AC135" s="381">
        <f>IF(R135="","",(S135*2)+(T135*3)+U135*1)</f>
        <v>16</v>
      </c>
      <c r="AE135" s="368"/>
    </row>
    <row r="136" spans="1:31" s="367" customFormat="1" x14ac:dyDescent="0.25">
      <c r="A136" s="380">
        <v>14</v>
      </c>
      <c r="B136" s="378" t="s">
        <v>196</v>
      </c>
      <c r="C136" s="378" t="s">
        <v>162</v>
      </c>
      <c r="D136" s="381">
        <v>2</v>
      </c>
      <c r="E136" s="381"/>
      <c r="F136" s="381">
        <v>1</v>
      </c>
      <c r="G136" s="381">
        <v>5</v>
      </c>
      <c r="H136" s="381">
        <v>4</v>
      </c>
      <c r="I136" s="381">
        <v>1</v>
      </c>
      <c r="J136" s="381"/>
      <c r="K136" s="381">
        <v>2</v>
      </c>
      <c r="L136" s="381"/>
      <c r="M136" s="381">
        <v>1</v>
      </c>
      <c r="N136" s="381">
        <f>IF(C136="","",(D136*2)+(E136*3)+F136*1)</f>
        <v>5</v>
      </c>
      <c r="O136" s="375"/>
      <c r="P136" s="380"/>
      <c r="Q136" s="378"/>
      <c r="R136" s="378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 t="str">
        <f>IF(R136="","",(S136*2)+(T136*3)+U136*1)</f>
        <v/>
      </c>
      <c r="AE136" s="368"/>
    </row>
    <row r="137" spans="1:31" s="367" customFormat="1" x14ac:dyDescent="0.25">
      <c r="A137" s="380">
        <v>21</v>
      </c>
      <c r="B137" s="378" t="s">
        <v>95</v>
      </c>
      <c r="C137" s="378" t="s">
        <v>27</v>
      </c>
      <c r="D137" s="381">
        <v>2</v>
      </c>
      <c r="E137" s="381"/>
      <c r="F137" s="381"/>
      <c r="G137" s="381">
        <v>1</v>
      </c>
      <c r="H137" s="381">
        <v>1</v>
      </c>
      <c r="I137" s="381"/>
      <c r="J137" s="381"/>
      <c r="K137" s="381">
        <v>2</v>
      </c>
      <c r="L137" s="381"/>
      <c r="M137" s="381"/>
      <c r="N137" s="381">
        <f>IF(C137="","",(D137*2)+(E137*3)+F137*1)</f>
        <v>4</v>
      </c>
      <c r="O137" s="375"/>
      <c r="P137" s="380"/>
      <c r="Q137" s="378"/>
      <c r="R137" s="378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 t="str">
        <f>IF(R137="","",(S137*2)+(T137*3)+U137*1)</f>
        <v/>
      </c>
      <c r="AE137" s="368"/>
    </row>
    <row r="138" spans="1:31" s="367" customFormat="1" x14ac:dyDescent="0.25">
      <c r="A138" s="377">
        <v>26</v>
      </c>
      <c r="B138" s="378" t="s">
        <v>118</v>
      </c>
      <c r="C138" s="378" t="s">
        <v>278</v>
      </c>
      <c r="D138" s="381">
        <v>4</v>
      </c>
      <c r="E138" s="381">
        <v>1</v>
      </c>
      <c r="F138" s="381">
        <v>3</v>
      </c>
      <c r="G138" s="381">
        <v>9</v>
      </c>
      <c r="H138" s="381">
        <v>1</v>
      </c>
      <c r="I138" s="381"/>
      <c r="J138" s="381"/>
      <c r="K138" s="381">
        <v>4</v>
      </c>
      <c r="L138" s="381"/>
      <c r="M138" s="381"/>
      <c r="N138" s="381">
        <f>IF(C138="","",(D138*2)+(E138*3)+F138*1)</f>
        <v>14</v>
      </c>
      <c r="O138" s="375"/>
      <c r="P138" s="377">
        <v>23</v>
      </c>
      <c r="Q138" s="378" t="s">
        <v>144</v>
      </c>
      <c r="R138" s="378" t="s">
        <v>143</v>
      </c>
      <c r="S138" s="381">
        <v>4</v>
      </c>
      <c r="T138" s="381"/>
      <c r="U138" s="381">
        <v>1</v>
      </c>
      <c r="V138" s="381">
        <v>7</v>
      </c>
      <c r="W138" s="381">
        <v>2</v>
      </c>
      <c r="X138" s="381">
        <v>1</v>
      </c>
      <c r="Y138" s="381"/>
      <c r="Z138" s="381">
        <v>5</v>
      </c>
      <c r="AA138" s="381"/>
      <c r="AB138" s="381"/>
      <c r="AC138" s="381">
        <f>IF(R138="","",(S138*2)+(T138*3)+U138*1)</f>
        <v>9</v>
      </c>
      <c r="AE138" s="368"/>
    </row>
    <row r="139" spans="1:31" s="367" customFormat="1" x14ac:dyDescent="0.25">
      <c r="A139" s="377">
        <v>30</v>
      </c>
      <c r="B139" s="378" t="s">
        <v>336</v>
      </c>
      <c r="C139" s="378" t="s">
        <v>337</v>
      </c>
      <c r="D139" s="381">
        <v>3</v>
      </c>
      <c r="E139" s="381"/>
      <c r="F139" s="381">
        <v>1</v>
      </c>
      <c r="G139" s="381">
        <v>6</v>
      </c>
      <c r="H139" s="381">
        <v>1</v>
      </c>
      <c r="I139" s="381">
        <v>1</v>
      </c>
      <c r="J139" s="381"/>
      <c r="K139" s="381">
        <v>1</v>
      </c>
      <c r="L139" s="381"/>
      <c r="M139" s="381"/>
      <c r="N139" s="381">
        <f>IF(C139="","",(D139*2)+(E139*3)+F139*1)</f>
        <v>7</v>
      </c>
      <c r="O139" s="375"/>
      <c r="P139" s="377">
        <v>33</v>
      </c>
      <c r="Q139" s="378" t="s">
        <v>281</v>
      </c>
      <c r="R139" s="378" t="s">
        <v>97</v>
      </c>
      <c r="S139" s="381"/>
      <c r="T139" s="381"/>
      <c r="U139" s="381"/>
      <c r="V139" s="381"/>
      <c r="W139" s="381">
        <v>2</v>
      </c>
      <c r="X139" s="381">
        <v>2</v>
      </c>
      <c r="Y139" s="381">
        <v>1</v>
      </c>
      <c r="Z139" s="381">
        <v>1</v>
      </c>
      <c r="AA139" s="381"/>
      <c r="AB139" s="381"/>
      <c r="AC139" s="381">
        <f>IF(R139="","",(S139*2)+(T139*3)+U139*1)</f>
        <v>0</v>
      </c>
      <c r="AE139" s="368"/>
    </row>
    <row r="140" spans="1:31" s="367" customFormat="1" x14ac:dyDescent="0.25">
      <c r="A140" s="377">
        <v>24</v>
      </c>
      <c r="B140" s="378" t="s">
        <v>279</v>
      </c>
      <c r="C140" s="378" t="s">
        <v>280</v>
      </c>
      <c r="D140" s="381">
        <v>6</v>
      </c>
      <c r="E140" s="381"/>
      <c r="F140" s="381">
        <v>3</v>
      </c>
      <c r="G140" s="381">
        <v>18</v>
      </c>
      <c r="H140" s="381">
        <v>2</v>
      </c>
      <c r="I140" s="381"/>
      <c r="J140" s="381"/>
      <c r="K140" s="381">
        <v>2</v>
      </c>
      <c r="L140" s="381"/>
      <c r="M140" s="381"/>
      <c r="N140" s="381">
        <f>IF(C140="","",(D140*2)+(E140*3)+F140*1)</f>
        <v>15</v>
      </c>
      <c r="O140" s="375"/>
      <c r="P140" s="377">
        <v>35</v>
      </c>
      <c r="Q140" s="378" t="s">
        <v>142</v>
      </c>
      <c r="R140" s="378" t="s">
        <v>141</v>
      </c>
      <c r="S140" s="381">
        <v>1</v>
      </c>
      <c r="T140" s="381"/>
      <c r="U140" s="381"/>
      <c r="V140" s="381">
        <v>4</v>
      </c>
      <c r="W140" s="381">
        <v>1</v>
      </c>
      <c r="X140" s="381">
        <v>1</v>
      </c>
      <c r="Y140" s="381"/>
      <c r="Z140" s="381">
        <v>2</v>
      </c>
      <c r="AA140" s="381"/>
      <c r="AB140" s="381"/>
      <c r="AC140" s="381">
        <f>IF(R140="","",(S140*2)+(T140*3)+U140*1)</f>
        <v>2</v>
      </c>
      <c r="AE140" s="369" t="e">
        <f>IF(#REF!+#REF!=5,"Correct","MVP ERROR")</f>
        <v>#REF!</v>
      </c>
    </row>
    <row r="141" spans="1:31" s="367" customFormat="1" x14ac:dyDescent="0.25">
      <c r="A141" s="377"/>
      <c r="B141" s="378"/>
      <c r="C141" s="378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 t="str">
        <f>IF(C141="","",(D141*2)+(E141*3)+F141*1)</f>
        <v/>
      </c>
      <c r="O141" s="375"/>
      <c r="P141" s="377"/>
      <c r="Q141" s="378"/>
      <c r="R141" s="378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 t="str">
        <f>IF(R141="","",(S141*2)+(T141*3)+U141*1)</f>
        <v/>
      </c>
      <c r="AE141" s="370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 xml:space="preserve">Spartans: BLK-   |||   Strays: </v>
      </c>
    </row>
    <row r="142" spans="1:31" s="367" customFormat="1" x14ac:dyDescent="0.25">
      <c r="A142" s="377"/>
      <c r="B142" s="378"/>
      <c r="C142" s="378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 t="str">
        <f>IF(C142="","",(D142*2)+(E142*3)+F142*1)</f>
        <v/>
      </c>
      <c r="O142" s="375"/>
      <c r="P142" s="377"/>
      <c r="Q142" s="378"/>
      <c r="R142" s="378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 t="str">
        <f>IF(R142="","",(S142*2)+(T142*3)+U142*1)</f>
        <v/>
      </c>
      <c r="AE142" s="368"/>
    </row>
    <row r="143" spans="1:31" s="367" customFormat="1" x14ac:dyDescent="0.3">
      <c r="A143" s="427" t="s">
        <v>33</v>
      </c>
      <c r="B143" s="428"/>
      <c r="C143" s="429"/>
      <c r="D143" s="381">
        <f t="shared" ref="D143:N143" si="16">SUM(D133:D142)</f>
        <v>21</v>
      </c>
      <c r="E143" s="381">
        <f t="shared" si="16"/>
        <v>2</v>
      </c>
      <c r="F143" s="381">
        <f t="shared" si="16"/>
        <v>9</v>
      </c>
      <c r="G143" s="381">
        <f t="shared" si="16"/>
        <v>42</v>
      </c>
      <c r="H143" s="381">
        <f t="shared" si="16"/>
        <v>14</v>
      </c>
      <c r="I143" s="381">
        <f t="shared" si="16"/>
        <v>5</v>
      </c>
      <c r="J143" s="381">
        <f t="shared" si="16"/>
        <v>0</v>
      </c>
      <c r="K143" s="381">
        <f t="shared" si="16"/>
        <v>12</v>
      </c>
      <c r="L143" s="381">
        <f t="shared" si="16"/>
        <v>0</v>
      </c>
      <c r="M143" s="381">
        <f t="shared" si="16"/>
        <v>1</v>
      </c>
      <c r="N143" s="381">
        <f t="shared" si="16"/>
        <v>57</v>
      </c>
      <c r="O143" s="376" t="s">
        <v>34</v>
      </c>
      <c r="P143" s="427" t="s">
        <v>33</v>
      </c>
      <c r="Q143" s="428"/>
      <c r="R143" s="429"/>
      <c r="S143" s="381">
        <f t="shared" ref="S143:AC143" si="17">SUM(S133:S142)</f>
        <v>13</v>
      </c>
      <c r="T143" s="381">
        <f t="shared" si="17"/>
        <v>6</v>
      </c>
      <c r="U143" s="381">
        <f t="shared" si="17"/>
        <v>2</v>
      </c>
      <c r="V143" s="381">
        <f t="shared" si="17"/>
        <v>25</v>
      </c>
      <c r="W143" s="381">
        <f t="shared" si="17"/>
        <v>14</v>
      </c>
      <c r="X143" s="381">
        <f t="shared" si="17"/>
        <v>6</v>
      </c>
      <c r="Y143" s="381">
        <f t="shared" si="17"/>
        <v>1</v>
      </c>
      <c r="Z143" s="381">
        <f t="shared" si="17"/>
        <v>16</v>
      </c>
      <c r="AA143" s="381">
        <f t="shared" si="17"/>
        <v>0</v>
      </c>
      <c r="AB143" s="381">
        <f t="shared" si="17"/>
        <v>0</v>
      </c>
      <c r="AC143" s="381">
        <f t="shared" si="17"/>
        <v>46</v>
      </c>
      <c r="AE143" s="368"/>
    </row>
    <row r="144" spans="1:31" s="367" customFormat="1" x14ac:dyDescent="0.3">
      <c r="A144" s="408" t="s">
        <v>35</v>
      </c>
      <c r="B144" s="409"/>
      <c r="C144" s="410" t="s">
        <v>199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2"/>
      <c r="AE144" s="368"/>
    </row>
    <row r="145" spans="1:31" s="367" customFormat="1" x14ac:dyDescent="0.3">
      <c r="A145" s="408" t="s">
        <v>37</v>
      </c>
      <c r="B145" s="409"/>
      <c r="C145" s="410" t="s">
        <v>462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2"/>
      <c r="AE145" s="368"/>
    </row>
    <row r="146" spans="1:31" s="367" customFormat="1" x14ac:dyDescent="0.3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E146" s="368"/>
    </row>
  </sheetData>
  <mergeCells count="83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27:C127"/>
    <mergeCell ref="P127:R127"/>
    <mergeCell ref="A128:B128"/>
    <mergeCell ref="C128:AC128"/>
    <mergeCell ref="A129:B129"/>
    <mergeCell ref="C129:AC129"/>
    <mergeCell ref="A145:B145"/>
    <mergeCell ref="C145:AC145"/>
    <mergeCell ref="A146:AC146"/>
    <mergeCell ref="A130:AC130"/>
    <mergeCell ref="A131:N131"/>
    <mergeCell ref="P131:AC131"/>
    <mergeCell ref="A143:C143"/>
    <mergeCell ref="P143:R143"/>
    <mergeCell ref="A144:B144"/>
    <mergeCell ref="C144:AC144"/>
  </mergeCells>
  <conditionalFormatting sqref="AE94 AE78 AE31 AE15">
    <cfRule type="expression" dxfId="298" priority="36">
      <formula>AE15="Correct"</formula>
    </cfRule>
    <cfRule type="expression" dxfId="297" priority="38">
      <formula>$AE$31="Check"</formula>
    </cfRule>
  </conditionalFormatting>
  <conditionalFormatting sqref="AE94 AE78 AE15">
    <cfRule type="expression" dxfId="296" priority="37">
      <formula>$AE$31="Check"</formula>
    </cfRule>
  </conditionalFormatting>
  <conditionalFormatting sqref="AE94 AE78 AE31 AE15">
    <cfRule type="expression" dxfId="295" priority="35">
      <formula>AE15="Correct"</formula>
    </cfRule>
  </conditionalFormatting>
  <conditionalFormatting sqref="AE95 AE79 AE32:AE33 AE16">
    <cfRule type="expression" dxfId="294" priority="34">
      <formula>FIND("-",AE16)&gt;0</formula>
    </cfRule>
  </conditionalFormatting>
  <conditionalFormatting sqref="O31">
    <cfRule type="containsBlanks" dxfId="293" priority="39">
      <formula>LEN(TRIM(O31))=0</formula>
    </cfRule>
  </conditionalFormatting>
  <conditionalFormatting sqref="O15">
    <cfRule type="containsBlanks" dxfId="292" priority="33">
      <formula>LEN(TRIM(O15))=0</formula>
    </cfRule>
  </conditionalFormatting>
  <conditionalFormatting sqref="O95">
    <cfRule type="containsBlanks" dxfId="291" priority="32">
      <formula>LEN(TRIM(O95))=0</formula>
    </cfRule>
  </conditionalFormatting>
  <conditionalFormatting sqref="O79">
    <cfRule type="containsBlanks" dxfId="290" priority="31">
      <formula>LEN(TRIM(O79))=0</formula>
    </cfRule>
  </conditionalFormatting>
  <conditionalFormatting sqref="O63">
    <cfRule type="containsBlanks" dxfId="289" priority="30">
      <formula>LEN(TRIM(O63))=0</formula>
    </cfRule>
  </conditionalFormatting>
  <conditionalFormatting sqref="O47">
    <cfRule type="containsBlanks" dxfId="288" priority="29">
      <formula>LEN(TRIM(O47))=0</formula>
    </cfRule>
  </conditionalFormatting>
  <conditionalFormatting sqref="O127">
    <cfRule type="containsBlanks" dxfId="287" priority="28">
      <formula>LEN(TRIM(O127))=0</formula>
    </cfRule>
  </conditionalFormatting>
  <conditionalFormatting sqref="AE61">
    <cfRule type="expression" dxfId="286" priority="25">
      <formula>AE61="Correct"</formula>
    </cfRule>
    <cfRule type="expression" dxfId="285" priority="27">
      <formula>$AE$31="Check"</formula>
    </cfRule>
  </conditionalFormatting>
  <conditionalFormatting sqref="AE61">
    <cfRule type="expression" dxfId="284" priority="26">
      <formula>$AE$31="Check"</formula>
    </cfRule>
  </conditionalFormatting>
  <conditionalFormatting sqref="AE61">
    <cfRule type="expression" dxfId="283" priority="24">
      <formula>AE61="Correct"</formula>
    </cfRule>
  </conditionalFormatting>
  <conditionalFormatting sqref="AE62">
    <cfRule type="expression" dxfId="282" priority="23">
      <formula>FIND("-",AE62)&gt;0</formula>
    </cfRule>
  </conditionalFormatting>
  <conditionalFormatting sqref="AE44">
    <cfRule type="expression" dxfId="281" priority="20">
      <formula>AE44="Correct"</formula>
    </cfRule>
    <cfRule type="expression" dxfId="280" priority="22">
      <formula>$AE$31="Check"</formula>
    </cfRule>
  </conditionalFormatting>
  <conditionalFormatting sqref="AE44">
    <cfRule type="expression" dxfId="279" priority="21">
      <formula>$AE$31="Check"</formula>
    </cfRule>
  </conditionalFormatting>
  <conditionalFormatting sqref="AE44">
    <cfRule type="expression" dxfId="278" priority="19">
      <formula>AE44="Correct"</formula>
    </cfRule>
  </conditionalFormatting>
  <conditionalFormatting sqref="AE45">
    <cfRule type="expression" dxfId="277" priority="18">
      <formula>FIND("-",AE45)&gt;0</formula>
    </cfRule>
  </conditionalFormatting>
  <conditionalFormatting sqref="AE124">
    <cfRule type="expression" dxfId="276" priority="15">
      <formula>AE124="Correct"</formula>
    </cfRule>
    <cfRule type="expression" dxfId="275" priority="17">
      <formula>$AE$31="Check"</formula>
    </cfRule>
  </conditionalFormatting>
  <conditionalFormatting sqref="AE124">
    <cfRule type="expression" dxfId="274" priority="16">
      <formula>$AE$31="Check"</formula>
    </cfRule>
  </conditionalFormatting>
  <conditionalFormatting sqref="AE124">
    <cfRule type="expression" dxfId="273" priority="14">
      <formula>AE124="Correct"</formula>
    </cfRule>
  </conditionalFormatting>
  <conditionalFormatting sqref="AE125">
    <cfRule type="expression" dxfId="272" priority="13">
      <formula>FIND("-",AE125)&gt;0</formula>
    </cfRule>
  </conditionalFormatting>
  <conditionalFormatting sqref="O111">
    <cfRule type="containsBlanks" dxfId="271" priority="12">
      <formula>LEN(TRIM(O111))=0</formula>
    </cfRule>
  </conditionalFormatting>
  <conditionalFormatting sqref="AE111">
    <cfRule type="expression" dxfId="270" priority="9">
      <formula>AE111="Correct"</formula>
    </cfRule>
    <cfRule type="expression" dxfId="269" priority="11">
      <formula>$AE$31="Check"</formula>
    </cfRule>
  </conditionalFormatting>
  <conditionalFormatting sqref="AE111">
    <cfRule type="expression" dxfId="268" priority="10">
      <formula>$AE$31="Check"</formula>
    </cfRule>
  </conditionalFormatting>
  <conditionalFormatting sqref="AE111">
    <cfRule type="expression" dxfId="267" priority="8">
      <formula>AE111="Correct"</formula>
    </cfRule>
  </conditionalFormatting>
  <conditionalFormatting sqref="AE112">
    <cfRule type="expression" dxfId="266" priority="7">
      <formula>FIND("-",AE112)&gt;0</formula>
    </cfRule>
  </conditionalFormatting>
  <conditionalFormatting sqref="O143">
    <cfRule type="containsBlanks" dxfId="265" priority="6">
      <formula>LEN(TRIM(O143))=0</formula>
    </cfRule>
  </conditionalFormatting>
  <conditionalFormatting sqref="AE140">
    <cfRule type="expression" dxfId="264" priority="3">
      <formula>AE140="Correct"</formula>
    </cfRule>
    <cfRule type="expression" dxfId="263" priority="5">
      <formula>$AE$31="Check"</formula>
    </cfRule>
  </conditionalFormatting>
  <conditionalFormatting sqref="AE140">
    <cfRule type="expression" dxfId="262" priority="4">
      <formula>$AE$31="Check"</formula>
    </cfRule>
  </conditionalFormatting>
  <conditionalFormatting sqref="AE140">
    <cfRule type="expression" dxfId="261" priority="2">
      <formula>AE140="Correct"</formula>
    </cfRule>
  </conditionalFormatting>
  <conditionalFormatting sqref="AE141">
    <cfRule type="expression" dxfId="260" priority="1">
      <formula>FIND("-",AE141)&gt;0</formula>
    </cfRule>
  </conditionalFormatting>
  <dataValidations count="2">
    <dataValidation type="list" allowBlank="1" showInputMessage="1" showErrorMessage="1" sqref="O111" xr:uid="{00000000-0002-0000-0D00-000000000000}">
      <formula1>#REF!</formula1>
    </dataValidation>
    <dataValidation type="list" allowBlank="1" showInputMessage="1" showErrorMessage="1" sqref="O31 O63 O79 O127 O15 O95 O47 O143" xr:uid="{00000000-0002-0000-0D00-000001000000}">
      <formula1>$AL$18:$AL$21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4" style="364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469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415" t="s">
        <v>114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373" t="s">
        <v>2</v>
      </c>
      <c r="P3" s="442" t="s">
        <v>137</v>
      </c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4"/>
      <c r="AE3" s="368"/>
    </row>
    <row r="4" spans="1:39" s="367" customFormat="1" x14ac:dyDescent="0.25">
      <c r="A4" s="18" t="s">
        <v>4</v>
      </c>
      <c r="B4" s="18" t="s">
        <v>6</v>
      </c>
      <c r="C4" s="18" t="s">
        <v>5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77">
        <v>2</v>
      </c>
      <c r="B5" s="378" t="s">
        <v>118</v>
      </c>
      <c r="C5" s="378" t="s">
        <v>119</v>
      </c>
      <c r="D5" s="206">
        <v>3</v>
      </c>
      <c r="E5" s="206"/>
      <c r="F5" s="206">
        <v>1</v>
      </c>
      <c r="G5" s="206">
        <v>6</v>
      </c>
      <c r="H5" s="206"/>
      <c r="I5" s="206"/>
      <c r="J5" s="206">
        <v>2</v>
      </c>
      <c r="K5" s="206">
        <v>2</v>
      </c>
      <c r="L5" s="206"/>
      <c r="M5" s="206"/>
      <c r="N5" s="206">
        <f>IF(C5="","",(D5*2)+(E5*3)+F5*1)</f>
        <v>7</v>
      </c>
      <c r="O5" s="375"/>
      <c r="P5" s="380">
        <v>3</v>
      </c>
      <c r="Q5" s="378" t="s">
        <v>191</v>
      </c>
      <c r="R5" s="378" t="s">
        <v>263</v>
      </c>
      <c r="S5" s="381">
        <v>2</v>
      </c>
      <c r="T5" s="381">
        <v>1</v>
      </c>
      <c r="U5" s="381">
        <v>2</v>
      </c>
      <c r="V5" s="381">
        <v>4</v>
      </c>
      <c r="W5" s="381">
        <v>1</v>
      </c>
      <c r="X5" s="381">
        <v>2</v>
      </c>
      <c r="Y5" s="381"/>
      <c r="Z5" s="381">
        <v>1</v>
      </c>
      <c r="AA5" s="381"/>
      <c r="AB5" s="381"/>
      <c r="AC5" s="381">
        <f>IF(R5="","",(S5*2)+(T5*3)+U5*1)</f>
        <v>9</v>
      </c>
      <c r="AE5" s="368"/>
    </row>
    <row r="6" spans="1:39" s="367" customFormat="1" x14ac:dyDescent="0.25">
      <c r="A6" s="383" t="s">
        <v>297</v>
      </c>
      <c r="B6" s="378" t="s">
        <v>110</v>
      </c>
      <c r="C6" s="378" t="s">
        <v>117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>
        <f>IF(C6="","",(D6*2)+(E6*3)+F6*1)</f>
        <v>0</v>
      </c>
      <c r="O6" s="375"/>
      <c r="P6" s="380">
        <v>4</v>
      </c>
      <c r="Q6" s="378" t="s">
        <v>32</v>
      </c>
      <c r="R6" s="378" t="s">
        <v>154</v>
      </c>
      <c r="S6" s="381">
        <v>1</v>
      </c>
      <c r="T6" s="381"/>
      <c r="U6" s="381"/>
      <c r="V6" s="381">
        <v>2</v>
      </c>
      <c r="W6" s="381"/>
      <c r="X6" s="381">
        <v>1</v>
      </c>
      <c r="Y6" s="381"/>
      <c r="Z6" s="381">
        <v>2</v>
      </c>
      <c r="AA6" s="381"/>
      <c r="AB6" s="381"/>
      <c r="AC6" s="381">
        <f>IF(R6="","",(S6*2)+(T6*3)+U6*1)</f>
        <v>2</v>
      </c>
      <c r="AE6" s="368"/>
    </row>
    <row r="7" spans="1:39" s="367" customFormat="1" x14ac:dyDescent="0.25">
      <c r="A7" s="377">
        <v>7</v>
      </c>
      <c r="B7" s="378" t="s">
        <v>118</v>
      </c>
      <c r="C7" s="378" t="s">
        <v>115</v>
      </c>
      <c r="D7" s="206">
        <v>6</v>
      </c>
      <c r="E7" s="206">
        <v>1</v>
      </c>
      <c r="F7" s="206">
        <v>1</v>
      </c>
      <c r="G7" s="206">
        <v>4</v>
      </c>
      <c r="H7" s="206">
        <v>2</v>
      </c>
      <c r="I7" s="206">
        <v>3</v>
      </c>
      <c r="J7" s="206">
        <v>1</v>
      </c>
      <c r="K7" s="206">
        <v>1</v>
      </c>
      <c r="L7" s="206"/>
      <c r="M7" s="206"/>
      <c r="N7" s="206">
        <f>IF(C7="","",(D7*2)+(E7*3)+F7*1)</f>
        <v>16</v>
      </c>
      <c r="O7" s="375"/>
      <c r="P7" s="380">
        <v>7</v>
      </c>
      <c r="Q7" s="378" t="s">
        <v>153</v>
      </c>
      <c r="R7" s="378" t="s">
        <v>339</v>
      </c>
      <c r="S7" s="381">
        <v>2</v>
      </c>
      <c r="T7" s="381"/>
      <c r="U7" s="381"/>
      <c r="V7" s="381">
        <v>1</v>
      </c>
      <c r="W7" s="381"/>
      <c r="X7" s="381">
        <v>1</v>
      </c>
      <c r="Y7" s="381"/>
      <c r="Z7" s="381">
        <v>2</v>
      </c>
      <c r="AA7" s="381"/>
      <c r="AB7" s="381"/>
      <c r="AC7" s="381">
        <f>IF(R7="","",(S7*2)+(T7*3)+U7*1)</f>
        <v>4</v>
      </c>
      <c r="AE7" s="368"/>
    </row>
    <row r="8" spans="1:39" s="367" customFormat="1" x14ac:dyDescent="0.25">
      <c r="A8" s="377">
        <v>10</v>
      </c>
      <c r="B8" s="378" t="s">
        <v>118</v>
      </c>
      <c r="C8" s="378" t="s">
        <v>454</v>
      </c>
      <c r="D8" s="206">
        <v>3</v>
      </c>
      <c r="E8" s="206"/>
      <c r="F8" s="206">
        <v>1</v>
      </c>
      <c r="G8" s="206">
        <v>2</v>
      </c>
      <c r="H8" s="206">
        <v>3</v>
      </c>
      <c r="I8" s="206">
        <v>2</v>
      </c>
      <c r="J8" s="206"/>
      <c r="K8" s="206">
        <v>1</v>
      </c>
      <c r="L8" s="206"/>
      <c r="M8" s="206"/>
      <c r="N8" s="206">
        <f>IF(C8="","",(D8*2)+(E8*3)+F8*1)</f>
        <v>7</v>
      </c>
      <c r="O8" s="375"/>
      <c r="P8" s="380"/>
      <c r="Q8" s="378"/>
      <c r="R8" s="37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 t="str">
        <f>IF(R8="","",(S8*2)+(T8*3)+U8*1)</f>
        <v/>
      </c>
      <c r="AE8" s="368"/>
    </row>
    <row r="9" spans="1:39" s="367" customFormat="1" x14ac:dyDescent="0.25">
      <c r="A9" s="377"/>
      <c r="B9" s="378"/>
      <c r="C9" s="378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 t="str">
        <f>IF(C9="","",(D9*2)+(E9*3)+F9*1)</f>
        <v/>
      </c>
      <c r="O9" s="375"/>
      <c r="P9" s="380">
        <v>11</v>
      </c>
      <c r="Q9" s="378" t="s">
        <v>24</v>
      </c>
      <c r="R9" s="378" t="s">
        <v>149</v>
      </c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>
        <f>IF(R9="","",(S9*2)+(T9*3)+U9*1)</f>
        <v>0</v>
      </c>
      <c r="AE9" s="368"/>
    </row>
    <row r="10" spans="1:39" s="367" customFormat="1" x14ac:dyDescent="0.25">
      <c r="A10" s="377">
        <v>21</v>
      </c>
      <c r="B10" s="378" t="s">
        <v>62</v>
      </c>
      <c r="C10" s="378" t="s">
        <v>115</v>
      </c>
      <c r="D10" s="206">
        <v>6</v>
      </c>
      <c r="E10" s="206"/>
      <c r="F10" s="206">
        <v>1</v>
      </c>
      <c r="G10" s="206">
        <v>11</v>
      </c>
      <c r="H10" s="206">
        <v>2</v>
      </c>
      <c r="I10" s="206">
        <v>1</v>
      </c>
      <c r="J10" s="206"/>
      <c r="K10" s="206">
        <v>2</v>
      </c>
      <c r="L10" s="206"/>
      <c r="M10" s="206"/>
      <c r="N10" s="206">
        <f>IF(C10="","",(D10*2)+(E10*3)+F10*1)</f>
        <v>13</v>
      </c>
      <c r="O10" s="375"/>
      <c r="P10" s="380">
        <v>21</v>
      </c>
      <c r="Q10" s="378" t="s">
        <v>151</v>
      </c>
      <c r="R10" s="378" t="s">
        <v>150</v>
      </c>
      <c r="S10" s="381">
        <v>1</v>
      </c>
      <c r="T10" s="381">
        <v>2</v>
      </c>
      <c r="U10" s="381"/>
      <c r="V10" s="381">
        <v>6</v>
      </c>
      <c r="W10" s="381">
        <v>2</v>
      </c>
      <c r="X10" s="381">
        <v>1</v>
      </c>
      <c r="Y10" s="381"/>
      <c r="Z10" s="381"/>
      <c r="AA10" s="381"/>
      <c r="AB10" s="381"/>
      <c r="AC10" s="381">
        <f>IF(R10="","",(S10*2)+(T10*3)+U10*1)</f>
        <v>8</v>
      </c>
      <c r="AE10" s="368"/>
    </row>
    <row r="11" spans="1:39" s="367" customFormat="1" x14ac:dyDescent="0.25">
      <c r="A11" s="377">
        <v>25</v>
      </c>
      <c r="B11" s="378" t="s">
        <v>28</v>
      </c>
      <c r="C11" s="378" t="s">
        <v>124</v>
      </c>
      <c r="D11" s="206"/>
      <c r="E11" s="206"/>
      <c r="F11" s="206"/>
      <c r="G11" s="206">
        <v>4</v>
      </c>
      <c r="H11" s="206">
        <v>2</v>
      </c>
      <c r="I11" s="206"/>
      <c r="J11" s="206"/>
      <c r="K11" s="206">
        <v>2</v>
      </c>
      <c r="L11" s="206"/>
      <c r="M11" s="206"/>
      <c r="N11" s="206">
        <f>IF(C11="","",(D11*2)+(E11*3)+F11*1)</f>
        <v>0</v>
      </c>
      <c r="O11" s="375"/>
      <c r="P11" s="380"/>
      <c r="Q11" s="378"/>
      <c r="R11" s="378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 t="str">
        <f>IF(R11="","",(S11*2)+(T11*3)+U11*1)</f>
        <v/>
      </c>
      <c r="AE11" s="368"/>
    </row>
    <row r="12" spans="1:39" s="367" customFormat="1" x14ac:dyDescent="0.25">
      <c r="A12" s="380">
        <v>26</v>
      </c>
      <c r="B12" s="378" t="s">
        <v>121</v>
      </c>
      <c r="C12" s="378" t="s">
        <v>120</v>
      </c>
      <c r="D12" s="206">
        <v>1</v>
      </c>
      <c r="E12" s="206">
        <v>2</v>
      </c>
      <c r="F12" s="206"/>
      <c r="G12" s="206">
        <v>5</v>
      </c>
      <c r="H12" s="206">
        <v>1</v>
      </c>
      <c r="I12" s="206">
        <v>1</v>
      </c>
      <c r="J12" s="206"/>
      <c r="K12" s="206">
        <v>1</v>
      </c>
      <c r="L12" s="206"/>
      <c r="M12" s="206"/>
      <c r="N12" s="206">
        <f>IF(C12="","",(D12*2)+(E12*3)+F12*1)</f>
        <v>8</v>
      </c>
      <c r="O12" s="375"/>
      <c r="P12" s="380">
        <v>27</v>
      </c>
      <c r="Q12" s="378" t="s">
        <v>194</v>
      </c>
      <c r="R12" s="378" t="s">
        <v>264</v>
      </c>
      <c r="S12" s="381">
        <v>3</v>
      </c>
      <c r="T12" s="381"/>
      <c r="U12" s="381">
        <v>2</v>
      </c>
      <c r="V12" s="381">
        <v>10</v>
      </c>
      <c r="W12" s="381"/>
      <c r="X12" s="381"/>
      <c r="Y12" s="381">
        <v>1</v>
      </c>
      <c r="Z12" s="381">
        <v>1</v>
      </c>
      <c r="AA12" s="381"/>
      <c r="AB12" s="381"/>
      <c r="AC12" s="381">
        <f>IF(R12="","",(S12*2)+(T12*3)+U12*1)</f>
        <v>8</v>
      </c>
      <c r="AE12" s="368"/>
    </row>
    <row r="13" spans="1:39" s="367" customFormat="1" x14ac:dyDescent="0.25">
      <c r="A13" s="377"/>
      <c r="B13" s="378"/>
      <c r="C13" s="378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 t="str">
        <f>IF(C13="","",(D13*2)+(E13*3)+F13*1)</f>
        <v/>
      </c>
      <c r="O13" s="375"/>
      <c r="P13" s="380">
        <v>30</v>
      </c>
      <c r="Q13" s="378" t="s">
        <v>62</v>
      </c>
      <c r="R13" s="378" t="s">
        <v>267</v>
      </c>
      <c r="S13" s="381">
        <v>1</v>
      </c>
      <c r="T13" s="381">
        <v>1</v>
      </c>
      <c r="U13" s="381"/>
      <c r="V13" s="381">
        <v>2</v>
      </c>
      <c r="W13" s="381"/>
      <c r="X13" s="381"/>
      <c r="Y13" s="381"/>
      <c r="Z13" s="381">
        <v>1</v>
      </c>
      <c r="AA13" s="381"/>
      <c r="AB13" s="381"/>
      <c r="AC13" s="381">
        <f>IF(R13="","",(S13*2)+(T13*3)+U13*1)</f>
        <v>5</v>
      </c>
      <c r="AE13" s="368"/>
    </row>
    <row r="14" spans="1:39" s="367" customFormat="1" x14ac:dyDescent="0.25">
      <c r="A14" s="377">
        <v>91</v>
      </c>
      <c r="B14" s="378" t="s">
        <v>109</v>
      </c>
      <c r="C14" s="378" t="s">
        <v>271</v>
      </c>
      <c r="D14" s="206"/>
      <c r="E14" s="206">
        <v>1</v>
      </c>
      <c r="F14" s="206"/>
      <c r="G14" s="206">
        <v>4</v>
      </c>
      <c r="H14" s="206">
        <v>2</v>
      </c>
      <c r="I14" s="206">
        <v>2</v>
      </c>
      <c r="J14" s="206"/>
      <c r="K14" s="206">
        <v>1</v>
      </c>
      <c r="L14" s="206"/>
      <c r="M14" s="206"/>
      <c r="N14" s="206">
        <f>IF(C14="","",(D14*2)+(E14*3)+F14*1)</f>
        <v>3</v>
      </c>
      <c r="O14" s="375"/>
      <c r="P14" s="380">
        <v>35</v>
      </c>
      <c r="Q14" s="378" t="s">
        <v>265</v>
      </c>
      <c r="R14" s="378" t="s">
        <v>266</v>
      </c>
      <c r="S14" s="381"/>
      <c r="T14" s="381"/>
      <c r="U14" s="381"/>
      <c r="V14" s="381">
        <v>3</v>
      </c>
      <c r="W14" s="381">
        <v>1</v>
      </c>
      <c r="X14" s="381"/>
      <c r="Y14" s="381"/>
      <c r="Z14" s="381">
        <v>2</v>
      </c>
      <c r="AA14" s="381"/>
      <c r="AB14" s="381"/>
      <c r="AC14" s="381">
        <f>IF(R14="","",(S14*2)+(T14*3)+U14*1)</f>
        <v>0</v>
      </c>
      <c r="AE14" s="368"/>
    </row>
    <row r="15" spans="1:39" s="367" customFormat="1" x14ac:dyDescent="0.25">
      <c r="A15" s="467" t="s">
        <v>33</v>
      </c>
      <c r="B15" s="468"/>
      <c r="C15" s="469"/>
      <c r="D15" s="206">
        <f t="shared" ref="D15:N15" si="0">SUM(D5:D14)</f>
        <v>19</v>
      </c>
      <c r="E15" s="206">
        <f t="shared" si="0"/>
        <v>4</v>
      </c>
      <c r="F15" s="206">
        <f t="shared" si="0"/>
        <v>4</v>
      </c>
      <c r="G15" s="206">
        <f t="shared" si="0"/>
        <v>36</v>
      </c>
      <c r="H15" s="206">
        <f t="shared" si="0"/>
        <v>12</v>
      </c>
      <c r="I15" s="206">
        <f t="shared" si="0"/>
        <v>9</v>
      </c>
      <c r="J15" s="206">
        <f t="shared" si="0"/>
        <v>3</v>
      </c>
      <c r="K15" s="206">
        <f t="shared" si="0"/>
        <v>10</v>
      </c>
      <c r="L15" s="206">
        <f t="shared" si="0"/>
        <v>0</v>
      </c>
      <c r="M15" s="206">
        <f t="shared" si="0"/>
        <v>0</v>
      </c>
      <c r="N15" s="206">
        <f t="shared" si="0"/>
        <v>54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10</v>
      </c>
      <c r="T15" s="381">
        <f t="shared" si="1"/>
        <v>4</v>
      </c>
      <c r="U15" s="381">
        <f t="shared" si="1"/>
        <v>4</v>
      </c>
      <c r="V15" s="381">
        <f t="shared" si="1"/>
        <v>28</v>
      </c>
      <c r="W15" s="381">
        <f t="shared" si="1"/>
        <v>4</v>
      </c>
      <c r="X15" s="381">
        <f t="shared" si="1"/>
        <v>5</v>
      </c>
      <c r="Y15" s="381">
        <f t="shared" si="1"/>
        <v>1</v>
      </c>
      <c r="Z15" s="381">
        <f t="shared" si="1"/>
        <v>9</v>
      </c>
      <c r="AA15" s="381">
        <f t="shared" si="1"/>
        <v>0</v>
      </c>
      <c r="AB15" s="381">
        <f t="shared" si="1"/>
        <v>0</v>
      </c>
      <c r="AC15" s="381">
        <f t="shared" si="1"/>
        <v>36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201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Beavers:    |||   All4Show: </v>
      </c>
    </row>
    <row r="17" spans="1:39" s="367" customFormat="1" x14ac:dyDescent="0.25">
      <c r="A17" s="408" t="s">
        <v>37</v>
      </c>
      <c r="B17" s="409"/>
      <c r="C17" s="410" t="s">
        <v>470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433" t="s">
        <v>203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5"/>
      <c r="O19" s="373" t="s">
        <v>2</v>
      </c>
      <c r="P19" s="390" t="s">
        <v>204</v>
      </c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2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77">
        <v>4</v>
      </c>
      <c r="B21" s="378" t="s">
        <v>197</v>
      </c>
      <c r="C21" s="378" t="s">
        <v>177</v>
      </c>
      <c r="D21" s="381">
        <v>4</v>
      </c>
      <c r="E21" s="381">
        <v>1</v>
      </c>
      <c r="F21" s="381">
        <v>2</v>
      </c>
      <c r="G21" s="381">
        <v>4</v>
      </c>
      <c r="H21" s="381">
        <v>3</v>
      </c>
      <c r="I21" s="381"/>
      <c r="J21" s="381"/>
      <c r="K21" s="381">
        <v>3</v>
      </c>
      <c r="L21" s="381"/>
      <c r="M21" s="381"/>
      <c r="N21" s="381">
        <f>IF(C21="","",(D21*2)+(E21*3)+F21*1)</f>
        <v>13</v>
      </c>
      <c r="O21" s="375"/>
      <c r="P21" s="377">
        <v>4</v>
      </c>
      <c r="Q21" s="378" t="s">
        <v>96</v>
      </c>
      <c r="R21" s="378" t="s">
        <v>226</v>
      </c>
      <c r="S21" s="381">
        <v>6</v>
      </c>
      <c r="T21" s="381">
        <v>3</v>
      </c>
      <c r="U21" s="381">
        <v>3</v>
      </c>
      <c r="V21" s="381">
        <v>5</v>
      </c>
      <c r="W21" s="381">
        <v>4</v>
      </c>
      <c r="X21" s="381">
        <v>2</v>
      </c>
      <c r="Y21" s="381">
        <v>1</v>
      </c>
      <c r="Z21" s="381">
        <v>1</v>
      </c>
      <c r="AA21" s="381"/>
      <c r="AB21" s="381"/>
      <c r="AC21" s="381">
        <f>IF(R21="","",(S21*2)+(T21*3)+U21*1)</f>
        <v>24</v>
      </c>
      <c r="AE21" s="368"/>
      <c r="AL21" s="366" t="s">
        <v>45</v>
      </c>
      <c r="AM21" s="371" t="s">
        <v>46</v>
      </c>
    </row>
    <row r="22" spans="1:39" s="367" customFormat="1" x14ac:dyDescent="0.25">
      <c r="A22" s="377"/>
      <c r="B22" s="378"/>
      <c r="C22" s="378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 t="str">
        <f>IF(C22="","",(D22*2)+(E22*3)+F22*1)</f>
        <v/>
      </c>
      <c r="O22" s="375"/>
      <c r="P22" s="377">
        <v>13</v>
      </c>
      <c r="Q22" s="378" t="s">
        <v>192</v>
      </c>
      <c r="R22" s="378" t="s">
        <v>193</v>
      </c>
      <c r="S22" s="381"/>
      <c r="T22" s="381"/>
      <c r="U22" s="381"/>
      <c r="V22" s="381">
        <v>1</v>
      </c>
      <c r="W22" s="381">
        <v>3</v>
      </c>
      <c r="X22" s="381">
        <v>1</v>
      </c>
      <c r="Y22" s="381"/>
      <c r="Z22" s="381">
        <v>3</v>
      </c>
      <c r="AA22" s="381"/>
      <c r="AB22" s="381"/>
      <c r="AC22" s="381">
        <f>IF(R22="","",(S22*2)+(T22*3)+U22*1)</f>
        <v>0</v>
      </c>
      <c r="AE22" s="368"/>
    </row>
    <row r="23" spans="1:39" s="367" customFormat="1" x14ac:dyDescent="0.25">
      <c r="A23" s="380">
        <v>6</v>
      </c>
      <c r="B23" s="378" t="s">
        <v>83</v>
      </c>
      <c r="C23" s="378" t="s">
        <v>234</v>
      </c>
      <c r="D23" s="381"/>
      <c r="E23" s="381">
        <v>2</v>
      </c>
      <c r="F23" s="381">
        <v>1</v>
      </c>
      <c r="G23" s="381">
        <v>6</v>
      </c>
      <c r="H23" s="381">
        <v>2</v>
      </c>
      <c r="I23" s="381">
        <v>4</v>
      </c>
      <c r="J23" s="381"/>
      <c r="K23" s="381">
        <v>2</v>
      </c>
      <c r="L23" s="381"/>
      <c r="M23" s="381"/>
      <c r="N23" s="381">
        <f>IF(C23="","",(D23*2)+(E23*3)+F23*1)</f>
        <v>7</v>
      </c>
      <c r="O23" s="375"/>
      <c r="P23" s="377">
        <v>8</v>
      </c>
      <c r="Q23" s="378" t="s">
        <v>320</v>
      </c>
      <c r="R23" s="378" t="s">
        <v>321</v>
      </c>
      <c r="S23" s="381">
        <v>6</v>
      </c>
      <c r="T23" s="381">
        <v>1</v>
      </c>
      <c r="U23" s="381">
        <v>1</v>
      </c>
      <c r="V23" s="381">
        <v>14</v>
      </c>
      <c r="W23" s="381">
        <v>7</v>
      </c>
      <c r="X23" s="381">
        <v>3</v>
      </c>
      <c r="Y23" s="381"/>
      <c r="Z23" s="381">
        <v>1</v>
      </c>
      <c r="AA23" s="381"/>
      <c r="AB23" s="381"/>
      <c r="AC23" s="381">
        <f>IF(R23="","",(S23*2)+(T23*3)+U23*1)</f>
        <v>16</v>
      </c>
      <c r="AE23" s="368"/>
    </row>
    <row r="24" spans="1:39" s="367" customFormat="1" x14ac:dyDescent="0.25">
      <c r="A24" s="377">
        <v>10</v>
      </c>
      <c r="B24" s="378" t="s">
        <v>238</v>
      </c>
      <c r="C24" s="378" t="s">
        <v>239</v>
      </c>
      <c r="D24" s="381">
        <v>4</v>
      </c>
      <c r="E24" s="381"/>
      <c r="F24" s="381">
        <v>1</v>
      </c>
      <c r="G24" s="381">
        <v>4</v>
      </c>
      <c r="H24" s="381">
        <v>1</v>
      </c>
      <c r="I24" s="381"/>
      <c r="J24" s="381">
        <v>1</v>
      </c>
      <c r="K24" s="381">
        <v>5</v>
      </c>
      <c r="L24" s="381"/>
      <c r="M24" s="381"/>
      <c r="N24" s="381">
        <f>IF(C24="","",(D24*2)+(E24*3)+F24*1)</f>
        <v>9</v>
      </c>
      <c r="O24" s="375"/>
      <c r="P24" s="377">
        <v>11</v>
      </c>
      <c r="Q24" s="378" t="s">
        <v>181</v>
      </c>
      <c r="R24" s="378" t="s">
        <v>227</v>
      </c>
      <c r="S24" s="381">
        <v>2</v>
      </c>
      <c r="T24" s="381"/>
      <c r="U24" s="381"/>
      <c r="V24" s="381">
        <v>7</v>
      </c>
      <c r="W24" s="381">
        <v>3</v>
      </c>
      <c r="X24" s="381"/>
      <c r="Y24" s="381">
        <v>1</v>
      </c>
      <c r="Z24" s="381"/>
      <c r="AA24" s="381"/>
      <c r="AB24" s="381"/>
      <c r="AC24" s="381">
        <f>IF(R24="","",(S24*2)+(T24*3)+U24*1)</f>
        <v>4</v>
      </c>
      <c r="AE24" s="368"/>
    </row>
    <row r="25" spans="1:39" s="367" customFormat="1" x14ac:dyDescent="0.25">
      <c r="A25" s="377">
        <v>11</v>
      </c>
      <c r="B25" s="378" t="s">
        <v>197</v>
      </c>
      <c r="C25" s="378" t="s">
        <v>240</v>
      </c>
      <c r="D25" s="381">
        <v>2</v>
      </c>
      <c r="E25" s="381"/>
      <c r="F25" s="381"/>
      <c r="G25" s="381">
        <v>5</v>
      </c>
      <c r="H25" s="381">
        <v>1</v>
      </c>
      <c r="I25" s="381"/>
      <c r="J25" s="381"/>
      <c r="K25" s="381">
        <v>4</v>
      </c>
      <c r="L25" s="381"/>
      <c r="M25" s="381"/>
      <c r="N25" s="381">
        <f>IF(C25="","",(D25*2)+(E25*3)+F25*1)</f>
        <v>4</v>
      </c>
      <c r="O25" s="375"/>
      <c r="P25" s="377"/>
      <c r="Q25" s="378"/>
      <c r="R25" s="378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 t="str">
        <f>IF(R25="","",(S25*2)+(T25*3)+U25*1)</f>
        <v/>
      </c>
      <c r="AE25" s="368"/>
    </row>
    <row r="26" spans="1:39" s="367" customFormat="1" x14ac:dyDescent="0.25">
      <c r="A26" s="377">
        <v>13</v>
      </c>
      <c r="B26" s="378" t="s">
        <v>235</v>
      </c>
      <c r="C26" s="378" t="s">
        <v>236</v>
      </c>
      <c r="D26" s="381">
        <v>3</v>
      </c>
      <c r="E26" s="381"/>
      <c r="F26" s="381"/>
      <c r="G26" s="381">
        <v>4</v>
      </c>
      <c r="H26" s="381">
        <v>2</v>
      </c>
      <c r="I26" s="381">
        <v>1</v>
      </c>
      <c r="J26" s="381"/>
      <c r="K26" s="381">
        <v>2</v>
      </c>
      <c r="L26" s="381"/>
      <c r="M26" s="381"/>
      <c r="N26" s="381">
        <f>IF(C26="","",(D26*2)+(E26*3)+F26*1)</f>
        <v>6</v>
      </c>
      <c r="O26" s="375"/>
      <c r="P26" s="377">
        <v>5</v>
      </c>
      <c r="Q26" s="378" t="s">
        <v>62</v>
      </c>
      <c r="R26" s="378" t="s">
        <v>113</v>
      </c>
      <c r="S26" s="381">
        <v>4</v>
      </c>
      <c r="T26" s="381">
        <v>1</v>
      </c>
      <c r="U26" s="381">
        <v>1</v>
      </c>
      <c r="V26" s="381">
        <v>1</v>
      </c>
      <c r="W26" s="381">
        <v>1</v>
      </c>
      <c r="X26" s="381">
        <v>2</v>
      </c>
      <c r="Y26" s="381"/>
      <c r="Z26" s="381"/>
      <c r="AA26" s="381"/>
      <c r="AB26" s="381"/>
      <c r="AC26" s="381">
        <f>IF(R26="","",(S26*2)+(T26*3)+U26*1)</f>
        <v>12</v>
      </c>
      <c r="AE26" s="368"/>
    </row>
    <row r="27" spans="1:39" s="367" customFormat="1" x14ac:dyDescent="0.25">
      <c r="A27" s="380"/>
      <c r="B27" s="378"/>
      <c r="C27" s="378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 t="str">
        <f>IF(C27="","",(D27*2)+(E27*3)+F27*1)</f>
        <v/>
      </c>
      <c r="O27" s="375"/>
      <c r="P27" s="380">
        <v>7</v>
      </c>
      <c r="Q27" s="378" t="s">
        <v>197</v>
      </c>
      <c r="R27" s="378" t="s">
        <v>198</v>
      </c>
      <c r="S27" s="381">
        <v>5</v>
      </c>
      <c r="T27" s="381"/>
      <c r="U27" s="381">
        <v>1</v>
      </c>
      <c r="V27" s="381">
        <v>5</v>
      </c>
      <c r="W27" s="381"/>
      <c r="X27" s="381"/>
      <c r="Y27" s="381"/>
      <c r="Z27" s="381">
        <v>4</v>
      </c>
      <c r="AA27" s="381"/>
      <c r="AB27" s="381"/>
      <c r="AC27" s="381">
        <f>IF(R27="","",(S27*2)+(T27*3)+U27*1)</f>
        <v>11</v>
      </c>
      <c r="AE27" s="368"/>
    </row>
    <row r="28" spans="1:39" s="367" customFormat="1" x14ac:dyDescent="0.25">
      <c r="A28" s="377">
        <v>1</v>
      </c>
      <c r="B28" s="378" t="s">
        <v>424</v>
      </c>
      <c r="C28" s="378" t="s">
        <v>425</v>
      </c>
      <c r="D28" s="381">
        <v>5</v>
      </c>
      <c r="E28" s="381">
        <v>2</v>
      </c>
      <c r="F28" s="381">
        <v>2</v>
      </c>
      <c r="G28" s="381">
        <v>6</v>
      </c>
      <c r="H28" s="381">
        <v>3</v>
      </c>
      <c r="I28" s="381"/>
      <c r="J28" s="381">
        <v>1</v>
      </c>
      <c r="K28" s="381"/>
      <c r="L28" s="381"/>
      <c r="M28" s="381"/>
      <c r="N28" s="381">
        <f>IF(C28="","",(D28*2)+(E28*3)+F28*1)</f>
        <v>18</v>
      </c>
      <c r="O28" s="375"/>
      <c r="P28" s="377"/>
      <c r="Q28" s="378"/>
      <c r="R28" s="378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 t="str">
        <f>IF(R28="","",(S28*2)+(T28*3)+U28*1)</f>
        <v/>
      </c>
      <c r="AE28" s="368"/>
    </row>
    <row r="29" spans="1:39" s="367" customFormat="1" x14ac:dyDescent="0.25">
      <c r="A29" s="380"/>
      <c r="B29" s="378"/>
      <c r="C29" s="378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 t="str">
        <f>IF(C29="","",(D29*2)+(E29*3)+F29*1)</f>
        <v/>
      </c>
      <c r="O29" s="375"/>
      <c r="P29" s="380">
        <v>6</v>
      </c>
      <c r="Q29" s="378" t="s">
        <v>127</v>
      </c>
      <c r="R29" s="378" t="s">
        <v>230</v>
      </c>
      <c r="S29" s="381">
        <v>2</v>
      </c>
      <c r="T29" s="381">
        <v>1</v>
      </c>
      <c r="U29" s="381">
        <v>1</v>
      </c>
      <c r="V29" s="381">
        <v>5</v>
      </c>
      <c r="W29" s="381">
        <v>4</v>
      </c>
      <c r="X29" s="381">
        <v>1</v>
      </c>
      <c r="Y29" s="381">
        <v>1</v>
      </c>
      <c r="Z29" s="381">
        <v>1</v>
      </c>
      <c r="AA29" s="381"/>
      <c r="AB29" s="381"/>
      <c r="AC29" s="381">
        <f>IF(R29="","",(S29*2)+(T29*3)+U29*1)</f>
        <v>8</v>
      </c>
      <c r="AE29" s="368"/>
    </row>
    <row r="30" spans="1:39" s="367" customFormat="1" x14ac:dyDescent="0.25">
      <c r="A30" s="380"/>
      <c r="B30" s="378"/>
      <c r="C30" s="378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 t="str">
        <f>IF(C30="","",(D30*2)+(E30*3)+F30*1)</f>
        <v/>
      </c>
      <c r="O30" s="375"/>
      <c r="P30" s="380"/>
      <c r="Q30" s="378"/>
      <c r="R30" s="378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 t="str">
        <f>IF(R30="","",(S30*2)+(T30*3)+U30*1)</f>
        <v/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18</v>
      </c>
      <c r="E31" s="381">
        <f t="shared" si="2"/>
        <v>5</v>
      </c>
      <c r="F31" s="381">
        <f t="shared" si="2"/>
        <v>6</v>
      </c>
      <c r="G31" s="381">
        <f t="shared" si="2"/>
        <v>29</v>
      </c>
      <c r="H31" s="381">
        <f t="shared" si="2"/>
        <v>12</v>
      </c>
      <c r="I31" s="381">
        <f t="shared" si="2"/>
        <v>5</v>
      </c>
      <c r="J31" s="381">
        <f t="shared" si="2"/>
        <v>2</v>
      </c>
      <c r="K31" s="381">
        <f t="shared" si="2"/>
        <v>16</v>
      </c>
      <c r="L31" s="381">
        <f t="shared" si="2"/>
        <v>0</v>
      </c>
      <c r="M31" s="381">
        <f t="shared" si="2"/>
        <v>0</v>
      </c>
      <c r="N31" s="381">
        <f t="shared" si="2"/>
        <v>57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25</v>
      </c>
      <c r="T31" s="381">
        <f t="shared" si="3"/>
        <v>6</v>
      </c>
      <c r="U31" s="381">
        <f t="shared" si="3"/>
        <v>7</v>
      </c>
      <c r="V31" s="381">
        <f t="shared" si="3"/>
        <v>38</v>
      </c>
      <c r="W31" s="381">
        <f t="shared" si="3"/>
        <v>22</v>
      </c>
      <c r="X31" s="381">
        <f t="shared" si="3"/>
        <v>9</v>
      </c>
      <c r="Y31" s="381">
        <f t="shared" si="3"/>
        <v>3</v>
      </c>
      <c r="Z31" s="381">
        <f t="shared" si="3"/>
        <v>10</v>
      </c>
      <c r="AA31" s="381">
        <f t="shared" si="3"/>
        <v>0</v>
      </c>
      <c r="AB31" s="381">
        <f t="shared" si="3"/>
        <v>0</v>
      </c>
      <c r="AC31" s="381">
        <f t="shared" si="3"/>
        <v>75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167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Rachel Nichols FC:    |||   Hunger Tamers: </v>
      </c>
    </row>
    <row r="33" spans="1:31" s="367" customFormat="1" x14ac:dyDescent="0.25">
      <c r="A33" s="408" t="s">
        <v>37</v>
      </c>
      <c r="B33" s="409"/>
      <c r="C33" s="410" t="s">
        <v>385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421" t="s">
        <v>36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3"/>
      <c r="O35" s="373" t="s">
        <v>2</v>
      </c>
      <c r="P35" s="450" t="s">
        <v>100</v>
      </c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2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77">
        <v>3</v>
      </c>
      <c r="B37" s="378" t="s">
        <v>86</v>
      </c>
      <c r="C37" s="378" t="s">
        <v>182</v>
      </c>
      <c r="D37" s="381">
        <v>1</v>
      </c>
      <c r="E37" s="381"/>
      <c r="F37" s="381">
        <v>1</v>
      </c>
      <c r="G37" s="381">
        <v>4</v>
      </c>
      <c r="H37" s="381">
        <v>3</v>
      </c>
      <c r="I37" s="381"/>
      <c r="J37" s="381"/>
      <c r="K37" s="381">
        <v>3</v>
      </c>
      <c r="L37" s="381"/>
      <c r="M37" s="381"/>
      <c r="N37" s="381">
        <f>IF(C37="","",(D37*2)+(E37*3)+F37*1)</f>
        <v>3</v>
      </c>
      <c r="O37" s="375"/>
      <c r="P37" s="380">
        <v>2</v>
      </c>
      <c r="Q37" s="378" t="s">
        <v>142</v>
      </c>
      <c r="R37" s="378" t="s">
        <v>101</v>
      </c>
      <c r="S37" s="381"/>
      <c r="T37" s="381"/>
      <c r="U37" s="381">
        <v>1</v>
      </c>
      <c r="V37" s="381">
        <v>1</v>
      </c>
      <c r="W37" s="381">
        <v>2</v>
      </c>
      <c r="X37" s="381"/>
      <c r="Y37" s="381"/>
      <c r="Z37" s="381">
        <v>1</v>
      </c>
      <c r="AA37" s="381"/>
      <c r="AB37" s="381"/>
      <c r="AC37" s="381">
        <f>IF(R37="","",(S37*2)+(T37*3)+U37*1)</f>
        <v>1</v>
      </c>
      <c r="AE37" s="368"/>
    </row>
    <row r="38" spans="1:31" s="367" customFormat="1" x14ac:dyDescent="0.25">
      <c r="A38" s="377">
        <v>4</v>
      </c>
      <c r="B38" s="378" t="s">
        <v>109</v>
      </c>
      <c r="C38" s="378" t="s">
        <v>138</v>
      </c>
      <c r="D38" s="381">
        <v>5</v>
      </c>
      <c r="E38" s="381">
        <v>1</v>
      </c>
      <c r="F38" s="381">
        <v>4</v>
      </c>
      <c r="G38" s="381">
        <v>5</v>
      </c>
      <c r="H38" s="381">
        <v>1</v>
      </c>
      <c r="I38" s="381">
        <v>1</v>
      </c>
      <c r="J38" s="381">
        <v>1</v>
      </c>
      <c r="K38" s="381">
        <v>1</v>
      </c>
      <c r="L38" s="381"/>
      <c r="M38" s="381"/>
      <c r="N38" s="381">
        <f>IF(C38="","",(D38*2)+(E38*3)+F38*1)</f>
        <v>17</v>
      </c>
      <c r="O38" s="375"/>
      <c r="P38" s="380"/>
      <c r="Q38" s="378"/>
      <c r="R38" s="378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 t="str">
        <f>IF(R38="","",(S38*2)+(T38*3)+U38*1)</f>
        <v/>
      </c>
      <c r="AE38" s="368"/>
    </row>
    <row r="39" spans="1:31" s="367" customFormat="1" x14ac:dyDescent="0.25">
      <c r="A39" s="377">
        <v>9</v>
      </c>
      <c r="B39" s="378" t="s">
        <v>92</v>
      </c>
      <c r="C39" s="378" t="s">
        <v>274</v>
      </c>
      <c r="D39" s="381">
        <v>3</v>
      </c>
      <c r="E39" s="381"/>
      <c r="F39" s="381">
        <v>3</v>
      </c>
      <c r="G39" s="381">
        <v>6</v>
      </c>
      <c r="H39" s="381"/>
      <c r="I39" s="381">
        <v>2</v>
      </c>
      <c r="J39" s="381"/>
      <c r="K39" s="381">
        <v>1</v>
      </c>
      <c r="L39" s="381"/>
      <c r="M39" s="381"/>
      <c r="N39" s="381">
        <f>IF(C39="","",(D39*2)+(E39*3)+F39*1)</f>
        <v>9</v>
      </c>
      <c r="O39" s="375"/>
      <c r="P39" s="377">
        <v>4</v>
      </c>
      <c r="Q39" s="378" t="s">
        <v>56</v>
      </c>
      <c r="R39" s="378" t="s">
        <v>163</v>
      </c>
      <c r="S39" s="381">
        <v>1</v>
      </c>
      <c r="T39" s="381"/>
      <c r="U39" s="381"/>
      <c r="V39" s="381">
        <v>5</v>
      </c>
      <c r="W39" s="381">
        <v>4</v>
      </c>
      <c r="X39" s="381">
        <v>2</v>
      </c>
      <c r="Y39" s="381"/>
      <c r="Z39" s="381">
        <v>4</v>
      </c>
      <c r="AA39" s="381"/>
      <c r="AB39" s="381"/>
      <c r="AC39" s="381">
        <f>IF(R39="","",(S39*2)+(T39*3)+U39*1)</f>
        <v>2</v>
      </c>
      <c r="AE39" s="368"/>
    </row>
    <row r="40" spans="1:31" s="367" customFormat="1" x14ac:dyDescent="0.25">
      <c r="A40" s="377"/>
      <c r="B40" s="378"/>
      <c r="C40" s="378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 t="str">
        <f>IF(C40="","",(D40*2)+(E40*3)+F40*1)</f>
        <v/>
      </c>
      <c r="O40" s="375"/>
      <c r="P40" s="377">
        <v>5</v>
      </c>
      <c r="Q40" s="378" t="s">
        <v>268</v>
      </c>
      <c r="R40" s="378" t="s">
        <v>269</v>
      </c>
      <c r="S40" s="381"/>
      <c r="T40" s="381"/>
      <c r="U40" s="381"/>
      <c r="V40" s="381">
        <v>6</v>
      </c>
      <c r="W40" s="381">
        <v>5</v>
      </c>
      <c r="X40" s="381">
        <v>1</v>
      </c>
      <c r="Y40" s="381"/>
      <c r="Z40" s="381">
        <v>5</v>
      </c>
      <c r="AA40" s="381"/>
      <c r="AB40" s="381"/>
      <c r="AC40" s="381">
        <f>IF(R40="","",(S40*2)+(T40*3)+U40*1)</f>
        <v>0</v>
      </c>
      <c r="AE40" s="368"/>
    </row>
    <row r="41" spans="1:31" s="367" customFormat="1" x14ac:dyDescent="0.25">
      <c r="A41" s="377">
        <v>21</v>
      </c>
      <c r="B41" s="378" t="s">
        <v>142</v>
      </c>
      <c r="C41" s="378" t="s">
        <v>76</v>
      </c>
      <c r="D41" s="381">
        <v>2</v>
      </c>
      <c r="E41" s="381">
        <v>1</v>
      </c>
      <c r="F41" s="381">
        <v>2</v>
      </c>
      <c r="G41" s="381">
        <v>6</v>
      </c>
      <c r="H41" s="381">
        <v>2</v>
      </c>
      <c r="I41" s="381">
        <v>1</v>
      </c>
      <c r="J41" s="381"/>
      <c r="K41" s="381"/>
      <c r="L41" s="381"/>
      <c r="M41" s="381"/>
      <c r="N41" s="381">
        <f>IF(C41="","",(D41*2)+(E41*3)+F41*1)</f>
        <v>9</v>
      </c>
      <c r="O41" s="375"/>
      <c r="P41" s="380">
        <v>6</v>
      </c>
      <c r="Q41" s="378" t="s">
        <v>77</v>
      </c>
      <c r="R41" s="378" t="s">
        <v>102</v>
      </c>
      <c r="S41" s="381">
        <v>1</v>
      </c>
      <c r="T41" s="381"/>
      <c r="U41" s="381"/>
      <c r="V41" s="381">
        <v>1</v>
      </c>
      <c r="W41" s="381"/>
      <c r="X41" s="381"/>
      <c r="Y41" s="381"/>
      <c r="Z41" s="381">
        <v>2</v>
      </c>
      <c r="AA41" s="381"/>
      <c r="AB41" s="381"/>
      <c r="AC41" s="381">
        <f>IF(R41="","",(S41*2)+(T41*3)+U41*1)</f>
        <v>2</v>
      </c>
      <c r="AE41" s="368"/>
    </row>
    <row r="42" spans="1:31" s="367" customFormat="1" x14ac:dyDescent="0.25">
      <c r="A42" s="377"/>
      <c r="B42" s="378"/>
      <c r="C42" s="378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 t="str">
        <f>IF(C42="","",(D42*2)+(E42*3)+F42*1)</f>
        <v/>
      </c>
      <c r="O42" s="375"/>
      <c r="P42" s="380">
        <v>10</v>
      </c>
      <c r="Q42" s="378" t="s">
        <v>341</v>
      </c>
      <c r="R42" s="378" t="s">
        <v>342</v>
      </c>
      <c r="S42" s="381">
        <v>1</v>
      </c>
      <c r="T42" s="381">
        <v>5</v>
      </c>
      <c r="U42" s="381"/>
      <c r="V42" s="381"/>
      <c r="W42" s="381"/>
      <c r="X42" s="381">
        <v>2</v>
      </c>
      <c r="Y42" s="381"/>
      <c r="Z42" s="381">
        <v>2</v>
      </c>
      <c r="AA42" s="381"/>
      <c r="AB42" s="381"/>
      <c r="AC42" s="381">
        <f>IF(R42="","",(S42*2)+(T42*3)+U42*1)</f>
        <v>17</v>
      </c>
      <c r="AE42" s="368"/>
    </row>
    <row r="43" spans="1:31" s="367" customFormat="1" x14ac:dyDescent="0.25">
      <c r="A43" s="377">
        <v>23</v>
      </c>
      <c r="B43" s="378" t="s">
        <v>81</v>
      </c>
      <c r="C43" s="378" t="s">
        <v>80</v>
      </c>
      <c r="D43" s="381">
        <v>3</v>
      </c>
      <c r="E43" s="381"/>
      <c r="F43" s="381">
        <v>1</v>
      </c>
      <c r="G43" s="381">
        <v>3</v>
      </c>
      <c r="H43" s="381">
        <v>3</v>
      </c>
      <c r="I43" s="381">
        <v>2</v>
      </c>
      <c r="J43" s="381"/>
      <c r="K43" s="381"/>
      <c r="L43" s="381"/>
      <c r="M43" s="381"/>
      <c r="N43" s="381">
        <f>IF(C43="","",(D43*2)+(E43*3)+F43*1)</f>
        <v>7</v>
      </c>
      <c r="O43" s="375"/>
      <c r="P43" s="377">
        <v>11</v>
      </c>
      <c r="Q43" s="378" t="s">
        <v>32</v>
      </c>
      <c r="R43" s="378" t="s">
        <v>125</v>
      </c>
      <c r="S43" s="381">
        <v>1</v>
      </c>
      <c r="T43" s="381">
        <v>4</v>
      </c>
      <c r="U43" s="381"/>
      <c r="V43" s="381">
        <v>6</v>
      </c>
      <c r="W43" s="381"/>
      <c r="X43" s="381"/>
      <c r="Y43" s="381"/>
      <c r="Z43" s="381">
        <v>1</v>
      </c>
      <c r="AA43" s="381"/>
      <c r="AB43" s="381"/>
      <c r="AC43" s="381">
        <f>IF(R43="","",(S43*2)+(T43*3)+U43*1)</f>
        <v>14</v>
      </c>
      <c r="AE43" s="368"/>
    </row>
    <row r="44" spans="1:31" s="367" customFormat="1" x14ac:dyDescent="0.25">
      <c r="A44" s="380"/>
      <c r="B44" s="378"/>
      <c r="C44" s="378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 t="str">
        <f>IF(C44="","",(D44*2)+(E44*3)+F44*1)</f>
        <v/>
      </c>
      <c r="O44" s="375"/>
      <c r="P44" s="377">
        <v>33</v>
      </c>
      <c r="Q44" s="378" t="s">
        <v>464</v>
      </c>
      <c r="R44" s="378" t="s">
        <v>340</v>
      </c>
      <c r="S44" s="381"/>
      <c r="T44" s="381"/>
      <c r="U44" s="381"/>
      <c r="V44" s="381">
        <v>4</v>
      </c>
      <c r="W44" s="381"/>
      <c r="X44" s="381"/>
      <c r="Y44" s="381"/>
      <c r="Z44" s="381">
        <v>1</v>
      </c>
      <c r="AA44" s="381"/>
      <c r="AB44" s="381"/>
      <c r="AC44" s="381">
        <f>IF(R44="","",(S44*2)+(T44*3)+U44*1)</f>
        <v>0</v>
      </c>
      <c r="AE44" s="369" t="e">
        <f>IF(#REF!+#REF!=5,"Correct","MVP ERROR")</f>
        <v>#REF!</v>
      </c>
    </row>
    <row r="45" spans="1:31" s="367" customFormat="1" x14ac:dyDescent="0.25">
      <c r="A45" s="377">
        <v>2</v>
      </c>
      <c r="B45" s="378" t="s">
        <v>62</v>
      </c>
      <c r="C45" s="378" t="s">
        <v>448</v>
      </c>
      <c r="D45" s="381"/>
      <c r="E45" s="381"/>
      <c r="F45" s="381">
        <v>2</v>
      </c>
      <c r="G45" s="381">
        <v>2</v>
      </c>
      <c r="H45" s="381">
        <v>4</v>
      </c>
      <c r="I45" s="381">
        <v>1</v>
      </c>
      <c r="J45" s="381">
        <v>1</v>
      </c>
      <c r="K45" s="381"/>
      <c r="L45" s="381"/>
      <c r="M45" s="381"/>
      <c r="N45" s="381">
        <f>IF(C45="","",(D45*2)+(E45*3)+F45*1)</f>
        <v>2</v>
      </c>
      <c r="O45" s="375"/>
      <c r="P45" s="377">
        <v>23</v>
      </c>
      <c r="Q45" s="378" t="s">
        <v>56</v>
      </c>
      <c r="R45" s="378" t="s">
        <v>29</v>
      </c>
      <c r="S45" s="381"/>
      <c r="T45" s="381"/>
      <c r="U45" s="381"/>
      <c r="V45" s="381"/>
      <c r="W45" s="381">
        <v>2</v>
      </c>
      <c r="X45" s="381"/>
      <c r="Y45" s="381"/>
      <c r="Z45" s="381">
        <v>3</v>
      </c>
      <c r="AA45" s="381"/>
      <c r="AB45" s="381"/>
      <c r="AC45" s="381">
        <f>IF(R45="","",(S45*2)+(T45*3)+U45*1)</f>
        <v>0</v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Hornets:    |||   Baitong Ballers: BLK-</v>
      </c>
    </row>
    <row r="46" spans="1:31" s="367" customFormat="1" x14ac:dyDescent="0.25">
      <c r="A46" s="380"/>
      <c r="B46" s="378"/>
      <c r="C46" s="378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 t="str">
        <f>IF(C46="","",(D46*2)+(E46*3)+F46*1)</f>
        <v/>
      </c>
      <c r="O46" s="375"/>
      <c r="P46" s="380"/>
      <c r="Q46" s="378"/>
      <c r="R46" s="378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 t="str">
        <f>IF(R46="","",(S46*2)+(T46*3)+U46*1)</f>
        <v/>
      </c>
      <c r="AE46" s="368"/>
    </row>
    <row r="47" spans="1:31" s="367" customFormat="1" x14ac:dyDescent="0.3">
      <c r="A47" s="427" t="s">
        <v>33</v>
      </c>
      <c r="B47" s="428"/>
      <c r="C47" s="429"/>
      <c r="D47" s="381">
        <f t="shared" ref="D47:N47" si="4">SUM(D37:D46)</f>
        <v>14</v>
      </c>
      <c r="E47" s="381">
        <f t="shared" si="4"/>
        <v>2</v>
      </c>
      <c r="F47" s="381">
        <f t="shared" si="4"/>
        <v>13</v>
      </c>
      <c r="G47" s="381">
        <f t="shared" si="4"/>
        <v>26</v>
      </c>
      <c r="H47" s="381">
        <f t="shared" si="4"/>
        <v>13</v>
      </c>
      <c r="I47" s="381">
        <f t="shared" si="4"/>
        <v>7</v>
      </c>
      <c r="J47" s="381">
        <f t="shared" si="4"/>
        <v>2</v>
      </c>
      <c r="K47" s="381">
        <f t="shared" si="4"/>
        <v>5</v>
      </c>
      <c r="L47" s="381">
        <f t="shared" si="4"/>
        <v>0</v>
      </c>
      <c r="M47" s="381">
        <f t="shared" si="4"/>
        <v>0</v>
      </c>
      <c r="N47" s="381">
        <f t="shared" si="4"/>
        <v>47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4</v>
      </c>
      <c r="T47" s="381">
        <f t="shared" si="5"/>
        <v>9</v>
      </c>
      <c r="U47" s="381">
        <f t="shared" si="5"/>
        <v>1</v>
      </c>
      <c r="V47" s="381">
        <f t="shared" si="5"/>
        <v>23</v>
      </c>
      <c r="W47" s="381">
        <f t="shared" si="5"/>
        <v>13</v>
      </c>
      <c r="X47" s="381">
        <f t="shared" si="5"/>
        <v>5</v>
      </c>
      <c r="Y47" s="381">
        <f t="shared" si="5"/>
        <v>0</v>
      </c>
      <c r="Z47" s="381">
        <f t="shared" si="5"/>
        <v>19</v>
      </c>
      <c r="AA47" s="381">
        <f t="shared" si="5"/>
        <v>0</v>
      </c>
      <c r="AB47" s="381">
        <f t="shared" si="5"/>
        <v>0</v>
      </c>
      <c r="AC47" s="381">
        <f t="shared" si="5"/>
        <v>36</v>
      </c>
      <c r="AE47" s="368"/>
    </row>
    <row r="48" spans="1:31" s="367" customFormat="1" x14ac:dyDescent="0.3">
      <c r="A48" s="408" t="s">
        <v>35</v>
      </c>
      <c r="B48" s="409"/>
      <c r="C48" s="410" t="s">
        <v>200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3">
      <c r="A49" s="408" t="s">
        <v>37</v>
      </c>
      <c r="B49" s="409"/>
      <c r="C49" s="410" t="s">
        <v>306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3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3">
      <c r="A51" s="439" t="s">
        <v>201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1"/>
      <c r="O51" s="373" t="s">
        <v>74</v>
      </c>
      <c r="P51" s="430" t="s">
        <v>202</v>
      </c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2"/>
      <c r="AE51" s="368"/>
    </row>
    <row r="52" spans="1:31" s="367" customFormat="1" x14ac:dyDescent="0.3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3">
      <c r="A53" s="377"/>
      <c r="B53" s="378"/>
      <c r="C53" s="378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 t="str">
        <f>IF(C53="","",(D53*2)+(E53*3)+F53*1)</f>
        <v/>
      </c>
      <c r="O53" s="375"/>
      <c r="P53" s="377">
        <v>4</v>
      </c>
      <c r="Q53" s="378" t="s">
        <v>205</v>
      </c>
      <c r="R53" s="378" t="s">
        <v>154</v>
      </c>
      <c r="S53" s="381">
        <v>6</v>
      </c>
      <c r="T53" s="381">
        <v>3</v>
      </c>
      <c r="U53" s="381"/>
      <c r="V53" s="381">
        <v>2</v>
      </c>
      <c r="W53" s="381">
        <v>6</v>
      </c>
      <c r="X53" s="381">
        <v>5</v>
      </c>
      <c r="Y53" s="381"/>
      <c r="Z53" s="381">
        <v>3</v>
      </c>
      <c r="AA53" s="381"/>
      <c r="AB53" s="381"/>
      <c r="AC53" s="381">
        <f>IF(R53="","",(S53*2)+(T53*3)+U53*1)</f>
        <v>21</v>
      </c>
      <c r="AE53" s="368"/>
    </row>
    <row r="54" spans="1:31" s="367" customFormat="1" x14ac:dyDescent="0.3">
      <c r="A54" s="377"/>
      <c r="B54" s="378"/>
      <c r="C54" s="378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 t="str">
        <f>IF(C54="","",(D54*2)+(E54*3)+F54*1)</f>
        <v/>
      </c>
      <c r="O54" s="375"/>
      <c r="P54" s="377">
        <v>6</v>
      </c>
      <c r="Q54" s="378" t="s">
        <v>210</v>
      </c>
      <c r="R54" s="378" t="s">
        <v>211</v>
      </c>
      <c r="S54" s="381">
        <v>6</v>
      </c>
      <c r="T54" s="381"/>
      <c r="U54" s="381"/>
      <c r="V54" s="381">
        <v>2</v>
      </c>
      <c r="W54" s="381">
        <v>3</v>
      </c>
      <c r="X54" s="381"/>
      <c r="Y54" s="381"/>
      <c r="Z54" s="381">
        <v>1</v>
      </c>
      <c r="AA54" s="381"/>
      <c r="AB54" s="381"/>
      <c r="AC54" s="381">
        <f>IF(R54="","",(S54*2)+(T54*3)+U54*1)</f>
        <v>12</v>
      </c>
      <c r="AE54" s="368"/>
    </row>
    <row r="55" spans="1:31" s="367" customFormat="1" x14ac:dyDescent="0.3">
      <c r="A55" s="380"/>
      <c r="B55" s="378"/>
      <c r="C55" s="378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 t="str">
        <f>IF(C55="","",(D55*2)+(E55*3)+F55*1)</f>
        <v/>
      </c>
      <c r="O55" s="375"/>
      <c r="P55" s="380"/>
      <c r="Q55" s="378"/>
      <c r="R55" s="378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 t="str">
        <f>IF(R55="","",(S55*2)+(T55*3)+U55*1)</f>
        <v/>
      </c>
      <c r="AE55" s="368"/>
    </row>
    <row r="56" spans="1:31" s="367" customFormat="1" ht="14.25" customHeight="1" x14ac:dyDescent="0.3">
      <c r="A56" s="380">
        <v>8</v>
      </c>
      <c r="B56" s="378" t="s">
        <v>112</v>
      </c>
      <c r="C56" s="378" t="s">
        <v>243</v>
      </c>
      <c r="D56" s="381"/>
      <c r="E56" s="381"/>
      <c r="F56" s="381"/>
      <c r="G56" s="381">
        <v>4</v>
      </c>
      <c r="H56" s="381">
        <v>1</v>
      </c>
      <c r="I56" s="381">
        <v>1</v>
      </c>
      <c r="J56" s="381"/>
      <c r="K56" s="381"/>
      <c r="L56" s="381"/>
      <c r="M56" s="381"/>
      <c r="N56" s="381">
        <f>IF(C56="","",(D56*2)+(E56*3)+F56*1)</f>
        <v>0</v>
      </c>
      <c r="O56" s="375"/>
      <c r="P56" s="380">
        <v>11</v>
      </c>
      <c r="Q56" s="378" t="s">
        <v>215</v>
      </c>
      <c r="R56" s="378" t="s">
        <v>216</v>
      </c>
      <c r="S56" s="381"/>
      <c r="T56" s="381">
        <v>2</v>
      </c>
      <c r="U56" s="381"/>
      <c r="V56" s="381"/>
      <c r="W56" s="381">
        <v>1</v>
      </c>
      <c r="X56" s="381"/>
      <c r="Y56" s="381"/>
      <c r="Z56" s="381">
        <v>1</v>
      </c>
      <c r="AA56" s="381"/>
      <c r="AB56" s="381"/>
      <c r="AC56" s="381">
        <f>IF(R56="","",(S56*2)+(T56*3)+U56*1)</f>
        <v>6</v>
      </c>
      <c r="AE56" s="368"/>
    </row>
    <row r="57" spans="1:31" s="367" customFormat="1" ht="14.25" customHeight="1" x14ac:dyDescent="0.3">
      <c r="A57" s="377">
        <v>9</v>
      </c>
      <c r="B57" s="378" t="s">
        <v>244</v>
      </c>
      <c r="C57" s="378" t="s">
        <v>245</v>
      </c>
      <c r="D57" s="381">
        <v>6</v>
      </c>
      <c r="E57" s="381">
        <v>2</v>
      </c>
      <c r="F57" s="381">
        <v>1</v>
      </c>
      <c r="G57" s="381">
        <v>4</v>
      </c>
      <c r="H57" s="381">
        <v>1</v>
      </c>
      <c r="I57" s="381">
        <v>1</v>
      </c>
      <c r="J57" s="381"/>
      <c r="K57" s="381">
        <v>2</v>
      </c>
      <c r="L57" s="381"/>
      <c r="M57" s="381"/>
      <c r="N57" s="381">
        <f>IF(C57="","",(D57*2)+(E57*3)+F57*1)</f>
        <v>19</v>
      </c>
      <c r="O57" s="375"/>
      <c r="P57" s="380">
        <v>12</v>
      </c>
      <c r="Q57" s="378" t="s">
        <v>214</v>
      </c>
      <c r="R57" s="378" t="s">
        <v>187</v>
      </c>
      <c r="S57" s="381">
        <v>3</v>
      </c>
      <c r="T57" s="381">
        <v>3</v>
      </c>
      <c r="U57" s="381">
        <v>1</v>
      </c>
      <c r="V57" s="381">
        <v>11</v>
      </c>
      <c r="W57" s="381">
        <v>2</v>
      </c>
      <c r="X57" s="381">
        <v>2</v>
      </c>
      <c r="Y57" s="381"/>
      <c r="Z57" s="381">
        <v>2</v>
      </c>
      <c r="AA57" s="381"/>
      <c r="AB57" s="381"/>
      <c r="AC57" s="381">
        <f>IF(R57="","",(S57*2)+(T57*3)+U57*1)</f>
        <v>16</v>
      </c>
      <c r="AE57" s="368"/>
    </row>
    <row r="58" spans="1:31" s="367" customFormat="1" x14ac:dyDescent="0.3">
      <c r="A58" s="377"/>
      <c r="B58" s="378"/>
      <c r="C58" s="378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 t="str">
        <f>IF(C58="","",(D58*2)+(E58*3)+F58*1)</f>
        <v/>
      </c>
      <c r="O58" s="375"/>
      <c r="P58" s="380">
        <v>13</v>
      </c>
      <c r="Q58" s="378" t="s">
        <v>208</v>
      </c>
      <c r="R58" s="378" t="s">
        <v>209</v>
      </c>
      <c r="S58" s="381">
        <v>2</v>
      </c>
      <c r="T58" s="381"/>
      <c r="U58" s="381"/>
      <c r="V58" s="381">
        <v>2</v>
      </c>
      <c r="W58" s="381"/>
      <c r="X58" s="381"/>
      <c r="Y58" s="381"/>
      <c r="Z58" s="381">
        <v>2</v>
      </c>
      <c r="AA58" s="381"/>
      <c r="AB58" s="381"/>
      <c r="AC58" s="381">
        <f>IF(R58="","",(S58*2)+(T58*3)+U58*1)</f>
        <v>4</v>
      </c>
      <c r="AE58" s="368"/>
    </row>
    <row r="59" spans="1:31" s="367" customFormat="1" x14ac:dyDescent="0.3">
      <c r="A59" s="377">
        <v>11</v>
      </c>
      <c r="B59" s="378" t="s">
        <v>247</v>
      </c>
      <c r="C59" s="378" t="s">
        <v>248</v>
      </c>
      <c r="D59" s="381">
        <v>5</v>
      </c>
      <c r="E59" s="381">
        <v>3</v>
      </c>
      <c r="F59" s="381">
        <v>3</v>
      </c>
      <c r="G59" s="381">
        <v>14</v>
      </c>
      <c r="H59" s="381">
        <v>4</v>
      </c>
      <c r="I59" s="381"/>
      <c r="J59" s="381"/>
      <c r="K59" s="381">
        <v>2</v>
      </c>
      <c r="L59" s="381"/>
      <c r="M59" s="381"/>
      <c r="N59" s="381">
        <f>IF(C59="","",(D59*2)+(E59*3)+F59*1)</f>
        <v>22</v>
      </c>
      <c r="O59" s="375"/>
      <c r="P59" s="377">
        <v>15</v>
      </c>
      <c r="Q59" s="378" t="s">
        <v>212</v>
      </c>
      <c r="R59" s="378" t="s">
        <v>213</v>
      </c>
      <c r="S59" s="381">
        <v>3</v>
      </c>
      <c r="T59" s="381"/>
      <c r="U59" s="381"/>
      <c r="V59" s="381">
        <v>3</v>
      </c>
      <c r="W59" s="381"/>
      <c r="X59" s="381">
        <v>1</v>
      </c>
      <c r="Y59" s="381"/>
      <c r="Z59" s="381">
        <v>5</v>
      </c>
      <c r="AA59" s="381"/>
      <c r="AB59" s="381"/>
      <c r="AC59" s="381">
        <f>IF(R59="","",(S59*2)+(T59*3)+U59*1)</f>
        <v>6</v>
      </c>
      <c r="AE59" s="368"/>
    </row>
    <row r="60" spans="1:31" s="367" customFormat="1" x14ac:dyDescent="0.3">
      <c r="A60" s="377">
        <v>12</v>
      </c>
      <c r="B60" s="378" t="s">
        <v>77</v>
      </c>
      <c r="C60" s="378" t="s">
        <v>249</v>
      </c>
      <c r="D60" s="381">
        <v>5</v>
      </c>
      <c r="E60" s="381"/>
      <c r="F60" s="381">
        <v>1</v>
      </c>
      <c r="G60" s="381">
        <v>6</v>
      </c>
      <c r="H60" s="381">
        <v>4</v>
      </c>
      <c r="I60" s="381"/>
      <c r="J60" s="381"/>
      <c r="K60" s="381">
        <v>1</v>
      </c>
      <c r="L60" s="381"/>
      <c r="M60" s="381"/>
      <c r="N60" s="381">
        <f>IF(C60="","",(D60*2)+(E60*3)+F60*1)</f>
        <v>11</v>
      </c>
      <c r="O60" s="375"/>
      <c r="P60" s="377"/>
      <c r="Q60" s="378"/>
      <c r="R60" s="378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 t="str">
        <f>IF(R60="","",(S60*2)+(T60*3)+U60*1)</f>
        <v/>
      </c>
      <c r="AE60" s="368"/>
    </row>
    <row r="61" spans="1:31" s="367" customFormat="1" x14ac:dyDescent="0.3">
      <c r="A61" s="377">
        <v>14</v>
      </c>
      <c r="B61" s="378" t="s">
        <v>92</v>
      </c>
      <c r="C61" s="378" t="s">
        <v>127</v>
      </c>
      <c r="D61" s="381">
        <v>4</v>
      </c>
      <c r="E61" s="381"/>
      <c r="F61" s="381">
        <v>2</v>
      </c>
      <c r="G61" s="381">
        <v>11</v>
      </c>
      <c r="H61" s="381">
        <v>4</v>
      </c>
      <c r="I61" s="381"/>
      <c r="J61" s="381">
        <v>2</v>
      </c>
      <c r="K61" s="381">
        <v>3</v>
      </c>
      <c r="L61" s="381"/>
      <c r="M61" s="381"/>
      <c r="N61" s="381">
        <f>IF(C61="","",(D61*2)+(E61*3)+F61*1)</f>
        <v>10</v>
      </c>
      <c r="O61" s="375"/>
      <c r="P61" s="377"/>
      <c r="Q61" s="378"/>
      <c r="R61" s="378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 t="str">
        <f>IF(R61="","",(S61*2)+(T61*3)+U61*1)</f>
        <v/>
      </c>
      <c r="AE61" s="369" t="e">
        <f>IF(#REF!+#REF!=5,"Correct","MVP ERROR")</f>
        <v>#REF!</v>
      </c>
    </row>
    <row r="62" spans="1:31" s="367" customFormat="1" x14ac:dyDescent="0.3">
      <c r="A62" s="377"/>
      <c r="B62" s="378"/>
      <c r="C62" s="378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 t="str">
        <f>IF(C62="","",(D62*2)+(E62*3)+F62*1)</f>
        <v/>
      </c>
      <c r="O62" s="375"/>
      <c r="P62" s="380"/>
      <c r="Q62" s="378"/>
      <c r="R62" s="378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 t="str">
        <f>IF(R62="","",(S62*2)+(T62*3)+U62*1)</f>
        <v/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Silver Foxes:    |||   Doris Burke FC: BLK-</v>
      </c>
    </row>
    <row r="63" spans="1:31" s="367" customFormat="1" x14ac:dyDescent="0.3">
      <c r="A63" s="427" t="s">
        <v>33</v>
      </c>
      <c r="B63" s="428"/>
      <c r="C63" s="429"/>
      <c r="D63" s="381">
        <f t="shared" ref="D63:N63" si="6">SUM(D53:D62)</f>
        <v>20</v>
      </c>
      <c r="E63" s="381">
        <f t="shared" si="6"/>
        <v>5</v>
      </c>
      <c r="F63" s="381">
        <f t="shared" si="6"/>
        <v>7</v>
      </c>
      <c r="G63" s="381">
        <f t="shared" si="6"/>
        <v>39</v>
      </c>
      <c r="H63" s="381">
        <f t="shared" si="6"/>
        <v>14</v>
      </c>
      <c r="I63" s="381">
        <f t="shared" si="6"/>
        <v>2</v>
      </c>
      <c r="J63" s="381">
        <f t="shared" si="6"/>
        <v>2</v>
      </c>
      <c r="K63" s="381">
        <f t="shared" si="6"/>
        <v>8</v>
      </c>
      <c r="L63" s="381">
        <f t="shared" si="6"/>
        <v>0</v>
      </c>
      <c r="M63" s="381">
        <f t="shared" si="6"/>
        <v>0</v>
      </c>
      <c r="N63" s="381">
        <f t="shared" si="6"/>
        <v>62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20</v>
      </c>
      <c r="T63" s="381">
        <f t="shared" si="7"/>
        <v>8</v>
      </c>
      <c r="U63" s="381">
        <f t="shared" si="7"/>
        <v>1</v>
      </c>
      <c r="V63" s="381">
        <f t="shared" si="7"/>
        <v>20</v>
      </c>
      <c r="W63" s="381">
        <f t="shared" si="7"/>
        <v>12</v>
      </c>
      <c r="X63" s="381">
        <f t="shared" si="7"/>
        <v>8</v>
      </c>
      <c r="Y63" s="381">
        <f t="shared" si="7"/>
        <v>0</v>
      </c>
      <c r="Z63" s="381">
        <f t="shared" si="7"/>
        <v>14</v>
      </c>
      <c r="AA63" s="381">
        <f t="shared" si="7"/>
        <v>0</v>
      </c>
      <c r="AB63" s="381">
        <f t="shared" si="7"/>
        <v>0</v>
      </c>
      <c r="AC63" s="381">
        <f t="shared" si="7"/>
        <v>65</v>
      </c>
      <c r="AE63" s="368"/>
    </row>
    <row r="64" spans="1:31" s="367" customFormat="1" x14ac:dyDescent="0.3">
      <c r="A64" s="408" t="s">
        <v>35</v>
      </c>
      <c r="B64" s="409"/>
      <c r="C64" s="410" t="s">
        <v>137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3">
      <c r="A65" s="408" t="s">
        <v>37</v>
      </c>
      <c r="B65" s="409"/>
      <c r="C65" s="410" t="s">
        <v>470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3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3">
      <c r="A67" s="424" t="s">
        <v>167</v>
      </c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6"/>
      <c r="O67" s="373" t="s">
        <v>74</v>
      </c>
      <c r="P67" s="459" t="s">
        <v>63</v>
      </c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1"/>
      <c r="AE67" s="368"/>
    </row>
    <row r="68" spans="1:31" s="367" customFormat="1" x14ac:dyDescent="0.3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3">
      <c r="A69" s="380">
        <v>1</v>
      </c>
      <c r="B69" s="378" t="s">
        <v>139</v>
      </c>
      <c r="C69" s="378" t="s">
        <v>276</v>
      </c>
      <c r="D69" s="381">
        <v>2</v>
      </c>
      <c r="E69" s="381"/>
      <c r="F69" s="381"/>
      <c r="G69" s="381">
        <v>2</v>
      </c>
      <c r="H69" s="381">
        <v>1</v>
      </c>
      <c r="I69" s="381"/>
      <c r="J69" s="381"/>
      <c r="K69" s="381">
        <v>2</v>
      </c>
      <c r="L69" s="381"/>
      <c r="M69" s="381"/>
      <c r="N69" s="381">
        <f>IF(C69="","",(D69*2)+(E69*3)+F69*1)</f>
        <v>4</v>
      </c>
      <c r="O69" s="375"/>
      <c r="P69" s="380"/>
      <c r="Q69" s="378"/>
      <c r="R69" s="378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 t="str">
        <f>IF(R69="","",(S69*2)+(T69*3)+U69*1)</f>
        <v/>
      </c>
      <c r="AE69" s="368"/>
    </row>
    <row r="70" spans="1:31" s="367" customFormat="1" x14ac:dyDescent="0.3">
      <c r="A70" s="380">
        <v>4</v>
      </c>
      <c r="B70" s="378" t="s">
        <v>329</v>
      </c>
      <c r="C70" s="378" t="s">
        <v>330</v>
      </c>
      <c r="D70" s="381">
        <v>2</v>
      </c>
      <c r="E70" s="381"/>
      <c r="F70" s="381">
        <v>3</v>
      </c>
      <c r="G70" s="381">
        <v>5</v>
      </c>
      <c r="H70" s="381">
        <v>2</v>
      </c>
      <c r="I70" s="381"/>
      <c r="J70" s="381"/>
      <c r="K70" s="381"/>
      <c r="L70" s="381"/>
      <c r="M70" s="381"/>
      <c r="N70" s="381">
        <f>IF(C70="","",(D70*2)+(E70*3)+F70*1)</f>
        <v>7</v>
      </c>
      <c r="O70" s="375"/>
      <c r="P70" s="380">
        <v>7</v>
      </c>
      <c r="Q70" s="378" t="s">
        <v>86</v>
      </c>
      <c r="R70" s="378" t="s">
        <v>136</v>
      </c>
      <c r="S70" s="381"/>
      <c r="T70" s="381">
        <v>3</v>
      </c>
      <c r="U70" s="381">
        <v>1</v>
      </c>
      <c r="V70" s="381">
        <v>5</v>
      </c>
      <c r="W70" s="381">
        <v>2</v>
      </c>
      <c r="X70" s="381">
        <v>5</v>
      </c>
      <c r="Y70" s="381"/>
      <c r="Z70" s="381">
        <v>1</v>
      </c>
      <c r="AA70" s="381"/>
      <c r="AB70" s="381"/>
      <c r="AC70" s="381">
        <f>IF(R70="","",(S70*2)+(T70*3)+U70*1)</f>
        <v>10</v>
      </c>
      <c r="AE70" s="368"/>
    </row>
    <row r="71" spans="1:31" s="367" customFormat="1" x14ac:dyDescent="0.3">
      <c r="A71" s="380">
        <v>6</v>
      </c>
      <c r="B71" s="378" t="s">
        <v>317</v>
      </c>
      <c r="C71" s="378" t="s">
        <v>318</v>
      </c>
      <c r="D71" s="381">
        <v>1</v>
      </c>
      <c r="E71" s="381"/>
      <c r="F71" s="381">
        <v>3</v>
      </c>
      <c r="G71" s="381">
        <v>2</v>
      </c>
      <c r="H71" s="381">
        <v>1</v>
      </c>
      <c r="I71" s="381"/>
      <c r="J71" s="381"/>
      <c r="K71" s="381"/>
      <c r="L71" s="381"/>
      <c r="M71" s="381"/>
      <c r="N71" s="381">
        <f>IF(C71="","",(D71*2)+(E71*3)+F71*1)</f>
        <v>5</v>
      </c>
      <c r="O71" s="375"/>
      <c r="P71" s="377">
        <v>12</v>
      </c>
      <c r="Q71" s="378" t="s">
        <v>396</v>
      </c>
      <c r="R71" s="378" t="s">
        <v>129</v>
      </c>
      <c r="S71" s="381"/>
      <c r="T71" s="381"/>
      <c r="U71" s="381"/>
      <c r="V71" s="381"/>
      <c r="W71" s="381"/>
      <c r="X71" s="381"/>
      <c r="Y71" s="381"/>
      <c r="Z71" s="381">
        <v>1</v>
      </c>
      <c r="AA71" s="381"/>
      <c r="AB71" s="381"/>
      <c r="AC71" s="381">
        <f>IF(R71="","",(S71*2)+(T71*3)+U71*1)</f>
        <v>0</v>
      </c>
      <c r="AE71" s="368"/>
    </row>
    <row r="72" spans="1:31" s="367" customFormat="1" x14ac:dyDescent="0.3">
      <c r="A72" s="380">
        <v>8</v>
      </c>
      <c r="B72" s="378" t="s">
        <v>135</v>
      </c>
      <c r="C72" s="378" t="s">
        <v>277</v>
      </c>
      <c r="D72" s="381">
        <v>4</v>
      </c>
      <c r="E72" s="381"/>
      <c r="F72" s="381"/>
      <c r="G72" s="381">
        <v>11</v>
      </c>
      <c r="H72" s="381">
        <v>2</v>
      </c>
      <c r="I72" s="381">
        <v>2</v>
      </c>
      <c r="J72" s="381"/>
      <c r="K72" s="381"/>
      <c r="L72" s="381"/>
      <c r="M72" s="381"/>
      <c r="N72" s="381">
        <f>IF(C72="","",(D72*2)+(E72*3)+F72*1)</f>
        <v>8</v>
      </c>
      <c r="O72" s="375"/>
      <c r="P72" s="377">
        <v>8</v>
      </c>
      <c r="Q72" s="378" t="s">
        <v>92</v>
      </c>
      <c r="R72" s="378" t="s">
        <v>472</v>
      </c>
      <c r="S72" s="381"/>
      <c r="T72" s="381"/>
      <c r="U72" s="381"/>
      <c r="V72" s="381">
        <v>2</v>
      </c>
      <c r="W72" s="381">
        <v>1</v>
      </c>
      <c r="X72" s="381"/>
      <c r="Y72" s="381"/>
      <c r="Z72" s="381">
        <v>2</v>
      </c>
      <c r="AA72" s="381"/>
      <c r="AB72" s="381"/>
      <c r="AC72" s="381">
        <f>IF(R72="","",(S72*2)+(T72*3)+U72*1)</f>
        <v>0</v>
      </c>
      <c r="AE72" s="368"/>
    </row>
    <row r="73" spans="1:31" s="367" customFormat="1" x14ac:dyDescent="0.3">
      <c r="A73" s="380">
        <v>12</v>
      </c>
      <c r="B73" s="378" t="s">
        <v>109</v>
      </c>
      <c r="C73" s="378" t="s">
        <v>173</v>
      </c>
      <c r="D73" s="381">
        <v>4</v>
      </c>
      <c r="E73" s="381"/>
      <c r="F73" s="381"/>
      <c r="G73" s="381">
        <v>7</v>
      </c>
      <c r="H73" s="381"/>
      <c r="I73" s="381"/>
      <c r="J73" s="381"/>
      <c r="K73" s="381"/>
      <c r="L73" s="381"/>
      <c r="M73" s="381"/>
      <c r="N73" s="381">
        <f>IF(C73="","",(D73*2)+(E73*3)+F73*1)</f>
        <v>8</v>
      </c>
      <c r="O73" s="375"/>
      <c r="P73" s="382" t="s">
        <v>297</v>
      </c>
      <c r="Q73" s="378" t="s">
        <v>66</v>
      </c>
      <c r="R73" s="378" t="s">
        <v>65</v>
      </c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>
        <f>IF(R73="","",(S73*2)+(T73*3)+U73*1)</f>
        <v>0</v>
      </c>
      <c r="AE73" s="368"/>
    </row>
    <row r="74" spans="1:31" s="367" customFormat="1" x14ac:dyDescent="0.3">
      <c r="A74" s="377"/>
      <c r="B74" s="378"/>
      <c r="C74" s="378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 t="str">
        <f>IF(C74="","",(D74*2)+(E74*3)+F74*1)</f>
        <v/>
      </c>
      <c r="O74" s="375"/>
      <c r="P74" s="380"/>
      <c r="Q74" s="378"/>
      <c r="R74" s="378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 t="str">
        <f>IF(R74="","",(S74*2)+(T74*3)+U74*1)</f>
        <v/>
      </c>
      <c r="AE74" s="368"/>
    </row>
    <row r="75" spans="1:31" s="367" customFormat="1" x14ac:dyDescent="0.3">
      <c r="A75" s="377">
        <v>32</v>
      </c>
      <c r="B75" s="378" t="s">
        <v>169</v>
      </c>
      <c r="C75" s="378" t="s">
        <v>168</v>
      </c>
      <c r="D75" s="381"/>
      <c r="E75" s="381"/>
      <c r="F75" s="381">
        <v>2</v>
      </c>
      <c r="G75" s="381">
        <v>3</v>
      </c>
      <c r="H75" s="381">
        <v>4</v>
      </c>
      <c r="I75" s="381">
        <v>2</v>
      </c>
      <c r="J75" s="381"/>
      <c r="K75" s="381">
        <v>2</v>
      </c>
      <c r="L75" s="381"/>
      <c r="M75" s="381"/>
      <c r="N75" s="381">
        <f>IF(C75="","",(D75*2)+(E75*3)+F75*1)</f>
        <v>2</v>
      </c>
      <c r="O75" s="375"/>
      <c r="P75" s="377">
        <v>10</v>
      </c>
      <c r="Q75" s="378" t="s">
        <v>67</v>
      </c>
      <c r="R75" s="378" t="s">
        <v>20</v>
      </c>
      <c r="S75" s="381">
        <v>1</v>
      </c>
      <c r="T75" s="381"/>
      <c r="U75" s="381"/>
      <c r="V75" s="381">
        <v>7</v>
      </c>
      <c r="W75" s="381">
        <v>1</v>
      </c>
      <c r="X75" s="381"/>
      <c r="Y75" s="381"/>
      <c r="Z75" s="381">
        <v>4</v>
      </c>
      <c r="AA75" s="381"/>
      <c r="AB75" s="381"/>
      <c r="AC75" s="381">
        <f>IF(R75="","",(S75*2)+(T75*3)+U75*1)</f>
        <v>2</v>
      </c>
      <c r="AE75" s="368"/>
    </row>
    <row r="76" spans="1:31" s="367" customFormat="1" x14ac:dyDescent="0.3">
      <c r="A76" s="377">
        <v>44</v>
      </c>
      <c r="B76" s="378" t="s">
        <v>56</v>
      </c>
      <c r="C76" s="378" t="s">
        <v>275</v>
      </c>
      <c r="D76" s="381">
        <v>2</v>
      </c>
      <c r="E76" s="381">
        <v>3</v>
      </c>
      <c r="F76" s="381"/>
      <c r="G76" s="381"/>
      <c r="H76" s="381"/>
      <c r="I76" s="381"/>
      <c r="J76" s="381"/>
      <c r="K76" s="381">
        <v>3</v>
      </c>
      <c r="L76" s="381"/>
      <c r="M76" s="381"/>
      <c r="N76" s="381">
        <f>IF(C76="","",(D76*2)+(E76*3)+F76*1)</f>
        <v>13</v>
      </c>
      <c r="O76" s="375"/>
      <c r="P76" s="377">
        <v>5</v>
      </c>
      <c r="Q76" s="378" t="s">
        <v>69</v>
      </c>
      <c r="R76" s="378" t="s">
        <v>68</v>
      </c>
      <c r="S76" s="381">
        <v>4</v>
      </c>
      <c r="T76" s="381">
        <v>1</v>
      </c>
      <c r="U76" s="381"/>
      <c r="V76" s="381">
        <v>5</v>
      </c>
      <c r="W76" s="381"/>
      <c r="X76" s="381"/>
      <c r="Y76" s="381"/>
      <c r="Z76" s="381"/>
      <c r="AA76" s="381">
        <v>1</v>
      </c>
      <c r="AB76" s="381"/>
      <c r="AC76" s="381">
        <f>IF(R76="","",(S76*2)+(T76*3)+U76*1)</f>
        <v>11</v>
      </c>
      <c r="AE76" s="368"/>
    </row>
    <row r="77" spans="1:31" s="367" customFormat="1" x14ac:dyDescent="0.3">
      <c r="A77" s="377">
        <v>55</v>
      </c>
      <c r="B77" s="378" t="s">
        <v>175</v>
      </c>
      <c r="C77" s="378" t="s">
        <v>174</v>
      </c>
      <c r="D77" s="381">
        <v>4</v>
      </c>
      <c r="E77" s="381"/>
      <c r="F77" s="381">
        <v>2</v>
      </c>
      <c r="G77" s="381">
        <v>13</v>
      </c>
      <c r="H77" s="381">
        <v>1</v>
      </c>
      <c r="I77" s="381"/>
      <c r="J77" s="381"/>
      <c r="K77" s="381">
        <v>1</v>
      </c>
      <c r="L77" s="381"/>
      <c r="M77" s="381"/>
      <c r="N77" s="381">
        <f>IF(C77="","",(D77*2)+(E77*3)+F77*1)</f>
        <v>10</v>
      </c>
      <c r="O77" s="375"/>
      <c r="P77" s="377">
        <v>4</v>
      </c>
      <c r="Q77" s="378" t="s">
        <v>70</v>
      </c>
      <c r="R77" s="378" t="s">
        <v>29</v>
      </c>
      <c r="S77" s="381">
        <v>3</v>
      </c>
      <c r="T77" s="381">
        <v>4</v>
      </c>
      <c r="U77" s="381"/>
      <c r="V77" s="381">
        <v>4</v>
      </c>
      <c r="W77" s="381">
        <v>3</v>
      </c>
      <c r="X77" s="381">
        <v>3</v>
      </c>
      <c r="Y77" s="381"/>
      <c r="Z77" s="381">
        <v>4</v>
      </c>
      <c r="AA77" s="381">
        <v>1</v>
      </c>
      <c r="AB77" s="381"/>
      <c r="AC77" s="381">
        <f>IF(R77="","",(S77*2)+(T77*3)+U77*1)</f>
        <v>18</v>
      </c>
      <c r="AE77" s="368"/>
    </row>
    <row r="78" spans="1:31" s="367" customFormat="1" x14ac:dyDescent="0.3">
      <c r="A78" s="380"/>
      <c r="B78" s="378"/>
      <c r="C78" s="378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 t="str">
        <f>IF(C78="","",(D78*2)+(E78*3)+F78*1)</f>
        <v/>
      </c>
      <c r="O78" s="375"/>
      <c r="P78" s="380">
        <v>6</v>
      </c>
      <c r="Q78" s="378" t="s">
        <v>58</v>
      </c>
      <c r="R78" s="378" t="s">
        <v>47</v>
      </c>
      <c r="S78" s="381">
        <v>6</v>
      </c>
      <c r="T78" s="381"/>
      <c r="U78" s="381"/>
      <c r="V78" s="381">
        <v>6</v>
      </c>
      <c r="W78" s="381">
        <v>3</v>
      </c>
      <c r="X78" s="381">
        <v>4</v>
      </c>
      <c r="Y78" s="381"/>
      <c r="Z78" s="381">
        <v>5</v>
      </c>
      <c r="AA78" s="381"/>
      <c r="AB78" s="381"/>
      <c r="AC78" s="381">
        <f>IF(R78="","",(S78*2)+(T78*3)+U78*1)</f>
        <v>12</v>
      </c>
      <c r="AE78" s="369" t="e">
        <f>IF(#REF!+#REF!=5,"Correct","MVP ERROR")</f>
        <v>#REF!</v>
      </c>
    </row>
    <row r="79" spans="1:31" s="367" customFormat="1" x14ac:dyDescent="0.3">
      <c r="A79" s="427" t="s">
        <v>33</v>
      </c>
      <c r="B79" s="428"/>
      <c r="C79" s="429"/>
      <c r="D79" s="381">
        <f t="shared" ref="D79:N79" si="8">SUM(D69:D78)</f>
        <v>19</v>
      </c>
      <c r="E79" s="381">
        <f t="shared" si="8"/>
        <v>3</v>
      </c>
      <c r="F79" s="381">
        <f t="shared" si="8"/>
        <v>10</v>
      </c>
      <c r="G79" s="381">
        <f t="shared" si="8"/>
        <v>43</v>
      </c>
      <c r="H79" s="381">
        <f t="shared" si="8"/>
        <v>11</v>
      </c>
      <c r="I79" s="381">
        <f t="shared" si="8"/>
        <v>4</v>
      </c>
      <c r="J79" s="381">
        <f t="shared" si="8"/>
        <v>0</v>
      </c>
      <c r="K79" s="381">
        <f t="shared" si="8"/>
        <v>8</v>
      </c>
      <c r="L79" s="381">
        <f t="shared" si="8"/>
        <v>0</v>
      </c>
      <c r="M79" s="381">
        <f t="shared" si="8"/>
        <v>0</v>
      </c>
      <c r="N79" s="381">
        <f t="shared" si="8"/>
        <v>57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14</v>
      </c>
      <c r="T79" s="381">
        <f t="shared" si="9"/>
        <v>8</v>
      </c>
      <c r="U79" s="381">
        <f t="shared" si="9"/>
        <v>1</v>
      </c>
      <c r="V79" s="381">
        <f t="shared" si="9"/>
        <v>29</v>
      </c>
      <c r="W79" s="381">
        <f t="shared" si="9"/>
        <v>10</v>
      </c>
      <c r="X79" s="381">
        <f t="shared" si="9"/>
        <v>12</v>
      </c>
      <c r="Y79" s="381">
        <f t="shared" si="9"/>
        <v>0</v>
      </c>
      <c r="Z79" s="381">
        <f t="shared" si="9"/>
        <v>17</v>
      </c>
      <c r="AA79" s="381">
        <f t="shared" si="9"/>
        <v>2</v>
      </c>
      <c r="AB79" s="381">
        <f t="shared" si="9"/>
        <v>0</v>
      </c>
      <c r="AC79" s="381">
        <f t="shared" si="9"/>
        <v>53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>Phantoms: BLK-   |||   Diablos: BLK-</v>
      </c>
    </row>
    <row r="80" spans="1:31" s="367" customFormat="1" x14ac:dyDescent="0.3">
      <c r="A80" s="408" t="s">
        <v>35</v>
      </c>
      <c r="B80" s="409"/>
      <c r="C80" s="410" t="s">
        <v>3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3">
      <c r="A81" s="408" t="s">
        <v>37</v>
      </c>
      <c r="B81" s="409"/>
      <c r="C81" s="410" t="s">
        <v>385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3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3">
      <c r="A83" s="405" t="s">
        <v>200</v>
      </c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7"/>
      <c r="O83" s="373" t="s">
        <v>74</v>
      </c>
      <c r="P83" s="436" t="s">
        <v>40</v>
      </c>
      <c r="Q83" s="437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8"/>
      <c r="AE83" s="368"/>
    </row>
    <row r="84" spans="1:31" s="367" customFormat="1" ht="14.25" customHeight="1" x14ac:dyDescent="0.3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18" t="s">
        <v>4</v>
      </c>
      <c r="Q84" s="18" t="s">
        <v>6</v>
      </c>
      <c r="R84" s="18" t="s">
        <v>5</v>
      </c>
      <c r="S84" s="18" t="s">
        <v>7</v>
      </c>
      <c r="T84" s="18" t="s">
        <v>8</v>
      </c>
      <c r="U84" s="18" t="s">
        <v>9</v>
      </c>
      <c r="V84" s="18" t="s">
        <v>10</v>
      </c>
      <c r="W84" s="18" t="s">
        <v>11</v>
      </c>
      <c r="X84" s="18" t="s">
        <v>12</v>
      </c>
      <c r="Y84" s="18" t="s">
        <v>13</v>
      </c>
      <c r="Z84" s="18" t="s">
        <v>14</v>
      </c>
      <c r="AA84" s="18" t="s">
        <v>15</v>
      </c>
      <c r="AB84" s="18" t="s">
        <v>16</v>
      </c>
      <c r="AC84" s="18" t="s">
        <v>18</v>
      </c>
      <c r="AE84" s="368"/>
    </row>
    <row r="85" spans="1:31" s="367" customFormat="1" ht="14.25" customHeight="1" x14ac:dyDescent="0.3">
      <c r="A85" s="377">
        <v>2</v>
      </c>
      <c r="B85" s="378" t="s">
        <v>197</v>
      </c>
      <c r="C85" s="378" t="s">
        <v>259</v>
      </c>
      <c r="D85" s="381">
        <v>1</v>
      </c>
      <c r="E85" s="381"/>
      <c r="F85" s="381"/>
      <c r="G85" s="381">
        <v>6</v>
      </c>
      <c r="H85" s="381">
        <v>1</v>
      </c>
      <c r="I85" s="381">
        <v>2</v>
      </c>
      <c r="J85" s="381"/>
      <c r="K85" s="381">
        <v>3</v>
      </c>
      <c r="L85" s="381"/>
      <c r="M85" s="381"/>
      <c r="N85" s="381">
        <f>IF(C85="","",(D85*2)+(E85*3)+F85*1)</f>
        <v>2</v>
      </c>
      <c r="O85" s="375"/>
      <c r="P85" s="377">
        <v>1</v>
      </c>
      <c r="Q85" s="378" t="s">
        <v>189</v>
      </c>
      <c r="R85" s="378" t="s">
        <v>190</v>
      </c>
      <c r="S85" s="206">
        <v>3</v>
      </c>
      <c r="T85" s="206">
        <v>1</v>
      </c>
      <c r="U85" s="206"/>
      <c r="V85" s="206">
        <v>2</v>
      </c>
      <c r="W85" s="206">
        <v>2</v>
      </c>
      <c r="X85" s="206"/>
      <c r="Y85" s="206"/>
      <c r="Z85" s="206"/>
      <c r="AA85" s="206"/>
      <c r="AB85" s="206"/>
      <c r="AC85" s="206">
        <f>IF(R85="","",(S85*2)+(T85*3)+U85*1)</f>
        <v>9</v>
      </c>
      <c r="AE85" s="368"/>
    </row>
    <row r="86" spans="1:31" s="367" customFormat="1" ht="14.25" customHeight="1" x14ac:dyDescent="0.3">
      <c r="A86" s="377">
        <v>5</v>
      </c>
      <c r="B86" s="378" t="s">
        <v>26</v>
      </c>
      <c r="C86" s="378" t="s">
        <v>328</v>
      </c>
      <c r="D86" s="381"/>
      <c r="E86" s="381"/>
      <c r="F86" s="381"/>
      <c r="G86" s="381"/>
      <c r="H86" s="381"/>
      <c r="I86" s="381">
        <v>1</v>
      </c>
      <c r="J86" s="381"/>
      <c r="K86" s="381">
        <v>1</v>
      </c>
      <c r="L86" s="381"/>
      <c r="M86" s="381"/>
      <c r="N86" s="381">
        <f>IF(C86="","",(D86*2)+(E86*3)+F86*1)</f>
        <v>0</v>
      </c>
      <c r="O86" s="375"/>
      <c r="P86" s="377"/>
      <c r="Q86" s="378"/>
      <c r="R86" s="378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 t="str">
        <f>IF(R86="","",(S86*2)+(T86*3)+U86*1)</f>
        <v/>
      </c>
      <c r="AE86" s="368"/>
    </row>
    <row r="87" spans="1:31" s="367" customFormat="1" ht="14.25" customHeight="1" x14ac:dyDescent="0.3">
      <c r="A87" s="380"/>
      <c r="B87" s="378"/>
      <c r="C87" s="378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 t="str">
        <f>IF(C87="","",(D87*2)+(E87*3)+F87*1)</f>
        <v/>
      </c>
      <c r="O87" s="375"/>
      <c r="P87" s="380">
        <v>7</v>
      </c>
      <c r="Q87" s="378" t="s">
        <v>24</v>
      </c>
      <c r="R87" s="378" t="s">
        <v>61</v>
      </c>
      <c r="S87" s="206">
        <v>5</v>
      </c>
      <c r="T87" s="206"/>
      <c r="U87" s="206"/>
      <c r="V87" s="206">
        <v>3</v>
      </c>
      <c r="W87" s="206">
        <v>2</v>
      </c>
      <c r="X87" s="206">
        <v>1</v>
      </c>
      <c r="Y87" s="206"/>
      <c r="Z87" s="206">
        <v>1</v>
      </c>
      <c r="AA87" s="206"/>
      <c r="AB87" s="206"/>
      <c r="AC87" s="206">
        <f>IF(R87="","",(S87*2)+(T87*3)+U87*1)</f>
        <v>10</v>
      </c>
      <c r="AE87" s="368"/>
    </row>
    <row r="88" spans="1:31" s="367" customFormat="1" ht="14.25" customHeight="1" x14ac:dyDescent="0.3">
      <c r="A88" s="380">
        <v>8</v>
      </c>
      <c r="B88" s="378" t="s">
        <v>59</v>
      </c>
      <c r="C88" s="378" t="s">
        <v>251</v>
      </c>
      <c r="D88" s="381">
        <v>4</v>
      </c>
      <c r="E88" s="381">
        <v>1</v>
      </c>
      <c r="F88" s="381"/>
      <c r="G88" s="381">
        <v>2</v>
      </c>
      <c r="H88" s="381"/>
      <c r="I88" s="381">
        <v>1</v>
      </c>
      <c r="J88" s="381"/>
      <c r="K88" s="381"/>
      <c r="L88" s="381"/>
      <c r="M88" s="381"/>
      <c r="N88" s="381">
        <f>IF(C88="","",(D88*2)+(E88*3)+F88*1)</f>
        <v>11</v>
      </c>
      <c r="O88" s="375"/>
      <c r="P88" s="380"/>
      <c r="Q88" s="378"/>
      <c r="R88" s="378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 t="str">
        <f>IF(R88="","",(S88*2)+(T88*3)+U88*1)</f>
        <v/>
      </c>
      <c r="AE88" s="368"/>
    </row>
    <row r="89" spans="1:31" s="367" customFormat="1" ht="14.25" customHeight="1" x14ac:dyDescent="0.3">
      <c r="A89" s="377">
        <v>10</v>
      </c>
      <c r="B89" s="378" t="s">
        <v>110</v>
      </c>
      <c r="C89" s="378" t="s">
        <v>250</v>
      </c>
      <c r="D89" s="381"/>
      <c r="E89" s="381">
        <v>1</v>
      </c>
      <c r="F89" s="381"/>
      <c r="G89" s="381">
        <v>2</v>
      </c>
      <c r="H89" s="381">
        <v>3</v>
      </c>
      <c r="I89" s="381">
        <v>1</v>
      </c>
      <c r="J89" s="381"/>
      <c r="K89" s="381"/>
      <c r="L89" s="381"/>
      <c r="M89" s="381"/>
      <c r="N89" s="381">
        <f>IF(C89="","",(D89*2)+(E89*3)+F89*1)</f>
        <v>3</v>
      </c>
      <c r="O89" s="375"/>
      <c r="P89" s="380">
        <v>8</v>
      </c>
      <c r="Q89" s="378" t="s">
        <v>194</v>
      </c>
      <c r="R89" s="378" t="s">
        <v>223</v>
      </c>
      <c r="S89" s="206"/>
      <c r="T89" s="206"/>
      <c r="U89" s="206"/>
      <c r="V89" s="206">
        <v>4</v>
      </c>
      <c r="W89" s="206">
        <v>6</v>
      </c>
      <c r="X89" s="206">
        <v>1</v>
      </c>
      <c r="Y89" s="206"/>
      <c r="Z89" s="206">
        <v>2</v>
      </c>
      <c r="AA89" s="206"/>
      <c r="AB89" s="206"/>
      <c r="AC89" s="206">
        <f>IF(R89="","",(S89*2)+(T89*3)+U89*1)</f>
        <v>0</v>
      </c>
      <c r="AE89" s="368"/>
    </row>
    <row r="90" spans="1:31" s="367" customFormat="1" ht="14.25" customHeight="1" x14ac:dyDescent="0.3">
      <c r="A90" s="380">
        <v>11</v>
      </c>
      <c r="B90" s="378" t="s">
        <v>214</v>
      </c>
      <c r="C90" s="378" t="s">
        <v>255</v>
      </c>
      <c r="D90" s="381">
        <v>3</v>
      </c>
      <c r="E90" s="381"/>
      <c r="F90" s="381">
        <v>2</v>
      </c>
      <c r="G90" s="381">
        <v>5</v>
      </c>
      <c r="H90" s="381">
        <v>1</v>
      </c>
      <c r="I90" s="381"/>
      <c r="J90" s="381"/>
      <c r="K90" s="381"/>
      <c r="L90" s="381"/>
      <c r="M90" s="381"/>
      <c r="N90" s="381">
        <f>IF(C90="","",(D90*2)+(E90*3)+F90*1)</f>
        <v>8</v>
      </c>
      <c r="O90" s="375"/>
      <c r="P90" s="377">
        <v>21</v>
      </c>
      <c r="Q90" s="378" t="s">
        <v>56</v>
      </c>
      <c r="R90" s="378" t="s">
        <v>55</v>
      </c>
      <c r="S90" s="206">
        <v>9</v>
      </c>
      <c r="T90" s="206"/>
      <c r="U90" s="206">
        <v>2</v>
      </c>
      <c r="V90" s="206">
        <v>10</v>
      </c>
      <c r="W90" s="206">
        <v>1</v>
      </c>
      <c r="X90" s="206"/>
      <c r="Y90" s="206"/>
      <c r="Z90" s="206">
        <v>2</v>
      </c>
      <c r="AA90" s="206"/>
      <c r="AB90" s="206"/>
      <c r="AC90" s="206">
        <f>IF(R90="","",(S90*2)+(T90*3)+U90*1)</f>
        <v>20</v>
      </c>
      <c r="AE90" s="368"/>
    </row>
    <row r="91" spans="1:31" s="367" customFormat="1" ht="14.25" customHeight="1" x14ac:dyDescent="0.3">
      <c r="A91" s="380"/>
      <c r="B91" s="378"/>
      <c r="C91" s="378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 t="str">
        <f>IF(C91="","",(D91*2)+(E91*3)+F91*1)</f>
        <v/>
      </c>
      <c r="O91" s="375"/>
      <c r="P91" s="377">
        <v>24</v>
      </c>
      <c r="Q91" s="378" t="s">
        <v>58</v>
      </c>
      <c r="R91" s="378" t="s">
        <v>343</v>
      </c>
      <c r="S91" s="206"/>
      <c r="T91" s="206"/>
      <c r="U91" s="206"/>
      <c r="V91" s="206">
        <v>1</v>
      </c>
      <c r="W91" s="206"/>
      <c r="X91" s="206">
        <v>1</v>
      </c>
      <c r="Y91" s="206"/>
      <c r="Z91" s="206">
        <v>3</v>
      </c>
      <c r="AA91" s="206"/>
      <c r="AB91" s="206"/>
      <c r="AC91" s="206">
        <f>IF(R91="","",(S91*2)+(T91*3)+U91*1)</f>
        <v>0</v>
      </c>
      <c r="AE91" s="368"/>
    </row>
    <row r="92" spans="1:31" s="367" customFormat="1" ht="14.25" customHeight="1" x14ac:dyDescent="0.3">
      <c r="A92" s="380">
        <v>13</v>
      </c>
      <c r="B92" s="378" t="s">
        <v>52</v>
      </c>
      <c r="C92" s="378" t="s">
        <v>258</v>
      </c>
      <c r="D92" s="381"/>
      <c r="E92" s="381"/>
      <c r="F92" s="381">
        <v>3</v>
      </c>
      <c r="G92" s="381">
        <v>2</v>
      </c>
      <c r="H92" s="381">
        <v>1</v>
      </c>
      <c r="I92" s="381">
        <v>1</v>
      </c>
      <c r="J92" s="381"/>
      <c r="K92" s="381"/>
      <c r="L92" s="381"/>
      <c r="M92" s="381"/>
      <c r="N92" s="381">
        <f>IF(C92="","",(D92*2)+(E92*3)+F92*1)</f>
        <v>3</v>
      </c>
      <c r="O92" s="375"/>
      <c r="P92" s="377">
        <v>42</v>
      </c>
      <c r="Q92" s="378" t="s">
        <v>344</v>
      </c>
      <c r="R92" s="378" t="s">
        <v>345</v>
      </c>
      <c r="S92" s="206">
        <v>5</v>
      </c>
      <c r="T92" s="206"/>
      <c r="U92" s="206">
        <v>1</v>
      </c>
      <c r="V92" s="206">
        <v>10</v>
      </c>
      <c r="W92" s="206"/>
      <c r="X92" s="206"/>
      <c r="Y92" s="206">
        <v>1</v>
      </c>
      <c r="Z92" s="206"/>
      <c r="AA92" s="206"/>
      <c r="AB92" s="206"/>
      <c r="AC92" s="206">
        <f>IF(R92="","",(S92*2)+(T92*3)+U92*1)</f>
        <v>11</v>
      </c>
      <c r="AE92" s="368"/>
    </row>
    <row r="93" spans="1:31" s="367" customFormat="1" ht="14.25" customHeight="1" x14ac:dyDescent="0.3">
      <c r="A93" s="377">
        <v>15</v>
      </c>
      <c r="B93" s="378" t="s">
        <v>256</v>
      </c>
      <c r="C93" s="378" t="s">
        <v>257</v>
      </c>
      <c r="D93" s="381">
        <v>4</v>
      </c>
      <c r="E93" s="381"/>
      <c r="F93" s="381">
        <v>2</v>
      </c>
      <c r="G93" s="381">
        <v>5</v>
      </c>
      <c r="H93" s="381"/>
      <c r="I93" s="381">
        <v>1</v>
      </c>
      <c r="J93" s="381"/>
      <c r="K93" s="381"/>
      <c r="L93" s="381"/>
      <c r="M93" s="381"/>
      <c r="N93" s="381">
        <f>IF(C93="","",(D93*2)+(E93*3)+F93*1)</f>
        <v>10</v>
      </c>
      <c r="O93" s="375"/>
      <c r="P93" s="377">
        <v>44</v>
      </c>
      <c r="Q93" s="378" t="s">
        <v>224</v>
      </c>
      <c r="R93" s="378" t="s">
        <v>225</v>
      </c>
      <c r="S93" s="206">
        <v>1</v>
      </c>
      <c r="T93" s="206">
        <v>1</v>
      </c>
      <c r="U93" s="206"/>
      <c r="V93" s="206">
        <v>6</v>
      </c>
      <c r="W93" s="206">
        <v>3</v>
      </c>
      <c r="X93" s="206">
        <v>1</v>
      </c>
      <c r="Y93" s="206"/>
      <c r="Z93" s="206">
        <v>1</v>
      </c>
      <c r="AA93" s="206"/>
      <c r="AB93" s="206"/>
      <c r="AC93" s="206">
        <f>IF(R93="","",(S93*2)+(T93*3)+U93*1)</f>
        <v>5</v>
      </c>
      <c r="AE93" s="368"/>
    </row>
    <row r="94" spans="1:31" s="367" customFormat="1" x14ac:dyDescent="0.3">
      <c r="A94" s="384"/>
      <c r="B94" s="385"/>
      <c r="C94" s="385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 t="str">
        <f>IF(C94="","",(D94*2)+(E94*3)+F94*1)</f>
        <v/>
      </c>
      <c r="O94" s="375"/>
      <c r="P94" s="377">
        <v>55</v>
      </c>
      <c r="Q94" s="378" t="s">
        <v>475</v>
      </c>
      <c r="R94" s="378" t="s">
        <v>298</v>
      </c>
      <c r="S94" s="206">
        <v>1</v>
      </c>
      <c r="T94" s="206">
        <v>2</v>
      </c>
      <c r="U94" s="206"/>
      <c r="V94" s="206">
        <v>1</v>
      </c>
      <c r="W94" s="206">
        <v>2</v>
      </c>
      <c r="X94" s="206">
        <v>1</v>
      </c>
      <c r="Y94" s="206"/>
      <c r="Z94" s="206"/>
      <c r="AA94" s="206"/>
      <c r="AB94" s="206"/>
      <c r="AC94" s="206">
        <f>IF(R94="","",(S94*2)+(T94*3)+U94*1)</f>
        <v>8</v>
      </c>
      <c r="AE94" s="369" t="e">
        <f>IF(#REF!+#REF!=5,"Correct","MVP ERROR")</f>
        <v>#REF!</v>
      </c>
    </row>
    <row r="95" spans="1:31" s="367" customFormat="1" x14ac:dyDescent="0.3">
      <c r="A95" s="427" t="s">
        <v>33</v>
      </c>
      <c r="B95" s="428"/>
      <c r="C95" s="429"/>
      <c r="D95" s="381">
        <f t="shared" ref="D95:N95" si="10">SUM(D85:D94)</f>
        <v>12</v>
      </c>
      <c r="E95" s="381">
        <f t="shared" si="10"/>
        <v>2</v>
      </c>
      <c r="F95" s="381">
        <f t="shared" si="10"/>
        <v>7</v>
      </c>
      <c r="G95" s="381">
        <f t="shared" si="10"/>
        <v>22</v>
      </c>
      <c r="H95" s="381">
        <f t="shared" si="10"/>
        <v>6</v>
      </c>
      <c r="I95" s="381">
        <f t="shared" si="10"/>
        <v>7</v>
      </c>
      <c r="J95" s="381">
        <f t="shared" si="10"/>
        <v>0</v>
      </c>
      <c r="K95" s="381">
        <f t="shared" si="10"/>
        <v>4</v>
      </c>
      <c r="L95" s="381">
        <f t="shared" si="10"/>
        <v>0</v>
      </c>
      <c r="M95" s="381">
        <f t="shared" si="10"/>
        <v>0</v>
      </c>
      <c r="N95" s="381">
        <f t="shared" si="10"/>
        <v>37</v>
      </c>
      <c r="O95" s="376" t="s">
        <v>34</v>
      </c>
      <c r="P95" s="467" t="s">
        <v>33</v>
      </c>
      <c r="Q95" s="468"/>
      <c r="R95" s="469"/>
      <c r="S95" s="206">
        <f t="shared" ref="S95:AC95" si="11">SUM(S85:S94)</f>
        <v>24</v>
      </c>
      <c r="T95" s="206">
        <f t="shared" si="11"/>
        <v>4</v>
      </c>
      <c r="U95" s="206">
        <f t="shared" si="11"/>
        <v>3</v>
      </c>
      <c r="V95" s="206">
        <f t="shared" si="11"/>
        <v>37</v>
      </c>
      <c r="W95" s="206">
        <f t="shared" si="11"/>
        <v>16</v>
      </c>
      <c r="X95" s="206">
        <f t="shared" si="11"/>
        <v>5</v>
      </c>
      <c r="Y95" s="206">
        <f t="shared" si="11"/>
        <v>1</v>
      </c>
      <c r="Z95" s="206">
        <f t="shared" si="11"/>
        <v>9</v>
      </c>
      <c r="AA95" s="206">
        <f t="shared" si="11"/>
        <v>0</v>
      </c>
      <c r="AB95" s="206">
        <f t="shared" si="11"/>
        <v>0</v>
      </c>
      <c r="AC95" s="206">
        <f t="shared" si="11"/>
        <v>63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The Pickles: BLK-   |||   Hawks: </v>
      </c>
    </row>
    <row r="96" spans="1:31" s="367" customFormat="1" x14ac:dyDescent="0.3">
      <c r="A96" s="408" t="s">
        <v>35</v>
      </c>
      <c r="B96" s="409"/>
      <c r="C96" s="410" t="s">
        <v>100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3">
      <c r="A97" s="408" t="s">
        <v>37</v>
      </c>
      <c r="B97" s="409"/>
      <c r="C97" s="410" t="s">
        <v>306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3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3">
      <c r="A99" s="418" t="s">
        <v>3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20"/>
      <c r="O99" s="373" t="s">
        <v>99</v>
      </c>
      <c r="P99" s="453" t="s">
        <v>73</v>
      </c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5"/>
      <c r="AE99" s="368"/>
    </row>
    <row r="100" spans="1:31" s="367" customFormat="1" x14ac:dyDescent="0.3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379" t="s">
        <v>4</v>
      </c>
      <c r="Q100" s="379" t="s">
        <v>6</v>
      </c>
      <c r="R100" s="379" t="s">
        <v>5</v>
      </c>
      <c r="S100" s="379" t="s">
        <v>7</v>
      </c>
      <c r="T100" s="379" t="s">
        <v>8</v>
      </c>
      <c r="U100" s="379" t="s">
        <v>9</v>
      </c>
      <c r="V100" s="379" t="s">
        <v>10</v>
      </c>
      <c r="W100" s="379" t="s">
        <v>11</v>
      </c>
      <c r="X100" s="379" t="s">
        <v>12</v>
      </c>
      <c r="Y100" s="379" t="s">
        <v>13</v>
      </c>
      <c r="Z100" s="379" t="s">
        <v>14</v>
      </c>
      <c r="AA100" s="379" t="s">
        <v>15</v>
      </c>
      <c r="AB100" s="379" t="s">
        <v>16</v>
      </c>
      <c r="AC100" s="379" t="s">
        <v>18</v>
      </c>
      <c r="AE100" s="368"/>
    </row>
    <row r="101" spans="1:31" s="367" customFormat="1" x14ac:dyDescent="0.3">
      <c r="A101" s="377"/>
      <c r="B101" s="378"/>
      <c r="C101" s="378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 t="str">
        <f>IF(C101="","",(D101*2)+(E101*3)+F101*1)</f>
        <v/>
      </c>
      <c r="O101" s="375"/>
      <c r="P101" s="377">
        <v>5</v>
      </c>
      <c r="Q101" s="378" t="s">
        <v>133</v>
      </c>
      <c r="R101" s="378" t="s">
        <v>132</v>
      </c>
      <c r="S101" s="381">
        <v>4</v>
      </c>
      <c r="T101" s="381">
        <v>1</v>
      </c>
      <c r="U101" s="381"/>
      <c r="V101" s="381">
        <v>1</v>
      </c>
      <c r="W101" s="381">
        <v>1</v>
      </c>
      <c r="X101" s="381">
        <v>1</v>
      </c>
      <c r="Y101" s="381"/>
      <c r="Z101" s="381"/>
      <c r="AA101" s="381"/>
      <c r="AB101" s="381"/>
      <c r="AC101" s="381">
        <f>IF(Q101="","",(S101*2)+(T101*3)+U101*1)</f>
        <v>11</v>
      </c>
      <c r="AE101" s="368"/>
    </row>
    <row r="102" spans="1:31" s="367" customFormat="1" x14ac:dyDescent="0.3">
      <c r="A102" s="377">
        <v>7</v>
      </c>
      <c r="B102" s="378" t="s">
        <v>32</v>
      </c>
      <c r="C102" s="378" t="s">
        <v>22</v>
      </c>
      <c r="D102" s="381">
        <v>1</v>
      </c>
      <c r="E102" s="381"/>
      <c r="F102" s="381"/>
      <c r="G102" s="381">
        <v>1</v>
      </c>
      <c r="H102" s="381"/>
      <c r="I102" s="381">
        <v>1</v>
      </c>
      <c r="J102" s="381"/>
      <c r="K102" s="381">
        <v>3</v>
      </c>
      <c r="L102" s="381"/>
      <c r="M102" s="381"/>
      <c r="N102" s="381">
        <f>IF(C102="","",(D102*2)+(E102*3)+F102*1)</f>
        <v>2</v>
      </c>
      <c r="O102" s="375"/>
      <c r="P102" s="377">
        <v>6</v>
      </c>
      <c r="Q102" s="378" t="s">
        <v>260</v>
      </c>
      <c r="R102" s="378" t="s">
        <v>261</v>
      </c>
      <c r="S102" s="381">
        <v>1</v>
      </c>
      <c r="T102" s="381"/>
      <c r="U102" s="381"/>
      <c r="V102" s="381"/>
      <c r="W102" s="381">
        <v>3</v>
      </c>
      <c r="X102" s="381">
        <v>1</v>
      </c>
      <c r="Y102" s="381">
        <v>1</v>
      </c>
      <c r="Z102" s="381">
        <v>2</v>
      </c>
      <c r="AA102" s="381"/>
      <c r="AB102" s="381"/>
      <c r="AC102" s="381">
        <f>IF(Q102="","",(S102*2)+(T102*3)+U102*1)</f>
        <v>2</v>
      </c>
      <c r="AE102" s="368"/>
    </row>
    <row r="103" spans="1:31" s="367" customFormat="1" x14ac:dyDescent="0.3">
      <c r="A103" s="377"/>
      <c r="B103" s="378"/>
      <c r="C103" s="378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 t="str">
        <f>IF(C103="","",(D103*2)+(E103*3)+F103*1)</f>
        <v/>
      </c>
      <c r="O103" s="375"/>
      <c r="P103" s="377"/>
      <c r="Q103" s="378"/>
      <c r="R103" s="378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 t="str">
        <f>IF(Q103="","",(S103*2)+(T103*3)+U103*1)</f>
        <v/>
      </c>
      <c r="AE103" s="368"/>
    </row>
    <row r="104" spans="1:31" s="367" customFormat="1" x14ac:dyDescent="0.3">
      <c r="A104" s="377">
        <v>14</v>
      </c>
      <c r="B104" s="378" t="s">
        <v>196</v>
      </c>
      <c r="C104" s="378" t="s">
        <v>162</v>
      </c>
      <c r="D104" s="381">
        <v>1</v>
      </c>
      <c r="E104" s="381"/>
      <c r="F104" s="381"/>
      <c r="G104" s="381">
        <v>2</v>
      </c>
      <c r="H104" s="381">
        <v>2</v>
      </c>
      <c r="I104" s="381">
        <v>2</v>
      </c>
      <c r="J104" s="381"/>
      <c r="K104" s="381">
        <v>2</v>
      </c>
      <c r="L104" s="381"/>
      <c r="M104" s="381"/>
      <c r="N104" s="381">
        <f>IF(C104="","",(D104*2)+(E104*3)+F104*1)</f>
        <v>2</v>
      </c>
      <c r="O104" s="375"/>
      <c r="P104" s="380">
        <v>11</v>
      </c>
      <c r="Q104" s="378" t="s">
        <v>79</v>
      </c>
      <c r="R104" s="378" t="s">
        <v>78</v>
      </c>
      <c r="S104" s="381"/>
      <c r="T104" s="381"/>
      <c r="U104" s="381"/>
      <c r="V104" s="381">
        <v>3</v>
      </c>
      <c r="W104" s="381">
        <v>3</v>
      </c>
      <c r="X104" s="381">
        <v>1</v>
      </c>
      <c r="Y104" s="381"/>
      <c r="Z104" s="381">
        <v>1</v>
      </c>
      <c r="AA104" s="381"/>
      <c r="AB104" s="381"/>
      <c r="AC104" s="381">
        <f>IF(Q104="","",(S104*2)+(T104*3)+U104*1)</f>
        <v>0</v>
      </c>
      <c r="AE104" s="368"/>
    </row>
    <row r="105" spans="1:31" s="367" customFormat="1" x14ac:dyDescent="0.3">
      <c r="A105" s="377">
        <v>21</v>
      </c>
      <c r="B105" s="378" t="s">
        <v>95</v>
      </c>
      <c r="C105" s="378" t="s">
        <v>27</v>
      </c>
      <c r="D105" s="381">
        <v>2</v>
      </c>
      <c r="E105" s="381"/>
      <c r="F105" s="381"/>
      <c r="G105" s="381">
        <v>3</v>
      </c>
      <c r="H105" s="381">
        <v>2</v>
      </c>
      <c r="I105" s="381"/>
      <c r="J105" s="381">
        <v>1</v>
      </c>
      <c r="K105" s="381">
        <v>1</v>
      </c>
      <c r="L105" s="381"/>
      <c r="M105" s="381"/>
      <c r="N105" s="381">
        <f>IF(C105="","",(D105*2)+(E105*3)+F105*1)</f>
        <v>4</v>
      </c>
      <c r="O105" s="375"/>
      <c r="P105" s="377"/>
      <c r="Q105" s="378"/>
      <c r="R105" s="378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 t="str">
        <f>IF(Q105="","",(S105*2)+(T105*3)+U105*1)</f>
        <v/>
      </c>
      <c r="AE105" s="368"/>
    </row>
    <row r="106" spans="1:31" s="367" customFormat="1" x14ac:dyDescent="0.3">
      <c r="A106" s="380">
        <v>26</v>
      </c>
      <c r="B106" s="378" t="s">
        <v>118</v>
      </c>
      <c r="C106" s="378" t="s">
        <v>278</v>
      </c>
      <c r="D106" s="381">
        <v>2</v>
      </c>
      <c r="E106" s="381">
        <v>1</v>
      </c>
      <c r="F106" s="381"/>
      <c r="G106" s="381">
        <v>5</v>
      </c>
      <c r="H106" s="381">
        <v>1</v>
      </c>
      <c r="I106" s="381">
        <v>1</v>
      </c>
      <c r="J106" s="381">
        <v>2</v>
      </c>
      <c r="K106" s="381">
        <v>1</v>
      </c>
      <c r="L106" s="381"/>
      <c r="M106" s="381"/>
      <c r="N106" s="381">
        <f>IF(C106="","",(D106*2)+(E106*3)+F106*1)</f>
        <v>7</v>
      </c>
      <c r="O106" s="375"/>
      <c r="P106" s="380">
        <v>21</v>
      </c>
      <c r="Q106" s="378" t="s">
        <v>134</v>
      </c>
      <c r="R106" s="378" t="s">
        <v>262</v>
      </c>
      <c r="S106" s="381">
        <v>2</v>
      </c>
      <c r="T106" s="381"/>
      <c r="U106" s="381"/>
      <c r="V106" s="381">
        <v>6</v>
      </c>
      <c r="W106" s="381">
        <v>1</v>
      </c>
      <c r="X106" s="381">
        <v>1</v>
      </c>
      <c r="Y106" s="381"/>
      <c r="Z106" s="381">
        <v>1</v>
      </c>
      <c r="AA106" s="381"/>
      <c r="AB106" s="381"/>
      <c r="AC106" s="381">
        <f>IF(Q106="","",(S106*2)+(T106*3)+U106*1)</f>
        <v>4</v>
      </c>
      <c r="AE106" s="368"/>
    </row>
    <row r="107" spans="1:31" s="367" customFormat="1" x14ac:dyDescent="0.3">
      <c r="A107" s="377"/>
      <c r="B107" s="378"/>
      <c r="C107" s="378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 t="str">
        <f>IF(C107="","",(D107*2)+(E107*3)+F107*1)</f>
        <v/>
      </c>
      <c r="O107" s="375"/>
      <c r="P107" s="377">
        <v>24</v>
      </c>
      <c r="Q107" s="378" t="s">
        <v>83</v>
      </c>
      <c r="R107" s="378" t="s">
        <v>82</v>
      </c>
      <c r="S107" s="381">
        <v>2</v>
      </c>
      <c r="T107" s="381"/>
      <c r="U107" s="381"/>
      <c r="V107" s="381">
        <v>3</v>
      </c>
      <c r="W107" s="381">
        <v>2</v>
      </c>
      <c r="X107" s="381">
        <v>2</v>
      </c>
      <c r="Y107" s="381"/>
      <c r="Z107" s="381">
        <v>3</v>
      </c>
      <c r="AA107" s="381"/>
      <c r="AB107" s="381"/>
      <c r="AC107" s="381">
        <f>IF(Q107="","",(S107*2)+(T107*3)+U107*1)</f>
        <v>4</v>
      </c>
      <c r="AE107" s="368"/>
    </row>
    <row r="108" spans="1:31" s="367" customFormat="1" x14ac:dyDescent="0.3">
      <c r="A108" s="377">
        <v>24</v>
      </c>
      <c r="B108" s="378" t="s">
        <v>279</v>
      </c>
      <c r="C108" s="378" t="s">
        <v>280</v>
      </c>
      <c r="D108" s="381">
        <v>9</v>
      </c>
      <c r="E108" s="381"/>
      <c r="F108" s="381">
        <v>5</v>
      </c>
      <c r="G108" s="381">
        <v>15</v>
      </c>
      <c r="H108" s="381"/>
      <c r="I108" s="381"/>
      <c r="J108" s="381"/>
      <c r="K108" s="381">
        <v>3</v>
      </c>
      <c r="L108" s="381"/>
      <c r="M108" s="381"/>
      <c r="N108" s="381">
        <f>IF(C108="","",(D108*2)+(E108*3)+F108*1)</f>
        <v>23</v>
      </c>
      <c r="O108" s="375"/>
      <c r="P108" s="377">
        <v>32</v>
      </c>
      <c r="Q108" s="378" t="s">
        <v>85</v>
      </c>
      <c r="R108" s="378" t="s">
        <v>84</v>
      </c>
      <c r="S108" s="381">
        <v>4</v>
      </c>
      <c r="T108" s="381">
        <v>1</v>
      </c>
      <c r="U108" s="381"/>
      <c r="V108" s="381">
        <v>3</v>
      </c>
      <c r="W108" s="381">
        <v>1</v>
      </c>
      <c r="X108" s="381">
        <v>2</v>
      </c>
      <c r="Y108" s="381"/>
      <c r="Z108" s="381">
        <v>2</v>
      </c>
      <c r="AA108" s="381"/>
      <c r="AB108" s="381"/>
      <c r="AC108" s="381">
        <f>IF(Q108="","",(S108*2)+(T108*3)+U108*1)</f>
        <v>11</v>
      </c>
      <c r="AE108" s="368"/>
    </row>
    <row r="109" spans="1:31" s="367" customFormat="1" x14ac:dyDescent="0.3">
      <c r="A109" s="377"/>
      <c r="B109" s="378"/>
      <c r="C109" s="378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 t="str">
        <f>IF(C109="","",(D109*2)+(E109*3)+F109*1)</f>
        <v/>
      </c>
      <c r="O109" s="375"/>
      <c r="P109" s="377">
        <v>40</v>
      </c>
      <c r="Q109" s="378" t="s">
        <v>88</v>
      </c>
      <c r="R109" s="378" t="s">
        <v>87</v>
      </c>
      <c r="S109" s="381">
        <v>6</v>
      </c>
      <c r="T109" s="381"/>
      <c r="U109" s="381">
        <v>1</v>
      </c>
      <c r="V109" s="381">
        <v>4</v>
      </c>
      <c r="W109" s="381"/>
      <c r="X109" s="381">
        <v>2</v>
      </c>
      <c r="Y109" s="381">
        <v>1</v>
      </c>
      <c r="Z109" s="381">
        <v>5</v>
      </c>
      <c r="AA109" s="381"/>
      <c r="AB109" s="381"/>
      <c r="AC109" s="381">
        <f>IF(Q109="","",(S109*2)+(T109*3)+U109*1)</f>
        <v>13</v>
      </c>
      <c r="AE109" s="368"/>
    </row>
    <row r="110" spans="1:31" s="367" customFormat="1" x14ac:dyDescent="0.3">
      <c r="A110" s="377"/>
      <c r="B110" s="378"/>
      <c r="C110" s="378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 t="str">
        <f>IF(C110="","",(D110*2)+(E110*3)+F110*1)</f>
        <v/>
      </c>
      <c r="O110" s="375"/>
      <c r="P110" s="377"/>
      <c r="Q110" s="378"/>
      <c r="R110" s="378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 t="str">
        <f>IF(Q110="","",(S110*2)+(T110*3)+U110*1)</f>
        <v/>
      </c>
      <c r="AE110" s="368"/>
    </row>
    <row r="111" spans="1:31" s="367" customFormat="1" x14ac:dyDescent="0.3">
      <c r="A111" s="427" t="s">
        <v>33</v>
      </c>
      <c r="B111" s="428"/>
      <c r="C111" s="429"/>
      <c r="D111" s="381">
        <f t="shared" ref="D111:N111" si="12">SUM(D101:D110)</f>
        <v>15</v>
      </c>
      <c r="E111" s="381">
        <f t="shared" si="12"/>
        <v>1</v>
      </c>
      <c r="F111" s="381">
        <f t="shared" si="12"/>
        <v>5</v>
      </c>
      <c r="G111" s="381">
        <f t="shared" si="12"/>
        <v>26</v>
      </c>
      <c r="H111" s="381">
        <f t="shared" si="12"/>
        <v>5</v>
      </c>
      <c r="I111" s="381">
        <f t="shared" si="12"/>
        <v>4</v>
      </c>
      <c r="J111" s="381">
        <f t="shared" si="12"/>
        <v>3</v>
      </c>
      <c r="K111" s="381">
        <f t="shared" si="12"/>
        <v>10</v>
      </c>
      <c r="L111" s="381">
        <f t="shared" si="12"/>
        <v>0</v>
      </c>
      <c r="M111" s="381">
        <f t="shared" si="12"/>
        <v>0</v>
      </c>
      <c r="N111" s="381">
        <f t="shared" si="12"/>
        <v>38</v>
      </c>
      <c r="O111" s="376" t="s">
        <v>34</v>
      </c>
      <c r="P111" s="427" t="s">
        <v>33</v>
      </c>
      <c r="Q111" s="428"/>
      <c r="R111" s="429"/>
      <c r="S111" s="381">
        <f t="shared" ref="S111:AB111" si="13">SUM(S101:S110)</f>
        <v>19</v>
      </c>
      <c r="T111" s="381">
        <f t="shared" si="13"/>
        <v>2</v>
      </c>
      <c r="U111" s="381">
        <f t="shared" si="13"/>
        <v>1</v>
      </c>
      <c r="V111" s="381">
        <f t="shared" si="13"/>
        <v>20</v>
      </c>
      <c r="W111" s="381">
        <f t="shared" si="13"/>
        <v>11</v>
      </c>
      <c r="X111" s="381">
        <f t="shared" si="13"/>
        <v>10</v>
      </c>
      <c r="Y111" s="381">
        <f t="shared" si="13"/>
        <v>2</v>
      </c>
      <c r="Z111" s="381">
        <f t="shared" si="13"/>
        <v>14</v>
      </c>
      <c r="AA111" s="381">
        <f t="shared" si="13"/>
        <v>0</v>
      </c>
      <c r="AB111" s="381">
        <f t="shared" si="13"/>
        <v>0</v>
      </c>
      <c r="AC111" s="381">
        <f>SUM(AC101:AC110)</f>
        <v>45</v>
      </c>
      <c r="AE111" s="369" t="e">
        <f>IF(#REF!+#REF!=5,"Correct","MVP ERROR")</f>
        <v>#REF!</v>
      </c>
    </row>
    <row r="112" spans="1:31" s="367" customFormat="1" x14ac:dyDescent="0.3">
      <c r="A112" s="408" t="s">
        <v>35</v>
      </c>
      <c r="B112" s="409"/>
      <c r="C112" s="410" t="s">
        <v>202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Spartans:    |||   AKOM: </v>
      </c>
    </row>
    <row r="113" spans="1:31" s="367" customFormat="1" x14ac:dyDescent="0.3">
      <c r="A113" s="408" t="s">
        <v>37</v>
      </c>
      <c r="B113" s="409"/>
      <c r="C113" s="410" t="s">
        <v>471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3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3">
      <c r="A115" s="456" t="s">
        <v>39</v>
      </c>
      <c r="B115" s="457"/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8"/>
      <c r="O115" s="373" t="s">
        <v>99</v>
      </c>
      <c r="P115" s="402" t="s">
        <v>199</v>
      </c>
      <c r="Q115" s="403"/>
      <c r="R115" s="403"/>
      <c r="S115" s="403"/>
      <c r="T115" s="403"/>
      <c r="U115" s="403"/>
      <c r="V115" s="403"/>
      <c r="W115" s="403"/>
      <c r="X115" s="403"/>
      <c r="Y115" s="403"/>
      <c r="Z115" s="403"/>
      <c r="AA115" s="403"/>
      <c r="AB115" s="403"/>
      <c r="AC115" s="404"/>
      <c r="AE115" s="368"/>
    </row>
    <row r="116" spans="1:31" s="367" customFormat="1" x14ac:dyDescent="0.3">
      <c r="A116" s="379" t="s">
        <v>4</v>
      </c>
      <c r="B116" s="379" t="s">
        <v>6</v>
      </c>
      <c r="C116" s="379" t="s">
        <v>5</v>
      </c>
      <c r="D116" s="379" t="s">
        <v>7</v>
      </c>
      <c r="E116" s="379" t="s">
        <v>8</v>
      </c>
      <c r="F116" s="379" t="s">
        <v>9</v>
      </c>
      <c r="G116" s="379" t="s">
        <v>10</v>
      </c>
      <c r="H116" s="379" t="s">
        <v>11</v>
      </c>
      <c r="I116" s="379" t="s">
        <v>12</v>
      </c>
      <c r="J116" s="379" t="s">
        <v>13</v>
      </c>
      <c r="K116" s="379" t="s">
        <v>14</v>
      </c>
      <c r="L116" s="379" t="s">
        <v>15</v>
      </c>
      <c r="M116" s="379" t="s">
        <v>16</v>
      </c>
      <c r="N116" s="379" t="s">
        <v>18</v>
      </c>
      <c r="O116" s="374" t="s">
        <v>19</v>
      </c>
      <c r="P116" s="379" t="s">
        <v>4</v>
      </c>
      <c r="Q116" s="379" t="s">
        <v>6</v>
      </c>
      <c r="R116" s="379" t="s">
        <v>5</v>
      </c>
      <c r="S116" s="379" t="s">
        <v>7</v>
      </c>
      <c r="T116" s="379" t="s">
        <v>8</v>
      </c>
      <c r="U116" s="379" t="s">
        <v>9</v>
      </c>
      <c r="V116" s="379" t="s">
        <v>10</v>
      </c>
      <c r="W116" s="379" t="s">
        <v>11</v>
      </c>
      <c r="X116" s="379" t="s">
        <v>12</v>
      </c>
      <c r="Y116" s="379" t="s">
        <v>13</v>
      </c>
      <c r="Z116" s="379" t="s">
        <v>14</v>
      </c>
      <c r="AA116" s="379" t="s">
        <v>15</v>
      </c>
      <c r="AB116" s="379" t="s">
        <v>16</v>
      </c>
      <c r="AC116" s="379" t="s">
        <v>18</v>
      </c>
      <c r="AE116" s="368"/>
    </row>
    <row r="117" spans="1:31" s="367" customFormat="1" x14ac:dyDescent="0.3">
      <c r="A117" s="377">
        <v>1</v>
      </c>
      <c r="B117" s="378" t="s">
        <v>128</v>
      </c>
      <c r="C117" s="378" t="s">
        <v>117</v>
      </c>
      <c r="D117" s="381">
        <v>2</v>
      </c>
      <c r="E117" s="381"/>
      <c r="F117" s="381"/>
      <c r="G117" s="381">
        <v>2</v>
      </c>
      <c r="H117" s="381">
        <v>1</v>
      </c>
      <c r="I117" s="381"/>
      <c r="J117" s="381">
        <v>1</v>
      </c>
      <c r="K117" s="381">
        <v>1</v>
      </c>
      <c r="L117" s="381"/>
      <c r="M117" s="381"/>
      <c r="N117" s="381">
        <f>IF(C117="","",(D117*2)+(E117*3)+F117*1)</f>
        <v>4</v>
      </c>
      <c r="O117" s="375"/>
      <c r="P117" s="377">
        <v>6</v>
      </c>
      <c r="Q117" s="378" t="s">
        <v>90</v>
      </c>
      <c r="R117" s="378" t="s">
        <v>111</v>
      </c>
      <c r="S117" s="381">
        <v>2</v>
      </c>
      <c r="T117" s="381">
        <v>1</v>
      </c>
      <c r="U117" s="381"/>
      <c r="V117" s="381">
        <v>1</v>
      </c>
      <c r="W117" s="381"/>
      <c r="X117" s="381">
        <v>1</v>
      </c>
      <c r="Y117" s="381"/>
      <c r="Z117" s="381">
        <v>1</v>
      </c>
      <c r="AA117" s="381"/>
      <c r="AB117" s="381"/>
      <c r="AC117" s="381">
        <f>IF(R117="","",(S117*2)+(T117*3)+U117*1)</f>
        <v>7</v>
      </c>
      <c r="AE117" s="368"/>
    </row>
    <row r="118" spans="1:31" s="367" customFormat="1" x14ac:dyDescent="0.3">
      <c r="A118" s="377">
        <v>3</v>
      </c>
      <c r="B118" s="378" t="s">
        <v>48</v>
      </c>
      <c r="C118" s="378" t="s">
        <v>47</v>
      </c>
      <c r="D118" s="381">
        <v>1</v>
      </c>
      <c r="E118" s="381">
        <v>2</v>
      </c>
      <c r="F118" s="381"/>
      <c r="G118" s="381">
        <v>3</v>
      </c>
      <c r="H118" s="381">
        <v>7</v>
      </c>
      <c r="I118" s="381"/>
      <c r="J118" s="381"/>
      <c r="K118" s="381">
        <v>2</v>
      </c>
      <c r="L118" s="381"/>
      <c r="M118" s="381"/>
      <c r="N118" s="381">
        <f>IF(C118="","",(D118*2)+(E118*3)+F118*1)</f>
        <v>8</v>
      </c>
      <c r="O118" s="375"/>
      <c r="P118" s="377">
        <v>5</v>
      </c>
      <c r="Q118" s="378" t="s">
        <v>95</v>
      </c>
      <c r="R118" s="378" t="s">
        <v>219</v>
      </c>
      <c r="S118" s="381"/>
      <c r="T118" s="381"/>
      <c r="U118" s="381"/>
      <c r="V118" s="381">
        <v>3</v>
      </c>
      <c r="W118" s="381">
        <v>3</v>
      </c>
      <c r="X118" s="381">
        <v>1</v>
      </c>
      <c r="Y118" s="381"/>
      <c r="Z118" s="381"/>
      <c r="AA118" s="381"/>
      <c r="AB118" s="381"/>
      <c r="AC118" s="381">
        <f>IF(R118="","",(S118*2)+(T118*3)+U118*1)</f>
        <v>0</v>
      </c>
      <c r="AE118" s="368"/>
    </row>
    <row r="119" spans="1:31" s="367" customFormat="1" x14ac:dyDescent="0.3">
      <c r="A119" s="377">
        <v>5</v>
      </c>
      <c r="B119" s="378" t="s">
        <v>289</v>
      </c>
      <c r="C119" s="378" t="s">
        <v>405</v>
      </c>
      <c r="D119" s="381">
        <v>2</v>
      </c>
      <c r="E119" s="381"/>
      <c r="F119" s="381"/>
      <c r="G119" s="381">
        <v>2</v>
      </c>
      <c r="H119" s="381">
        <v>1</v>
      </c>
      <c r="I119" s="381">
        <v>1</v>
      </c>
      <c r="J119" s="381"/>
      <c r="K119" s="381">
        <v>4</v>
      </c>
      <c r="L119" s="381"/>
      <c r="M119" s="381"/>
      <c r="N119" s="381">
        <f>IF(C119="","",(D119*2)+(E119*3)+F119*1)</f>
        <v>4</v>
      </c>
      <c r="O119" s="375"/>
      <c r="P119" s="377"/>
      <c r="Q119" s="378"/>
      <c r="R119" s="378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 t="str">
        <f>IF(R119="","",(S119*2)+(T119*3)+U119*1)</f>
        <v/>
      </c>
      <c r="AE119" s="368"/>
    </row>
    <row r="120" spans="1:31" s="367" customFormat="1" x14ac:dyDescent="0.3">
      <c r="A120" s="377"/>
      <c r="B120" s="378"/>
      <c r="C120" s="378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 t="str">
        <f>IF(C120="","",(D120*2)+(E120*3)+F120*1)</f>
        <v/>
      </c>
      <c r="O120" s="375"/>
      <c r="P120" s="377">
        <v>10</v>
      </c>
      <c r="Q120" s="378" t="s">
        <v>62</v>
      </c>
      <c r="R120" s="378" t="s">
        <v>148</v>
      </c>
      <c r="S120" s="381">
        <v>2</v>
      </c>
      <c r="T120" s="381">
        <v>3</v>
      </c>
      <c r="U120" s="381">
        <v>2</v>
      </c>
      <c r="V120" s="381">
        <v>5</v>
      </c>
      <c r="W120" s="381">
        <v>4</v>
      </c>
      <c r="X120" s="381">
        <v>2</v>
      </c>
      <c r="Y120" s="381">
        <v>3</v>
      </c>
      <c r="Z120" s="381"/>
      <c r="AA120" s="381"/>
      <c r="AB120" s="381"/>
      <c r="AC120" s="381">
        <f>IF(R120="","",(S120*2)+(T120*3)+U120*1)</f>
        <v>15</v>
      </c>
      <c r="AE120" s="368"/>
    </row>
    <row r="121" spans="1:31" s="367" customFormat="1" x14ac:dyDescent="0.3">
      <c r="A121" s="377">
        <v>13</v>
      </c>
      <c r="B121" s="378" t="s">
        <v>440</v>
      </c>
      <c r="C121" s="378" t="s">
        <v>441</v>
      </c>
      <c r="D121" s="381">
        <v>4</v>
      </c>
      <c r="E121" s="381">
        <v>5</v>
      </c>
      <c r="F121" s="381"/>
      <c r="G121" s="381">
        <v>6</v>
      </c>
      <c r="H121" s="381">
        <v>3</v>
      </c>
      <c r="I121" s="381">
        <v>1</v>
      </c>
      <c r="J121" s="381"/>
      <c r="K121" s="381">
        <v>2</v>
      </c>
      <c r="L121" s="381"/>
      <c r="M121" s="381"/>
      <c r="N121" s="381">
        <f>IF(C121="","",(D121*2)+(E121*3)+F121*1)</f>
        <v>23</v>
      </c>
      <c r="O121" s="375"/>
      <c r="P121" s="377">
        <v>11</v>
      </c>
      <c r="Q121" s="378" t="s">
        <v>220</v>
      </c>
      <c r="R121" s="378" t="s">
        <v>221</v>
      </c>
      <c r="S121" s="381"/>
      <c r="T121" s="381"/>
      <c r="U121" s="381"/>
      <c r="V121" s="381">
        <v>1</v>
      </c>
      <c r="W121" s="381">
        <v>2</v>
      </c>
      <c r="X121" s="381"/>
      <c r="Y121" s="381"/>
      <c r="Z121" s="381"/>
      <c r="AA121" s="381"/>
      <c r="AB121" s="381"/>
      <c r="AC121" s="381">
        <f>IF(R121="","",(S121*2)+(T121*3)+U121*1)</f>
        <v>0</v>
      </c>
      <c r="AE121" s="368"/>
    </row>
    <row r="122" spans="1:31" s="367" customFormat="1" x14ac:dyDescent="0.3">
      <c r="A122" s="377">
        <v>20</v>
      </c>
      <c r="B122" s="378" t="s">
        <v>322</v>
      </c>
      <c r="C122" s="378" t="s">
        <v>323</v>
      </c>
      <c r="D122" s="381">
        <v>6</v>
      </c>
      <c r="E122" s="381"/>
      <c r="F122" s="381"/>
      <c r="G122" s="381">
        <v>6</v>
      </c>
      <c r="H122" s="381">
        <v>3</v>
      </c>
      <c r="I122" s="381">
        <v>2</v>
      </c>
      <c r="J122" s="381"/>
      <c r="K122" s="381"/>
      <c r="L122" s="381"/>
      <c r="M122" s="381"/>
      <c r="N122" s="381">
        <f>IF(C122="","",(D122*2)+(E122*3)+F122*1)</f>
        <v>12</v>
      </c>
      <c r="O122" s="375"/>
      <c r="P122" s="380">
        <v>22</v>
      </c>
      <c r="Q122" s="378" t="s">
        <v>449</v>
      </c>
      <c r="R122" s="378" t="s">
        <v>374</v>
      </c>
      <c r="S122" s="381">
        <v>3</v>
      </c>
      <c r="T122" s="381">
        <v>3</v>
      </c>
      <c r="U122" s="381">
        <v>4</v>
      </c>
      <c r="V122" s="381">
        <v>13</v>
      </c>
      <c r="W122" s="381">
        <v>3</v>
      </c>
      <c r="X122" s="381">
        <v>1</v>
      </c>
      <c r="Y122" s="381">
        <v>5</v>
      </c>
      <c r="Z122" s="381">
        <v>2</v>
      </c>
      <c r="AA122" s="381"/>
      <c r="AB122" s="381"/>
      <c r="AC122" s="381">
        <f>IF(R122="","",(S122*2)+(T122*3)+U122*1)</f>
        <v>19</v>
      </c>
      <c r="AE122" s="368"/>
    </row>
    <row r="123" spans="1:31" s="367" customFormat="1" x14ac:dyDescent="0.3">
      <c r="A123" s="380">
        <v>21</v>
      </c>
      <c r="B123" s="378" t="s">
        <v>54</v>
      </c>
      <c r="C123" s="378" t="s">
        <v>53</v>
      </c>
      <c r="D123" s="381">
        <v>4</v>
      </c>
      <c r="E123" s="381">
        <v>2</v>
      </c>
      <c r="F123" s="381">
        <v>1</v>
      </c>
      <c r="G123" s="381">
        <v>9</v>
      </c>
      <c r="H123" s="381">
        <v>3</v>
      </c>
      <c r="I123" s="381">
        <v>2</v>
      </c>
      <c r="J123" s="381"/>
      <c r="K123" s="381"/>
      <c r="L123" s="381"/>
      <c r="M123" s="381"/>
      <c r="N123" s="381">
        <f>IF(C123="","",(D123*2)+(E123*3)+F123*1)</f>
        <v>15</v>
      </c>
      <c r="O123" s="375"/>
      <c r="P123" s="377">
        <v>14</v>
      </c>
      <c r="Q123" s="378" t="s">
        <v>166</v>
      </c>
      <c r="R123" s="378" t="s">
        <v>165</v>
      </c>
      <c r="S123" s="381">
        <v>3</v>
      </c>
      <c r="T123" s="381">
        <v>2</v>
      </c>
      <c r="U123" s="381">
        <v>1</v>
      </c>
      <c r="V123" s="381">
        <v>3</v>
      </c>
      <c r="W123" s="381">
        <v>2</v>
      </c>
      <c r="X123" s="381"/>
      <c r="Y123" s="381"/>
      <c r="Z123" s="381">
        <v>1</v>
      </c>
      <c r="AA123" s="381"/>
      <c r="AB123" s="381"/>
      <c r="AC123" s="381">
        <f>IF(R123="","",(S123*2)+(T123*3)+U123*1)</f>
        <v>13</v>
      </c>
      <c r="AE123" s="368"/>
    </row>
    <row r="124" spans="1:31" s="367" customFormat="1" x14ac:dyDescent="0.3">
      <c r="A124" s="380">
        <v>25</v>
      </c>
      <c r="B124" s="378" t="s">
        <v>60</v>
      </c>
      <c r="C124" s="378" t="s">
        <v>59</v>
      </c>
      <c r="D124" s="381">
        <v>1</v>
      </c>
      <c r="E124" s="381"/>
      <c r="F124" s="381"/>
      <c r="G124" s="381">
        <v>3</v>
      </c>
      <c r="H124" s="381">
        <v>1</v>
      </c>
      <c r="I124" s="381">
        <v>2</v>
      </c>
      <c r="J124" s="381"/>
      <c r="K124" s="381">
        <v>1</v>
      </c>
      <c r="L124" s="381"/>
      <c r="M124" s="381"/>
      <c r="N124" s="381">
        <f>IF(C124="","",(D124*2)+(E124*3)+F124*1)</f>
        <v>2</v>
      </c>
      <c r="O124" s="375"/>
      <c r="P124" s="380">
        <v>13</v>
      </c>
      <c r="Q124" s="378" t="s">
        <v>406</v>
      </c>
      <c r="R124" s="378" t="s">
        <v>111</v>
      </c>
      <c r="S124" s="381">
        <v>2</v>
      </c>
      <c r="T124" s="381"/>
      <c r="U124" s="381">
        <v>2</v>
      </c>
      <c r="V124" s="381">
        <v>5</v>
      </c>
      <c r="W124" s="381"/>
      <c r="X124" s="381">
        <v>1</v>
      </c>
      <c r="Y124" s="381"/>
      <c r="Z124" s="381"/>
      <c r="AA124" s="381"/>
      <c r="AB124" s="381"/>
      <c r="AC124" s="381">
        <f>IF(R124="","",(S124*2)+(T124*3)+U124*1)</f>
        <v>6</v>
      </c>
      <c r="AE124" s="369" t="e">
        <f>IF(#REF!+#REF!=5,"Correct","MVP ERROR")</f>
        <v>#REF!</v>
      </c>
    </row>
    <row r="125" spans="1:31" s="367" customFormat="1" x14ac:dyDescent="0.3">
      <c r="A125" s="377">
        <v>35</v>
      </c>
      <c r="B125" s="378" t="s">
        <v>324</v>
      </c>
      <c r="C125" s="378" t="s">
        <v>325</v>
      </c>
      <c r="D125" s="381">
        <v>1</v>
      </c>
      <c r="E125" s="381"/>
      <c r="F125" s="381"/>
      <c r="G125" s="381">
        <v>4</v>
      </c>
      <c r="H125" s="381"/>
      <c r="I125" s="381">
        <v>4</v>
      </c>
      <c r="J125" s="381">
        <v>1</v>
      </c>
      <c r="K125" s="381">
        <v>1</v>
      </c>
      <c r="L125" s="381"/>
      <c r="M125" s="381"/>
      <c r="N125" s="381">
        <f>IF(C125="","",(D125*2)+(E125*3)+F125*1)</f>
        <v>2</v>
      </c>
      <c r="O125" s="375"/>
      <c r="P125" s="377"/>
      <c r="Q125" s="378"/>
      <c r="R125" s="378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 t="str">
        <f>IF(R125="","",(S125*2)+(T125*3)+U125*1)</f>
        <v/>
      </c>
      <c r="AE125" s="370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HBW Cannons:    |||   Grill Masters: </v>
      </c>
    </row>
    <row r="126" spans="1:31" s="367" customFormat="1" x14ac:dyDescent="0.3">
      <c r="A126" s="377"/>
      <c r="B126" s="378"/>
      <c r="C126" s="378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 t="str">
        <f>IF(C126="","",(D126*2)+(E126*3)+F126*1)</f>
        <v/>
      </c>
      <c r="O126" s="375"/>
      <c r="P126" s="380"/>
      <c r="Q126" s="378"/>
      <c r="R126" s="378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 t="str">
        <f>IF(R126="","",(S126*2)+(T126*3)+U126*1)</f>
        <v/>
      </c>
      <c r="AE126" s="368"/>
    </row>
    <row r="127" spans="1:31" s="367" customFormat="1" x14ac:dyDescent="0.3">
      <c r="A127" s="427" t="s">
        <v>33</v>
      </c>
      <c r="B127" s="428"/>
      <c r="C127" s="429"/>
      <c r="D127" s="381">
        <f t="shared" ref="D127:N127" si="14">SUM(D117:D126)</f>
        <v>21</v>
      </c>
      <c r="E127" s="381">
        <f t="shared" si="14"/>
        <v>9</v>
      </c>
      <c r="F127" s="381">
        <f t="shared" si="14"/>
        <v>1</v>
      </c>
      <c r="G127" s="381">
        <f t="shared" si="14"/>
        <v>35</v>
      </c>
      <c r="H127" s="381">
        <f t="shared" si="14"/>
        <v>19</v>
      </c>
      <c r="I127" s="381">
        <f t="shared" si="14"/>
        <v>12</v>
      </c>
      <c r="J127" s="381">
        <f t="shared" si="14"/>
        <v>2</v>
      </c>
      <c r="K127" s="381">
        <f t="shared" si="14"/>
        <v>11</v>
      </c>
      <c r="L127" s="381">
        <f t="shared" si="14"/>
        <v>0</v>
      </c>
      <c r="M127" s="381">
        <f t="shared" si="14"/>
        <v>0</v>
      </c>
      <c r="N127" s="381">
        <f t="shared" si="14"/>
        <v>70</v>
      </c>
      <c r="O127" s="376" t="s">
        <v>34</v>
      </c>
      <c r="P127" s="427" t="s">
        <v>33</v>
      </c>
      <c r="Q127" s="428"/>
      <c r="R127" s="429"/>
      <c r="S127" s="381">
        <f t="shared" ref="S127:AC127" si="15">SUM(S117:S126)</f>
        <v>12</v>
      </c>
      <c r="T127" s="381">
        <f t="shared" si="15"/>
        <v>9</v>
      </c>
      <c r="U127" s="381">
        <f t="shared" si="15"/>
        <v>9</v>
      </c>
      <c r="V127" s="381">
        <f t="shared" si="15"/>
        <v>31</v>
      </c>
      <c r="W127" s="381">
        <f t="shared" si="15"/>
        <v>14</v>
      </c>
      <c r="X127" s="381">
        <f t="shared" si="15"/>
        <v>6</v>
      </c>
      <c r="Y127" s="381">
        <f t="shared" si="15"/>
        <v>8</v>
      </c>
      <c r="Z127" s="381">
        <f t="shared" si="15"/>
        <v>4</v>
      </c>
      <c r="AA127" s="381">
        <f t="shared" si="15"/>
        <v>0</v>
      </c>
      <c r="AB127" s="381">
        <f t="shared" si="15"/>
        <v>0</v>
      </c>
      <c r="AC127" s="381">
        <f t="shared" si="15"/>
        <v>60</v>
      </c>
      <c r="AE127" s="368"/>
    </row>
    <row r="128" spans="1:31" s="367" customFormat="1" x14ac:dyDescent="0.3">
      <c r="A128" s="408" t="s">
        <v>35</v>
      </c>
      <c r="B128" s="409"/>
      <c r="C128" s="410" t="s">
        <v>63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2"/>
      <c r="AE128" s="368"/>
    </row>
    <row r="129" spans="1:31" s="367" customFormat="1" x14ac:dyDescent="0.3">
      <c r="A129" s="408" t="s">
        <v>37</v>
      </c>
      <c r="B129" s="409"/>
      <c r="C129" s="410" t="s">
        <v>385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2"/>
      <c r="AE129" s="368"/>
    </row>
    <row r="130" spans="1:31" s="367" customFormat="1" x14ac:dyDescent="0.3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E130" s="368"/>
    </row>
    <row r="131" spans="1:31" s="367" customFormat="1" x14ac:dyDescent="0.3">
      <c r="A131" s="399" t="s">
        <v>126</v>
      </c>
      <c r="B131" s="400"/>
      <c r="C131" s="400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1"/>
      <c r="O131" s="373" t="s">
        <v>99</v>
      </c>
      <c r="P131" s="445" t="s">
        <v>155</v>
      </c>
      <c r="Q131" s="446"/>
      <c r="R131" s="446"/>
      <c r="S131" s="446"/>
      <c r="T131" s="446"/>
      <c r="U131" s="446"/>
      <c r="V131" s="446"/>
      <c r="W131" s="446"/>
      <c r="X131" s="446"/>
      <c r="Y131" s="446"/>
      <c r="Z131" s="446"/>
      <c r="AA131" s="446"/>
      <c r="AB131" s="446"/>
      <c r="AC131" s="447"/>
      <c r="AE131" s="368"/>
    </row>
    <row r="132" spans="1:31" s="367" customFormat="1" x14ac:dyDescent="0.3">
      <c r="A132" s="379" t="s">
        <v>4</v>
      </c>
      <c r="B132" s="379" t="s">
        <v>6</v>
      </c>
      <c r="C132" s="379" t="s">
        <v>5</v>
      </c>
      <c r="D132" s="379" t="s">
        <v>7</v>
      </c>
      <c r="E132" s="379" t="s">
        <v>8</v>
      </c>
      <c r="F132" s="379" t="s">
        <v>9</v>
      </c>
      <c r="G132" s="379" t="s">
        <v>10</v>
      </c>
      <c r="H132" s="379" t="s">
        <v>11</v>
      </c>
      <c r="I132" s="379" t="s">
        <v>12</v>
      </c>
      <c r="J132" s="379" t="s">
        <v>13</v>
      </c>
      <c r="K132" s="379" t="s">
        <v>14</v>
      </c>
      <c r="L132" s="379" t="s">
        <v>15</v>
      </c>
      <c r="M132" s="379" t="s">
        <v>16</v>
      </c>
      <c r="N132" s="379" t="s">
        <v>18</v>
      </c>
      <c r="O132" s="374" t="s">
        <v>19</v>
      </c>
      <c r="P132" s="379" t="s">
        <v>4</v>
      </c>
      <c r="Q132" s="379" t="s">
        <v>6</v>
      </c>
      <c r="R132" s="379" t="s">
        <v>5</v>
      </c>
      <c r="S132" s="379" t="s">
        <v>7</v>
      </c>
      <c r="T132" s="379" t="s">
        <v>8</v>
      </c>
      <c r="U132" s="379" t="s">
        <v>9</v>
      </c>
      <c r="V132" s="379" t="s">
        <v>10</v>
      </c>
      <c r="W132" s="379" t="s">
        <v>11</v>
      </c>
      <c r="X132" s="379" t="s">
        <v>12</v>
      </c>
      <c r="Y132" s="379" t="s">
        <v>13</v>
      </c>
      <c r="Z132" s="379" t="s">
        <v>14</v>
      </c>
      <c r="AA132" s="379" t="s">
        <v>15</v>
      </c>
      <c r="AB132" s="379" t="s">
        <v>16</v>
      </c>
      <c r="AC132" s="379" t="s">
        <v>18</v>
      </c>
      <c r="AE132" s="368"/>
    </row>
    <row r="133" spans="1:31" s="367" customFormat="1" x14ac:dyDescent="0.3">
      <c r="A133" s="380">
        <v>0</v>
      </c>
      <c r="B133" s="378" t="s">
        <v>88</v>
      </c>
      <c r="C133" s="378" t="s">
        <v>145</v>
      </c>
      <c r="D133" s="381">
        <v>2</v>
      </c>
      <c r="E133" s="381">
        <v>1</v>
      </c>
      <c r="F133" s="381">
        <v>6</v>
      </c>
      <c r="G133" s="381">
        <v>6</v>
      </c>
      <c r="H133" s="381">
        <v>1</v>
      </c>
      <c r="I133" s="381"/>
      <c r="J133" s="381"/>
      <c r="K133" s="381"/>
      <c r="L133" s="381"/>
      <c r="M133" s="381"/>
      <c r="N133" s="381">
        <f>IF(C133="","",(D133*2)+(E133*3)+F133*1)</f>
        <v>13</v>
      </c>
      <c r="O133" s="375"/>
      <c r="P133" s="380">
        <v>4</v>
      </c>
      <c r="Q133" s="378" t="s">
        <v>88</v>
      </c>
      <c r="R133" s="378" t="s">
        <v>282</v>
      </c>
      <c r="S133" s="381">
        <v>1</v>
      </c>
      <c r="T133" s="381"/>
      <c r="U133" s="381">
        <v>1</v>
      </c>
      <c r="V133" s="381">
        <v>3</v>
      </c>
      <c r="W133" s="381">
        <v>3</v>
      </c>
      <c r="X133" s="381">
        <v>2</v>
      </c>
      <c r="Y133" s="381"/>
      <c r="Z133" s="381">
        <v>4</v>
      </c>
      <c r="AA133" s="381"/>
      <c r="AB133" s="381"/>
      <c r="AC133" s="381">
        <f>IF(R133="","",(S133*2)+(T133*3)+U133*1)</f>
        <v>3</v>
      </c>
      <c r="AE133" s="368"/>
    </row>
    <row r="134" spans="1:31" s="367" customFormat="1" x14ac:dyDescent="0.3">
      <c r="A134" s="380">
        <v>1</v>
      </c>
      <c r="B134" s="378" t="s">
        <v>147</v>
      </c>
      <c r="C134" s="378" t="s">
        <v>146</v>
      </c>
      <c r="D134" s="381">
        <v>1</v>
      </c>
      <c r="E134" s="381">
        <v>1</v>
      </c>
      <c r="F134" s="381">
        <v>1</v>
      </c>
      <c r="G134" s="381">
        <v>3</v>
      </c>
      <c r="H134" s="381">
        <v>3</v>
      </c>
      <c r="I134" s="381">
        <v>2</v>
      </c>
      <c r="J134" s="381"/>
      <c r="K134" s="381">
        <v>1</v>
      </c>
      <c r="L134" s="381"/>
      <c r="M134" s="381"/>
      <c r="N134" s="381">
        <f>IF(C134="","",(D134*2)+(E134*3)+F134*1)</f>
        <v>6</v>
      </c>
      <c r="O134" s="375"/>
      <c r="P134" s="380">
        <v>8</v>
      </c>
      <c r="Q134" s="378" t="s">
        <v>156</v>
      </c>
      <c r="R134" s="378" t="s">
        <v>64</v>
      </c>
      <c r="S134" s="381"/>
      <c r="T134" s="381"/>
      <c r="U134" s="381"/>
      <c r="V134" s="381">
        <v>1</v>
      </c>
      <c r="W134" s="381"/>
      <c r="X134" s="381">
        <v>1</v>
      </c>
      <c r="Y134" s="381"/>
      <c r="Z134" s="381">
        <v>1</v>
      </c>
      <c r="AA134" s="381"/>
      <c r="AB134" s="381"/>
      <c r="AC134" s="381">
        <f>IF(R134="","",(S134*2)+(T134*3)+U134*1)</f>
        <v>0</v>
      </c>
      <c r="AE134" s="368"/>
    </row>
    <row r="135" spans="1:31" s="367" customFormat="1" x14ac:dyDescent="0.3">
      <c r="A135" s="377">
        <v>2</v>
      </c>
      <c r="B135" s="378" t="s">
        <v>133</v>
      </c>
      <c r="C135" s="378" t="s">
        <v>140</v>
      </c>
      <c r="D135" s="381">
        <v>1</v>
      </c>
      <c r="E135" s="381">
        <v>1</v>
      </c>
      <c r="F135" s="381">
        <v>1</v>
      </c>
      <c r="G135" s="381">
        <v>2</v>
      </c>
      <c r="H135" s="381"/>
      <c r="I135" s="381">
        <v>1</v>
      </c>
      <c r="J135" s="381"/>
      <c r="K135" s="381">
        <v>1</v>
      </c>
      <c r="L135" s="381"/>
      <c r="M135" s="381"/>
      <c r="N135" s="381">
        <f>IF(C135="","",(D135*2)+(E135*3)+F135*1)</f>
        <v>6</v>
      </c>
      <c r="O135" s="375"/>
      <c r="P135" s="380">
        <v>11</v>
      </c>
      <c r="Q135" s="378" t="s">
        <v>56</v>
      </c>
      <c r="R135" s="378" t="s">
        <v>161</v>
      </c>
      <c r="S135" s="381">
        <v>3</v>
      </c>
      <c r="T135" s="381">
        <v>4</v>
      </c>
      <c r="U135" s="381"/>
      <c r="V135" s="381">
        <v>6</v>
      </c>
      <c r="W135" s="381">
        <v>1</v>
      </c>
      <c r="X135" s="381"/>
      <c r="Y135" s="381"/>
      <c r="Z135" s="381">
        <v>2</v>
      </c>
      <c r="AA135" s="381"/>
      <c r="AB135" s="381"/>
      <c r="AC135" s="381">
        <f>IF(R135="","",(S135*2)+(T135*3)+U135*1)</f>
        <v>18</v>
      </c>
      <c r="AE135" s="368"/>
    </row>
    <row r="136" spans="1:31" s="367" customFormat="1" x14ac:dyDescent="0.3">
      <c r="A136" s="380">
        <v>4</v>
      </c>
      <c r="B136" s="378" t="s">
        <v>281</v>
      </c>
      <c r="C136" s="378" t="s">
        <v>97</v>
      </c>
      <c r="D136" s="381">
        <v>1</v>
      </c>
      <c r="E136" s="381"/>
      <c r="F136" s="381">
        <v>1</v>
      </c>
      <c r="G136" s="381">
        <v>1</v>
      </c>
      <c r="H136" s="381">
        <v>1</v>
      </c>
      <c r="I136" s="381"/>
      <c r="J136" s="381"/>
      <c r="K136" s="381">
        <v>2</v>
      </c>
      <c r="L136" s="381"/>
      <c r="M136" s="381"/>
      <c r="N136" s="381">
        <f>IF(C136="","",(D136*2)+(E136*3)+F136*1)</f>
        <v>3</v>
      </c>
      <c r="O136" s="375"/>
      <c r="P136" s="380">
        <v>12</v>
      </c>
      <c r="Q136" s="378" t="s">
        <v>159</v>
      </c>
      <c r="R136" s="378" t="s">
        <v>158</v>
      </c>
      <c r="S136" s="381"/>
      <c r="T136" s="381">
        <v>1</v>
      </c>
      <c r="U136" s="381"/>
      <c r="V136" s="381">
        <v>1</v>
      </c>
      <c r="W136" s="381">
        <v>1</v>
      </c>
      <c r="X136" s="381">
        <v>1</v>
      </c>
      <c r="Y136" s="381"/>
      <c r="Z136" s="381">
        <v>4</v>
      </c>
      <c r="AA136" s="381"/>
      <c r="AB136" s="381"/>
      <c r="AC136" s="381">
        <f>IF(R136="","",(S136*2)+(T136*3)+U136*1)</f>
        <v>3</v>
      </c>
      <c r="AE136" s="368"/>
    </row>
    <row r="137" spans="1:31" s="367" customFormat="1" x14ac:dyDescent="0.3">
      <c r="A137" s="380"/>
      <c r="B137" s="378"/>
      <c r="C137" s="378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 t="str">
        <f>IF(C137="","",(D137*2)+(E137*3)+F137*1)</f>
        <v/>
      </c>
      <c r="O137" s="375"/>
      <c r="P137" s="380">
        <v>15</v>
      </c>
      <c r="Q137" s="378" t="s">
        <v>116</v>
      </c>
      <c r="R137" s="378" t="s">
        <v>162</v>
      </c>
      <c r="S137" s="381">
        <v>1</v>
      </c>
      <c r="T137" s="381"/>
      <c r="U137" s="381"/>
      <c r="V137" s="381">
        <v>5</v>
      </c>
      <c r="W137" s="381"/>
      <c r="X137" s="381">
        <v>2</v>
      </c>
      <c r="Y137" s="381"/>
      <c r="Z137" s="381">
        <v>3</v>
      </c>
      <c r="AA137" s="381"/>
      <c r="AB137" s="381"/>
      <c r="AC137" s="381">
        <f>IF(R137="","",(S137*2)+(T137*3)+U137*1)</f>
        <v>2</v>
      </c>
      <c r="AE137" s="368"/>
    </row>
    <row r="138" spans="1:31" s="367" customFormat="1" x14ac:dyDescent="0.3">
      <c r="A138" s="377">
        <v>23</v>
      </c>
      <c r="B138" s="378" t="s">
        <v>144</v>
      </c>
      <c r="C138" s="378" t="s">
        <v>143</v>
      </c>
      <c r="D138" s="381">
        <v>2</v>
      </c>
      <c r="E138" s="381"/>
      <c r="F138" s="381">
        <v>5</v>
      </c>
      <c r="G138" s="381">
        <v>12</v>
      </c>
      <c r="H138" s="381"/>
      <c r="I138" s="381">
        <v>1</v>
      </c>
      <c r="J138" s="381"/>
      <c r="K138" s="381">
        <v>1</v>
      </c>
      <c r="L138" s="381"/>
      <c r="M138" s="381"/>
      <c r="N138" s="381">
        <f>IF(C138="","",(D138*2)+(E138*3)+F138*1)</f>
        <v>9</v>
      </c>
      <c r="O138" s="375"/>
      <c r="P138" s="377">
        <v>10</v>
      </c>
      <c r="Q138" s="378" t="s">
        <v>476</v>
      </c>
      <c r="R138" s="378" t="s">
        <v>474</v>
      </c>
      <c r="S138" s="381"/>
      <c r="T138" s="381"/>
      <c r="U138" s="381"/>
      <c r="V138" s="381"/>
      <c r="W138" s="381">
        <v>2</v>
      </c>
      <c r="X138" s="381"/>
      <c r="Y138" s="381"/>
      <c r="Z138" s="381">
        <v>1</v>
      </c>
      <c r="AA138" s="381"/>
      <c r="AB138" s="381"/>
      <c r="AC138" s="381">
        <f>IF(R138="","",(S138*2)+(T138*3)+U138*1)</f>
        <v>0</v>
      </c>
      <c r="AE138" s="368"/>
    </row>
    <row r="139" spans="1:31" s="367" customFormat="1" x14ac:dyDescent="0.3">
      <c r="A139" s="377">
        <v>33</v>
      </c>
      <c r="B139" s="378" t="s">
        <v>252</v>
      </c>
      <c r="C139" s="378" t="s">
        <v>473</v>
      </c>
      <c r="D139" s="381">
        <v>1</v>
      </c>
      <c r="E139" s="381"/>
      <c r="F139" s="381"/>
      <c r="G139" s="381">
        <v>7</v>
      </c>
      <c r="H139" s="381"/>
      <c r="I139" s="381">
        <v>3</v>
      </c>
      <c r="J139" s="381"/>
      <c r="K139" s="381">
        <v>1</v>
      </c>
      <c r="L139" s="381"/>
      <c r="M139" s="381"/>
      <c r="N139" s="381">
        <f>IF(C139="","",(D139*2)+(E139*3)+F139*1)</f>
        <v>2</v>
      </c>
      <c r="O139" s="375"/>
      <c r="P139" s="380"/>
      <c r="Q139" s="378"/>
      <c r="R139" s="378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 t="str">
        <f>IF(R139="","",(S139*2)+(T139*3)+U139*1)</f>
        <v/>
      </c>
      <c r="AE139" s="368"/>
    </row>
    <row r="140" spans="1:31" s="367" customFormat="1" x14ac:dyDescent="0.3">
      <c r="A140" s="377"/>
      <c r="B140" s="378"/>
      <c r="C140" s="378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 t="str">
        <f>IF(C140="","",(D140*2)+(E140*3)+F140*1)</f>
        <v/>
      </c>
      <c r="O140" s="375"/>
      <c r="P140" s="377">
        <v>24</v>
      </c>
      <c r="Q140" s="378" t="s">
        <v>283</v>
      </c>
      <c r="R140" s="378" t="s">
        <v>160</v>
      </c>
      <c r="S140" s="381">
        <v>1</v>
      </c>
      <c r="T140" s="381"/>
      <c r="U140" s="381">
        <v>2</v>
      </c>
      <c r="V140" s="381">
        <v>3</v>
      </c>
      <c r="W140" s="381">
        <v>3</v>
      </c>
      <c r="X140" s="381"/>
      <c r="Y140" s="381"/>
      <c r="Z140" s="381">
        <v>3</v>
      </c>
      <c r="AA140" s="381"/>
      <c r="AB140" s="381"/>
      <c r="AC140" s="381">
        <f>IF(R140="","",(S140*2)+(T140*3)+U140*1)</f>
        <v>4</v>
      </c>
      <c r="AE140" s="369" t="e">
        <f>IF(#REF!+#REF!=5,"Correct","MVP ERROR")</f>
        <v>#REF!</v>
      </c>
    </row>
    <row r="141" spans="1:31" s="367" customFormat="1" x14ac:dyDescent="0.3">
      <c r="A141" s="377"/>
      <c r="B141" s="378"/>
      <c r="C141" s="378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 t="str">
        <f>IF(C141="","",(D141*2)+(E141*3)+F141*1)</f>
        <v/>
      </c>
      <c r="O141" s="375"/>
      <c r="P141" s="380">
        <v>32</v>
      </c>
      <c r="Q141" s="378" t="s">
        <v>85</v>
      </c>
      <c r="R141" s="378" t="s">
        <v>157</v>
      </c>
      <c r="S141" s="381">
        <v>1</v>
      </c>
      <c r="T141" s="381"/>
      <c r="U141" s="381"/>
      <c r="V141" s="381">
        <v>7</v>
      </c>
      <c r="W141" s="381"/>
      <c r="X141" s="381">
        <v>1</v>
      </c>
      <c r="Y141" s="381"/>
      <c r="Z141" s="381">
        <v>3</v>
      </c>
      <c r="AA141" s="381"/>
      <c r="AB141" s="381"/>
      <c r="AC141" s="381">
        <f>IF(R141="","",(S141*2)+(T141*3)+U141*1)</f>
        <v>2</v>
      </c>
      <c r="AE141" s="370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>Strays: BLK-   |||   Team Rocket: BLK-</v>
      </c>
    </row>
    <row r="142" spans="1:31" s="367" customFormat="1" x14ac:dyDescent="0.3">
      <c r="A142" s="377"/>
      <c r="B142" s="378"/>
      <c r="C142" s="378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 t="str">
        <f>IF(C142="","",(D142*2)+(E142*3)+F142*1)</f>
        <v/>
      </c>
      <c r="O142" s="375"/>
      <c r="P142" s="380"/>
      <c r="Q142" s="378"/>
      <c r="R142" s="378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 t="str">
        <f>IF(R142="","",(S142*2)+(T142*3)+U142*1)</f>
        <v/>
      </c>
      <c r="AE142" s="368"/>
    </row>
    <row r="143" spans="1:31" s="367" customFormat="1" x14ac:dyDescent="0.3">
      <c r="A143" s="427" t="s">
        <v>33</v>
      </c>
      <c r="B143" s="428"/>
      <c r="C143" s="429"/>
      <c r="D143" s="381">
        <f t="shared" ref="D143:N143" si="16">SUM(D133:D142)</f>
        <v>8</v>
      </c>
      <c r="E143" s="381">
        <f t="shared" si="16"/>
        <v>3</v>
      </c>
      <c r="F143" s="381">
        <f t="shared" si="16"/>
        <v>14</v>
      </c>
      <c r="G143" s="381">
        <f t="shared" si="16"/>
        <v>31</v>
      </c>
      <c r="H143" s="381">
        <f t="shared" si="16"/>
        <v>5</v>
      </c>
      <c r="I143" s="381">
        <f t="shared" si="16"/>
        <v>7</v>
      </c>
      <c r="J143" s="381">
        <f t="shared" si="16"/>
        <v>0</v>
      </c>
      <c r="K143" s="381">
        <f t="shared" si="16"/>
        <v>6</v>
      </c>
      <c r="L143" s="381">
        <f t="shared" si="16"/>
        <v>0</v>
      </c>
      <c r="M143" s="381">
        <f t="shared" si="16"/>
        <v>0</v>
      </c>
      <c r="N143" s="381">
        <f t="shared" si="16"/>
        <v>39</v>
      </c>
      <c r="O143" s="376" t="s">
        <v>34</v>
      </c>
      <c r="P143" s="427" t="s">
        <v>33</v>
      </c>
      <c r="Q143" s="428"/>
      <c r="R143" s="429"/>
      <c r="S143" s="381">
        <f t="shared" ref="S143:AC143" si="17">SUM(S133:S142)</f>
        <v>7</v>
      </c>
      <c r="T143" s="381">
        <f t="shared" si="17"/>
        <v>5</v>
      </c>
      <c r="U143" s="381">
        <f t="shared" si="17"/>
        <v>3</v>
      </c>
      <c r="V143" s="381">
        <f t="shared" si="17"/>
        <v>26</v>
      </c>
      <c r="W143" s="381">
        <f t="shared" si="17"/>
        <v>10</v>
      </c>
      <c r="X143" s="381">
        <f t="shared" si="17"/>
        <v>7</v>
      </c>
      <c r="Y143" s="381">
        <f t="shared" si="17"/>
        <v>0</v>
      </c>
      <c r="Z143" s="381">
        <f t="shared" si="17"/>
        <v>21</v>
      </c>
      <c r="AA143" s="381">
        <f t="shared" si="17"/>
        <v>0</v>
      </c>
      <c r="AB143" s="381">
        <f t="shared" si="17"/>
        <v>0</v>
      </c>
      <c r="AC143" s="381">
        <f t="shared" si="17"/>
        <v>32</v>
      </c>
      <c r="AE143" s="368"/>
    </row>
    <row r="144" spans="1:31" s="367" customFormat="1" x14ac:dyDescent="0.3">
      <c r="A144" s="408" t="s">
        <v>35</v>
      </c>
      <c r="B144" s="409"/>
      <c r="C144" s="410" t="s">
        <v>40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2"/>
      <c r="AE144" s="368"/>
    </row>
    <row r="145" spans="1:31" s="367" customFormat="1" x14ac:dyDescent="0.3">
      <c r="A145" s="408" t="s">
        <v>37</v>
      </c>
      <c r="B145" s="409"/>
      <c r="C145" s="410" t="s">
        <v>306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2"/>
      <c r="AE145" s="368"/>
    </row>
    <row r="146" spans="1:31" s="367" customFormat="1" x14ac:dyDescent="0.3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E146" s="368"/>
    </row>
  </sheetData>
  <mergeCells count="83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27:C127"/>
    <mergeCell ref="P127:R127"/>
    <mergeCell ref="A128:B128"/>
    <mergeCell ref="C128:AC128"/>
    <mergeCell ref="A129:B129"/>
    <mergeCell ref="C129:AC129"/>
    <mergeCell ref="A145:B145"/>
    <mergeCell ref="C145:AC145"/>
    <mergeCell ref="A146:AC146"/>
    <mergeCell ref="A130:AC130"/>
    <mergeCell ref="A131:N131"/>
    <mergeCell ref="P131:AC131"/>
    <mergeCell ref="A143:C143"/>
    <mergeCell ref="P143:R143"/>
    <mergeCell ref="A144:B144"/>
    <mergeCell ref="C144:AC144"/>
  </mergeCells>
  <conditionalFormatting sqref="AE94 AE78 AE31 AE15">
    <cfRule type="expression" dxfId="259" priority="36">
      <formula>AE15="Correct"</formula>
    </cfRule>
    <cfRule type="expression" dxfId="258" priority="38">
      <formula>$AE$31="Check"</formula>
    </cfRule>
  </conditionalFormatting>
  <conditionalFormatting sqref="AE94 AE78 AE15">
    <cfRule type="expression" dxfId="257" priority="37">
      <formula>$AE$31="Check"</formula>
    </cfRule>
  </conditionalFormatting>
  <conditionalFormatting sqref="AE94 AE78 AE31 AE15">
    <cfRule type="expression" dxfId="256" priority="35">
      <formula>AE15="Correct"</formula>
    </cfRule>
  </conditionalFormatting>
  <conditionalFormatting sqref="AE95 AE79 AE32:AE33 AE16">
    <cfRule type="expression" dxfId="255" priority="34">
      <formula>FIND("-",AE16)&gt;0</formula>
    </cfRule>
  </conditionalFormatting>
  <conditionalFormatting sqref="O31">
    <cfRule type="containsBlanks" dxfId="254" priority="39">
      <formula>LEN(TRIM(O31))=0</formula>
    </cfRule>
  </conditionalFormatting>
  <conditionalFormatting sqref="O15">
    <cfRule type="containsBlanks" dxfId="253" priority="33">
      <formula>LEN(TRIM(O15))=0</formula>
    </cfRule>
  </conditionalFormatting>
  <conditionalFormatting sqref="O95">
    <cfRule type="containsBlanks" dxfId="252" priority="32">
      <formula>LEN(TRIM(O95))=0</formula>
    </cfRule>
  </conditionalFormatting>
  <conditionalFormatting sqref="O79">
    <cfRule type="containsBlanks" dxfId="251" priority="31">
      <formula>LEN(TRIM(O79))=0</formula>
    </cfRule>
  </conditionalFormatting>
  <conditionalFormatting sqref="O63">
    <cfRule type="containsBlanks" dxfId="250" priority="30">
      <formula>LEN(TRIM(O63))=0</formula>
    </cfRule>
  </conditionalFormatting>
  <conditionalFormatting sqref="O47">
    <cfRule type="containsBlanks" dxfId="249" priority="29">
      <formula>LEN(TRIM(O47))=0</formula>
    </cfRule>
  </conditionalFormatting>
  <conditionalFormatting sqref="O127">
    <cfRule type="containsBlanks" dxfId="248" priority="28">
      <formula>LEN(TRIM(O127))=0</formula>
    </cfRule>
  </conditionalFormatting>
  <conditionalFormatting sqref="AE61">
    <cfRule type="expression" dxfId="247" priority="25">
      <formula>AE61="Correct"</formula>
    </cfRule>
    <cfRule type="expression" dxfId="246" priority="27">
      <formula>$AE$31="Check"</formula>
    </cfRule>
  </conditionalFormatting>
  <conditionalFormatting sqref="AE61">
    <cfRule type="expression" dxfId="245" priority="26">
      <formula>$AE$31="Check"</formula>
    </cfRule>
  </conditionalFormatting>
  <conditionalFormatting sqref="AE61">
    <cfRule type="expression" dxfId="244" priority="24">
      <formula>AE61="Correct"</formula>
    </cfRule>
  </conditionalFormatting>
  <conditionalFormatting sqref="AE62">
    <cfRule type="expression" dxfId="243" priority="23">
      <formula>FIND("-",AE62)&gt;0</formula>
    </cfRule>
  </conditionalFormatting>
  <conditionalFormatting sqref="AE44">
    <cfRule type="expression" dxfId="242" priority="20">
      <formula>AE44="Correct"</formula>
    </cfRule>
    <cfRule type="expression" dxfId="241" priority="22">
      <formula>$AE$31="Check"</formula>
    </cfRule>
  </conditionalFormatting>
  <conditionalFormatting sqref="AE44">
    <cfRule type="expression" dxfId="240" priority="21">
      <formula>$AE$31="Check"</formula>
    </cfRule>
  </conditionalFormatting>
  <conditionalFormatting sqref="AE44">
    <cfRule type="expression" dxfId="239" priority="19">
      <formula>AE44="Correct"</formula>
    </cfRule>
  </conditionalFormatting>
  <conditionalFormatting sqref="AE45">
    <cfRule type="expression" dxfId="238" priority="18">
      <formula>FIND("-",AE45)&gt;0</formula>
    </cfRule>
  </conditionalFormatting>
  <conditionalFormatting sqref="AE124">
    <cfRule type="expression" dxfId="237" priority="15">
      <formula>AE124="Correct"</formula>
    </cfRule>
    <cfRule type="expression" dxfId="236" priority="17">
      <formula>$AE$31="Check"</formula>
    </cfRule>
  </conditionalFormatting>
  <conditionalFormatting sqref="AE124">
    <cfRule type="expression" dxfId="235" priority="16">
      <formula>$AE$31="Check"</formula>
    </cfRule>
  </conditionalFormatting>
  <conditionalFormatting sqref="AE124">
    <cfRule type="expression" dxfId="234" priority="14">
      <formula>AE124="Correct"</formula>
    </cfRule>
  </conditionalFormatting>
  <conditionalFormatting sqref="AE125">
    <cfRule type="expression" dxfId="233" priority="13">
      <formula>FIND("-",AE125)&gt;0</formula>
    </cfRule>
  </conditionalFormatting>
  <conditionalFormatting sqref="O111">
    <cfRule type="containsBlanks" dxfId="232" priority="12">
      <formula>LEN(TRIM(O111))=0</formula>
    </cfRule>
  </conditionalFormatting>
  <conditionalFormatting sqref="AE111">
    <cfRule type="expression" dxfId="231" priority="9">
      <formula>AE111="Correct"</formula>
    </cfRule>
    <cfRule type="expression" dxfId="230" priority="11">
      <formula>$AE$31="Check"</formula>
    </cfRule>
  </conditionalFormatting>
  <conditionalFormatting sqref="AE111">
    <cfRule type="expression" dxfId="229" priority="10">
      <formula>$AE$31="Check"</formula>
    </cfRule>
  </conditionalFormatting>
  <conditionalFormatting sqref="AE111">
    <cfRule type="expression" dxfId="228" priority="8">
      <formula>AE111="Correct"</formula>
    </cfRule>
  </conditionalFormatting>
  <conditionalFormatting sqref="AE112">
    <cfRule type="expression" dxfId="227" priority="7">
      <formula>FIND("-",AE112)&gt;0</formula>
    </cfRule>
  </conditionalFormatting>
  <conditionalFormatting sqref="O143">
    <cfRule type="containsBlanks" dxfId="226" priority="6">
      <formula>LEN(TRIM(O143))=0</formula>
    </cfRule>
  </conditionalFormatting>
  <conditionalFormatting sqref="AE140">
    <cfRule type="expression" dxfId="225" priority="3">
      <formula>AE140="Correct"</formula>
    </cfRule>
    <cfRule type="expression" dxfId="224" priority="5">
      <formula>$AE$31="Check"</formula>
    </cfRule>
  </conditionalFormatting>
  <conditionalFormatting sqref="AE140">
    <cfRule type="expression" dxfId="223" priority="4">
      <formula>$AE$31="Check"</formula>
    </cfRule>
  </conditionalFormatting>
  <conditionalFormatting sqref="AE140">
    <cfRule type="expression" dxfId="222" priority="2">
      <formula>AE140="Correct"</formula>
    </cfRule>
  </conditionalFormatting>
  <conditionalFormatting sqref="AE141">
    <cfRule type="expression" dxfId="221" priority="1">
      <formula>FIND("-",AE141)&gt;0</formula>
    </cfRule>
  </conditionalFormatting>
  <dataValidations count="2">
    <dataValidation type="list" allowBlank="1" showInputMessage="1" showErrorMessage="1" sqref="O31 O63 O79 O127 O15 O95 O47 O143" xr:uid="{00000000-0002-0000-0E00-000000000000}">
      <formula1>$AL$18:$AL$21</formula1>
    </dataValidation>
    <dataValidation type="list" allowBlank="1" showInputMessage="1" showErrorMessage="1" sqref="O111" xr:uid="{00000000-0002-0000-0E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5.140625" style="364" bestFit="1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477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421" t="s">
        <v>36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3"/>
      <c r="O3" s="373" t="s">
        <v>2</v>
      </c>
      <c r="P3" s="396" t="s">
        <v>172</v>
      </c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8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77">
        <v>3</v>
      </c>
      <c r="B5" s="378" t="s">
        <v>86</v>
      </c>
      <c r="C5" s="378" t="s">
        <v>182</v>
      </c>
      <c r="D5" s="381"/>
      <c r="E5" s="381"/>
      <c r="F5" s="381">
        <v>6</v>
      </c>
      <c r="G5" s="381">
        <v>4</v>
      </c>
      <c r="H5" s="381">
        <v>3</v>
      </c>
      <c r="I5" s="381">
        <v>1</v>
      </c>
      <c r="J5" s="381"/>
      <c r="K5" s="381">
        <v>3</v>
      </c>
      <c r="L5" s="381"/>
      <c r="M5" s="381"/>
      <c r="N5" s="381">
        <f>IF(C5="","",(D5*2)+(E5*3)+F5*1)</f>
        <v>6</v>
      </c>
      <c r="O5" s="375"/>
      <c r="P5" s="377">
        <v>2</v>
      </c>
      <c r="Q5" s="378" t="s">
        <v>21</v>
      </c>
      <c r="R5" s="378" t="s">
        <v>20</v>
      </c>
      <c r="S5" s="381">
        <v>1</v>
      </c>
      <c r="T5" s="381">
        <v>1</v>
      </c>
      <c r="U5" s="381"/>
      <c r="V5" s="381">
        <v>1</v>
      </c>
      <c r="W5" s="381">
        <v>1</v>
      </c>
      <c r="X5" s="381"/>
      <c r="Y5" s="381"/>
      <c r="Z5" s="381">
        <v>2</v>
      </c>
      <c r="AA5" s="381"/>
      <c r="AB5" s="381"/>
      <c r="AC5" s="381">
        <f>IF(R5="","",(S5*2)+(T5*3)+U5*1)</f>
        <v>5</v>
      </c>
      <c r="AE5" s="368"/>
    </row>
    <row r="6" spans="1:39" s="367" customFormat="1" x14ac:dyDescent="0.25">
      <c r="A6" s="377">
        <v>4</v>
      </c>
      <c r="B6" s="378" t="s">
        <v>109</v>
      </c>
      <c r="C6" s="378" t="s">
        <v>138</v>
      </c>
      <c r="D6" s="381">
        <v>4</v>
      </c>
      <c r="E6" s="381"/>
      <c r="F6" s="381"/>
      <c r="G6" s="381">
        <v>3</v>
      </c>
      <c r="H6" s="381">
        <v>2</v>
      </c>
      <c r="I6" s="381"/>
      <c r="J6" s="381">
        <v>1</v>
      </c>
      <c r="K6" s="381">
        <v>1</v>
      </c>
      <c r="L6" s="381"/>
      <c r="M6" s="381"/>
      <c r="N6" s="381">
        <f>IF(C6="","",(D6*2)+(E6*3)+F6*1)</f>
        <v>8</v>
      </c>
      <c r="O6" s="375"/>
      <c r="P6" s="380">
        <v>4</v>
      </c>
      <c r="Q6" s="378" t="s">
        <v>21</v>
      </c>
      <c r="R6" s="378" t="s">
        <v>22</v>
      </c>
      <c r="S6" s="381">
        <v>3</v>
      </c>
      <c r="T6" s="381"/>
      <c r="U6" s="381">
        <v>1</v>
      </c>
      <c r="V6" s="381">
        <v>4</v>
      </c>
      <c r="W6" s="381">
        <v>1</v>
      </c>
      <c r="X6" s="381"/>
      <c r="Y6" s="381"/>
      <c r="Z6" s="381">
        <v>1</v>
      </c>
      <c r="AA6" s="381"/>
      <c r="AB6" s="381"/>
      <c r="AC6" s="381">
        <f>IF(R6="","",(S6*2)+(T6*3)+U6*1)</f>
        <v>7</v>
      </c>
      <c r="AE6" s="368"/>
    </row>
    <row r="7" spans="1:39" s="367" customFormat="1" x14ac:dyDescent="0.25">
      <c r="A7" s="377">
        <v>9</v>
      </c>
      <c r="B7" s="378" t="s">
        <v>92</v>
      </c>
      <c r="C7" s="378" t="s">
        <v>274</v>
      </c>
      <c r="D7" s="381">
        <v>2</v>
      </c>
      <c r="E7" s="381"/>
      <c r="F7" s="381">
        <v>1</v>
      </c>
      <c r="G7" s="381">
        <v>2</v>
      </c>
      <c r="H7" s="381">
        <v>2</v>
      </c>
      <c r="I7" s="381">
        <v>2</v>
      </c>
      <c r="J7" s="381"/>
      <c r="K7" s="381"/>
      <c r="L7" s="381"/>
      <c r="M7" s="381"/>
      <c r="N7" s="381">
        <f>IF(C7="","",(D7*2)+(E7*3)+F7*1)</f>
        <v>5</v>
      </c>
      <c r="O7" s="375"/>
      <c r="P7" s="377">
        <v>5</v>
      </c>
      <c r="Q7" s="378" t="s">
        <v>24</v>
      </c>
      <c r="R7" s="378" t="s">
        <v>23</v>
      </c>
      <c r="S7" s="381">
        <v>4</v>
      </c>
      <c r="T7" s="381"/>
      <c r="U7" s="381"/>
      <c r="V7" s="381">
        <v>5</v>
      </c>
      <c r="W7" s="381">
        <v>3</v>
      </c>
      <c r="X7" s="381"/>
      <c r="Y7" s="381"/>
      <c r="Z7" s="381">
        <v>3</v>
      </c>
      <c r="AA7" s="381"/>
      <c r="AB7" s="381"/>
      <c r="AC7" s="381">
        <f>IF(R7="","",(S7*2)+(T7*3)+U7*1)</f>
        <v>8</v>
      </c>
      <c r="AE7" s="368"/>
    </row>
    <row r="8" spans="1:39" s="367" customFormat="1" x14ac:dyDescent="0.25">
      <c r="A8" s="377"/>
      <c r="B8" s="378"/>
      <c r="C8" s="378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 t="str">
        <f>IF(C8="","",(D8*2)+(E8*3)+F8*1)</f>
        <v/>
      </c>
      <c r="O8" s="375"/>
      <c r="P8" s="380">
        <v>8</v>
      </c>
      <c r="Q8" s="378" t="s">
        <v>272</v>
      </c>
      <c r="R8" s="378" t="s">
        <v>273</v>
      </c>
      <c r="S8" s="381">
        <v>2</v>
      </c>
      <c r="T8" s="381">
        <v>2</v>
      </c>
      <c r="U8" s="381">
        <v>3</v>
      </c>
      <c r="V8" s="381">
        <v>3</v>
      </c>
      <c r="W8" s="381"/>
      <c r="X8" s="381">
        <v>2</v>
      </c>
      <c r="Y8" s="381"/>
      <c r="Z8" s="381">
        <v>3</v>
      </c>
      <c r="AA8" s="381"/>
      <c r="AB8" s="381"/>
      <c r="AC8" s="381">
        <f>IF(R8="","",(S8*2)+(T8*3)+U8*1)</f>
        <v>13</v>
      </c>
      <c r="AE8" s="368"/>
    </row>
    <row r="9" spans="1:39" s="367" customFormat="1" x14ac:dyDescent="0.25">
      <c r="A9" s="377">
        <v>21</v>
      </c>
      <c r="B9" s="378" t="s">
        <v>142</v>
      </c>
      <c r="C9" s="378" t="s">
        <v>76</v>
      </c>
      <c r="D9" s="381">
        <v>2</v>
      </c>
      <c r="E9" s="381"/>
      <c r="F9" s="381">
        <v>2</v>
      </c>
      <c r="G9" s="381">
        <v>1</v>
      </c>
      <c r="H9" s="381"/>
      <c r="I9" s="381">
        <v>1</v>
      </c>
      <c r="J9" s="381"/>
      <c r="K9" s="381">
        <v>4</v>
      </c>
      <c r="L9" s="381"/>
      <c r="M9" s="381"/>
      <c r="N9" s="381">
        <f>IF(C9="","",(D9*2)+(E9*3)+F9*1)</f>
        <v>6</v>
      </c>
      <c r="O9" s="375"/>
      <c r="P9" s="380">
        <v>9</v>
      </c>
      <c r="Q9" s="378" t="s">
        <v>195</v>
      </c>
      <c r="R9" s="378" t="s">
        <v>22</v>
      </c>
      <c r="S9" s="381">
        <v>1</v>
      </c>
      <c r="T9" s="381"/>
      <c r="U9" s="381"/>
      <c r="V9" s="381">
        <v>2</v>
      </c>
      <c r="W9" s="381">
        <v>1</v>
      </c>
      <c r="X9" s="381">
        <v>2</v>
      </c>
      <c r="Y9" s="381"/>
      <c r="Z9" s="381"/>
      <c r="AA9" s="381"/>
      <c r="AB9" s="381"/>
      <c r="AC9" s="381">
        <f>IF(R9="","",(S9*2)+(T9*3)+U9*1)</f>
        <v>2</v>
      </c>
      <c r="AE9" s="368"/>
    </row>
    <row r="10" spans="1:39" s="367" customFormat="1" x14ac:dyDescent="0.25">
      <c r="A10" s="377">
        <v>22</v>
      </c>
      <c r="B10" s="378" t="s">
        <v>94</v>
      </c>
      <c r="C10" s="378" t="s">
        <v>93</v>
      </c>
      <c r="D10" s="381"/>
      <c r="E10" s="381"/>
      <c r="F10" s="381"/>
      <c r="G10" s="381">
        <v>8</v>
      </c>
      <c r="H10" s="381">
        <v>2</v>
      </c>
      <c r="I10" s="381"/>
      <c r="J10" s="381"/>
      <c r="K10" s="381">
        <v>2</v>
      </c>
      <c r="L10" s="381"/>
      <c r="M10" s="381"/>
      <c r="N10" s="381">
        <f>IF(C10="","",(D10*2)+(E10*3)+F10*1)</f>
        <v>0</v>
      </c>
      <c r="O10" s="375"/>
      <c r="P10" s="380">
        <v>10</v>
      </c>
      <c r="Q10" s="378" t="s">
        <v>183</v>
      </c>
      <c r="R10" s="378" t="s">
        <v>164</v>
      </c>
      <c r="S10" s="381"/>
      <c r="T10" s="381"/>
      <c r="U10" s="381"/>
      <c r="V10" s="381">
        <v>3</v>
      </c>
      <c r="W10" s="381"/>
      <c r="X10" s="381">
        <v>1</v>
      </c>
      <c r="Y10" s="381"/>
      <c r="Z10" s="381">
        <v>2</v>
      </c>
      <c r="AA10" s="381"/>
      <c r="AB10" s="381"/>
      <c r="AC10" s="381">
        <f>IF(R10="","",(S10*2)+(T10*3)+U10*1)</f>
        <v>0</v>
      </c>
      <c r="AE10" s="368"/>
    </row>
    <row r="11" spans="1:39" s="367" customFormat="1" x14ac:dyDescent="0.25">
      <c r="A11" s="377">
        <v>23</v>
      </c>
      <c r="B11" s="378" t="s">
        <v>81</v>
      </c>
      <c r="C11" s="378" t="s">
        <v>80</v>
      </c>
      <c r="D11" s="381"/>
      <c r="E11" s="381">
        <v>3</v>
      </c>
      <c r="F11" s="381"/>
      <c r="G11" s="381">
        <v>4</v>
      </c>
      <c r="H11" s="381">
        <v>1</v>
      </c>
      <c r="I11" s="381"/>
      <c r="J11" s="381"/>
      <c r="K11" s="381"/>
      <c r="L11" s="381"/>
      <c r="M11" s="381"/>
      <c r="N11" s="381">
        <f>IF(C11="","",(D11*2)+(E11*3)+F11*1)</f>
        <v>9</v>
      </c>
      <c r="O11" s="375"/>
      <c r="P11" s="380">
        <v>11</v>
      </c>
      <c r="Q11" s="378" t="s">
        <v>127</v>
      </c>
      <c r="R11" s="378" t="s">
        <v>29</v>
      </c>
      <c r="S11" s="381">
        <v>4</v>
      </c>
      <c r="T11" s="381"/>
      <c r="U11" s="381">
        <v>1</v>
      </c>
      <c r="V11" s="381">
        <v>11</v>
      </c>
      <c r="W11" s="381">
        <v>3</v>
      </c>
      <c r="X11" s="381">
        <v>2</v>
      </c>
      <c r="Y11" s="381"/>
      <c r="Z11" s="381">
        <v>1</v>
      </c>
      <c r="AA11" s="381"/>
      <c r="AB11" s="381"/>
      <c r="AC11" s="381">
        <f>IF(R11="","",(S11*2)+(T11*3)+U11*1)</f>
        <v>9</v>
      </c>
      <c r="AE11" s="368"/>
    </row>
    <row r="12" spans="1:39" s="367" customFormat="1" x14ac:dyDescent="0.25">
      <c r="A12" s="380"/>
      <c r="B12" s="378"/>
      <c r="C12" s="378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 t="str">
        <f>IF(C12="","",(D12*2)+(E12*3)+F12*1)</f>
        <v/>
      </c>
      <c r="O12" s="375"/>
      <c r="P12" s="383" t="s">
        <v>297</v>
      </c>
      <c r="Q12" s="378" t="s">
        <v>127</v>
      </c>
      <c r="R12" s="378" t="s">
        <v>299</v>
      </c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>
        <f>IF(R12="","",(S12*2)+(T12*3)+U12*1)</f>
        <v>0</v>
      </c>
      <c r="AE12" s="368"/>
    </row>
    <row r="13" spans="1:39" s="367" customFormat="1" x14ac:dyDescent="0.25">
      <c r="A13" s="377">
        <v>2</v>
      </c>
      <c r="B13" s="378" t="s">
        <v>62</v>
      </c>
      <c r="C13" s="378" t="s">
        <v>448</v>
      </c>
      <c r="D13" s="381">
        <v>1</v>
      </c>
      <c r="E13" s="381"/>
      <c r="F13" s="381"/>
      <c r="G13" s="381">
        <v>3</v>
      </c>
      <c r="H13" s="381"/>
      <c r="I13" s="381">
        <v>1</v>
      </c>
      <c r="J13" s="381"/>
      <c r="K13" s="381">
        <v>2</v>
      </c>
      <c r="L13" s="381"/>
      <c r="M13" s="381"/>
      <c r="N13" s="381">
        <f>IF(C13="","",(D13*2)+(E13*3)+F13*1)</f>
        <v>2</v>
      </c>
      <c r="O13" s="375"/>
      <c r="P13" s="377">
        <v>7</v>
      </c>
      <c r="Q13" s="378" t="s">
        <v>153</v>
      </c>
      <c r="R13" s="378" t="s">
        <v>419</v>
      </c>
      <c r="S13" s="381"/>
      <c r="T13" s="381"/>
      <c r="U13" s="381"/>
      <c r="V13" s="381"/>
      <c r="W13" s="381">
        <v>1</v>
      </c>
      <c r="X13" s="381"/>
      <c r="Y13" s="381"/>
      <c r="Z13" s="381">
        <v>3</v>
      </c>
      <c r="AA13" s="381"/>
      <c r="AB13" s="381"/>
      <c r="AC13" s="381">
        <f>IF(R13="","",(S13*2)+(T13*3)+U13*1)</f>
        <v>0</v>
      </c>
      <c r="AE13" s="368"/>
    </row>
    <row r="14" spans="1:39" s="367" customFormat="1" x14ac:dyDescent="0.25">
      <c r="A14" s="382" t="s">
        <v>297</v>
      </c>
      <c r="B14" s="378" t="s">
        <v>92</v>
      </c>
      <c r="C14" s="378" t="s">
        <v>98</v>
      </c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>
        <f>IF(C14="","",(D14*2)+(E14*3)+F14*1)</f>
        <v>0</v>
      </c>
      <c r="O14" s="375"/>
      <c r="P14" s="380"/>
      <c r="Q14" s="378"/>
      <c r="R14" s="378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 t="str">
        <f>IF(R14="","",(S14*2)+(T14*3)+U14*1)</f>
        <v/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9</v>
      </c>
      <c r="E15" s="381">
        <f t="shared" si="0"/>
        <v>3</v>
      </c>
      <c r="F15" s="381">
        <f t="shared" si="0"/>
        <v>9</v>
      </c>
      <c r="G15" s="381">
        <f t="shared" si="0"/>
        <v>25</v>
      </c>
      <c r="H15" s="381">
        <f t="shared" si="0"/>
        <v>10</v>
      </c>
      <c r="I15" s="381">
        <f t="shared" si="0"/>
        <v>5</v>
      </c>
      <c r="J15" s="381">
        <f t="shared" si="0"/>
        <v>1</v>
      </c>
      <c r="K15" s="381">
        <f t="shared" si="0"/>
        <v>12</v>
      </c>
      <c r="L15" s="381">
        <f t="shared" si="0"/>
        <v>0</v>
      </c>
      <c r="M15" s="381">
        <f t="shared" si="0"/>
        <v>0</v>
      </c>
      <c r="N15" s="381">
        <f t="shared" si="0"/>
        <v>36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15</v>
      </c>
      <c r="T15" s="381">
        <f t="shared" si="1"/>
        <v>3</v>
      </c>
      <c r="U15" s="381">
        <f t="shared" si="1"/>
        <v>5</v>
      </c>
      <c r="V15" s="381">
        <f t="shared" si="1"/>
        <v>29</v>
      </c>
      <c r="W15" s="381">
        <f t="shared" si="1"/>
        <v>10</v>
      </c>
      <c r="X15" s="381">
        <f t="shared" si="1"/>
        <v>7</v>
      </c>
      <c r="Y15" s="381">
        <f t="shared" si="1"/>
        <v>0</v>
      </c>
      <c r="Z15" s="381">
        <f t="shared" si="1"/>
        <v>15</v>
      </c>
      <c r="AA15" s="381">
        <f t="shared" si="1"/>
        <v>0</v>
      </c>
      <c r="AB15" s="381">
        <f t="shared" si="1"/>
        <v>0</v>
      </c>
      <c r="AC15" s="381">
        <f t="shared" si="1"/>
        <v>44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200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Hornets:    |||   Brownies: BLK-</v>
      </c>
    </row>
    <row r="17" spans="1:39" s="367" customFormat="1" x14ac:dyDescent="0.25">
      <c r="A17" s="408" t="s">
        <v>37</v>
      </c>
      <c r="B17" s="409"/>
      <c r="C17" s="410" t="s">
        <v>384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439" t="s">
        <v>201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1"/>
      <c r="O19" s="373" t="s">
        <v>2</v>
      </c>
      <c r="P19" s="393" t="s">
        <v>89</v>
      </c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5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77"/>
      <c r="B21" s="378"/>
      <c r="C21" s="378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 t="str">
        <f>IF(C21="","",(D21*2)+(E21*3)+F21*1)</f>
        <v/>
      </c>
      <c r="O21" s="375"/>
      <c r="P21" s="377">
        <v>24</v>
      </c>
      <c r="Q21" s="378" t="s">
        <v>77</v>
      </c>
      <c r="R21" s="378" t="s">
        <v>91</v>
      </c>
      <c r="S21" s="381">
        <v>1</v>
      </c>
      <c r="T21" s="381"/>
      <c r="U21" s="381"/>
      <c r="V21" s="381">
        <v>2</v>
      </c>
      <c r="W21" s="381"/>
      <c r="X21" s="381">
        <v>1</v>
      </c>
      <c r="Y21" s="381"/>
      <c r="Z21" s="381">
        <v>3</v>
      </c>
      <c r="AA21" s="381"/>
      <c r="AB21" s="381"/>
      <c r="AC21" s="381">
        <f>IF(R21="","",(S21*2)+(T21*3)+U21*1)</f>
        <v>2</v>
      </c>
      <c r="AE21" s="368"/>
      <c r="AL21" s="366" t="s">
        <v>45</v>
      </c>
      <c r="AM21" s="371" t="s">
        <v>46</v>
      </c>
    </row>
    <row r="22" spans="1:39" s="367" customFormat="1" x14ac:dyDescent="0.25">
      <c r="A22" s="377">
        <v>5</v>
      </c>
      <c r="B22" s="378" t="s">
        <v>24</v>
      </c>
      <c r="C22" s="378" t="s">
        <v>180</v>
      </c>
      <c r="D22" s="381">
        <v>1</v>
      </c>
      <c r="E22" s="381"/>
      <c r="F22" s="381"/>
      <c r="G22" s="381">
        <v>6</v>
      </c>
      <c r="H22" s="381">
        <v>3</v>
      </c>
      <c r="I22" s="381"/>
      <c r="J22" s="381"/>
      <c r="K22" s="381">
        <v>5</v>
      </c>
      <c r="L22" s="381"/>
      <c r="M22" s="381"/>
      <c r="N22" s="381">
        <f>IF(C22="","",(D22*2)+(E22*3)+F22*1)</f>
        <v>2</v>
      </c>
      <c r="O22" s="375"/>
      <c r="P22" s="380"/>
      <c r="Q22" s="378"/>
      <c r="R22" s="378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 t="str">
        <f>IF(R22="","",(S22*2)+(T22*3)+U22*1)</f>
        <v/>
      </c>
      <c r="AE22" s="368"/>
    </row>
    <row r="23" spans="1:39" s="367" customFormat="1" x14ac:dyDescent="0.25">
      <c r="A23" s="380"/>
      <c r="B23" s="378"/>
      <c r="C23" s="378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 t="str">
        <f>IF(C23="","",(D23*2)+(E23*3)+F23*1)</f>
        <v/>
      </c>
      <c r="O23" s="375"/>
      <c r="P23" s="377">
        <v>11</v>
      </c>
      <c r="Q23" s="378" t="s">
        <v>31</v>
      </c>
      <c r="R23" s="378" t="s">
        <v>129</v>
      </c>
      <c r="S23" s="381"/>
      <c r="T23" s="381"/>
      <c r="U23" s="381"/>
      <c r="V23" s="381">
        <v>5</v>
      </c>
      <c r="W23" s="381"/>
      <c r="X23" s="381">
        <v>2</v>
      </c>
      <c r="Y23" s="381"/>
      <c r="Z23" s="381">
        <v>1</v>
      </c>
      <c r="AA23" s="381"/>
      <c r="AB23" s="381"/>
      <c r="AC23" s="381">
        <f>IF(R23="","",(S23*2)+(T23*3)+U23*1)</f>
        <v>0</v>
      </c>
      <c r="AE23" s="368"/>
    </row>
    <row r="24" spans="1:39" s="367" customFormat="1" x14ac:dyDescent="0.25">
      <c r="A24" s="380"/>
      <c r="B24" s="378"/>
      <c r="C24" s="378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 t="str">
        <f>IF(C24="","",(D24*2)+(E24*3)+F24*1)</f>
        <v/>
      </c>
      <c r="O24" s="375"/>
      <c r="P24" s="377">
        <v>6</v>
      </c>
      <c r="Q24" s="378" t="s">
        <v>347</v>
      </c>
      <c r="R24" s="378" t="s">
        <v>348</v>
      </c>
      <c r="S24" s="381">
        <v>7</v>
      </c>
      <c r="T24" s="381">
        <v>2</v>
      </c>
      <c r="U24" s="381">
        <v>6</v>
      </c>
      <c r="V24" s="381">
        <v>7</v>
      </c>
      <c r="W24" s="381"/>
      <c r="X24" s="381"/>
      <c r="Y24" s="381">
        <v>3</v>
      </c>
      <c r="Z24" s="381">
        <v>3</v>
      </c>
      <c r="AA24" s="381"/>
      <c r="AB24" s="381"/>
      <c r="AC24" s="381">
        <f>IF(R24="","",(S24*2)+(T24*3)+U24*1)</f>
        <v>26</v>
      </c>
      <c r="AE24" s="368"/>
    </row>
    <row r="25" spans="1:39" s="367" customFormat="1" x14ac:dyDescent="0.25">
      <c r="A25" s="377"/>
      <c r="B25" s="378"/>
      <c r="C25" s="378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 t="str">
        <f>IF(C25="","",(D25*2)+(E25*3)+F25*1)</f>
        <v/>
      </c>
      <c r="O25" s="375"/>
      <c r="P25" s="377"/>
      <c r="Q25" s="378"/>
      <c r="R25" s="378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 t="str">
        <f>IF(R25="","",(S25*2)+(T25*3)+U25*1)</f>
        <v/>
      </c>
      <c r="AE25" s="368"/>
    </row>
    <row r="26" spans="1:39" s="367" customFormat="1" x14ac:dyDescent="0.25">
      <c r="A26" s="377">
        <v>13</v>
      </c>
      <c r="B26" s="378" t="s">
        <v>482</v>
      </c>
      <c r="C26" s="378" t="s">
        <v>180</v>
      </c>
      <c r="D26" s="381"/>
      <c r="E26" s="381">
        <v>1</v>
      </c>
      <c r="F26" s="381"/>
      <c r="G26" s="381">
        <v>3</v>
      </c>
      <c r="H26" s="381"/>
      <c r="I26" s="381">
        <v>1</v>
      </c>
      <c r="J26" s="381"/>
      <c r="K26" s="381"/>
      <c r="L26" s="381"/>
      <c r="M26" s="381"/>
      <c r="N26" s="381">
        <f>IF(C26="","",(D26*2)+(E26*3)+F26*1)</f>
        <v>3</v>
      </c>
      <c r="O26" s="375"/>
      <c r="P26" s="377">
        <v>5</v>
      </c>
      <c r="Q26" s="378" t="s">
        <v>83</v>
      </c>
      <c r="R26" s="378" t="s">
        <v>179</v>
      </c>
      <c r="S26" s="381">
        <v>1</v>
      </c>
      <c r="T26" s="381">
        <v>1</v>
      </c>
      <c r="U26" s="381"/>
      <c r="V26" s="381">
        <v>2</v>
      </c>
      <c r="W26" s="381">
        <v>2</v>
      </c>
      <c r="X26" s="381"/>
      <c r="Y26" s="381"/>
      <c r="Z26" s="381">
        <v>1</v>
      </c>
      <c r="AA26" s="381"/>
      <c r="AB26" s="381"/>
      <c r="AC26" s="381">
        <f>IF(R26="","",(S26*2)+(T26*3)+U26*1)</f>
        <v>5</v>
      </c>
      <c r="AE26" s="368"/>
    </row>
    <row r="27" spans="1:39" s="367" customFormat="1" x14ac:dyDescent="0.25">
      <c r="A27" s="377">
        <v>11</v>
      </c>
      <c r="B27" s="378" t="s">
        <v>247</v>
      </c>
      <c r="C27" s="378" t="s">
        <v>248</v>
      </c>
      <c r="D27" s="381">
        <v>8</v>
      </c>
      <c r="E27" s="381">
        <v>2</v>
      </c>
      <c r="F27" s="381">
        <v>7</v>
      </c>
      <c r="G27" s="381">
        <v>15</v>
      </c>
      <c r="H27" s="381">
        <v>3</v>
      </c>
      <c r="I27" s="381"/>
      <c r="J27" s="381"/>
      <c r="K27" s="381">
        <v>2</v>
      </c>
      <c r="L27" s="381"/>
      <c r="M27" s="381"/>
      <c r="N27" s="381">
        <f>IF(C27="","",(D27*2)+(E27*3)+F27*1)</f>
        <v>29</v>
      </c>
      <c r="O27" s="375"/>
      <c r="P27" s="380">
        <v>20</v>
      </c>
      <c r="Q27" s="378" t="s">
        <v>72</v>
      </c>
      <c r="R27" s="378" t="s">
        <v>71</v>
      </c>
      <c r="S27" s="381"/>
      <c r="T27" s="381">
        <v>1</v>
      </c>
      <c r="U27" s="381">
        <v>4</v>
      </c>
      <c r="V27" s="381">
        <v>4</v>
      </c>
      <c r="W27" s="381">
        <v>3</v>
      </c>
      <c r="X27" s="381">
        <v>2</v>
      </c>
      <c r="Y27" s="381"/>
      <c r="Z27" s="381"/>
      <c r="AA27" s="381"/>
      <c r="AB27" s="381"/>
      <c r="AC27" s="381">
        <f>IF(R27="","",(S27*2)+(T27*3)+U27*1)</f>
        <v>7</v>
      </c>
      <c r="AE27" s="368"/>
    </row>
    <row r="28" spans="1:39" s="367" customFormat="1" x14ac:dyDescent="0.25">
      <c r="A28" s="377">
        <v>12</v>
      </c>
      <c r="B28" s="378" t="s">
        <v>77</v>
      </c>
      <c r="C28" s="378" t="s">
        <v>249</v>
      </c>
      <c r="D28" s="381">
        <v>3</v>
      </c>
      <c r="E28" s="381">
        <v>1</v>
      </c>
      <c r="F28" s="381">
        <v>2</v>
      </c>
      <c r="G28" s="381">
        <v>8</v>
      </c>
      <c r="H28" s="381">
        <v>4</v>
      </c>
      <c r="I28" s="381">
        <v>1</v>
      </c>
      <c r="J28" s="381"/>
      <c r="K28" s="381">
        <v>3</v>
      </c>
      <c r="L28" s="381"/>
      <c r="M28" s="381"/>
      <c r="N28" s="381">
        <f>IF(C28="","",(D28*2)+(E28*3)+F28*1)</f>
        <v>11</v>
      </c>
      <c r="O28" s="375"/>
      <c r="P28" s="377">
        <v>25</v>
      </c>
      <c r="Q28" s="378" t="s">
        <v>183</v>
      </c>
      <c r="R28" s="378" t="s">
        <v>231</v>
      </c>
      <c r="S28" s="381"/>
      <c r="T28" s="381"/>
      <c r="U28" s="381"/>
      <c r="V28" s="381">
        <v>2</v>
      </c>
      <c r="W28" s="381"/>
      <c r="X28" s="381"/>
      <c r="Y28" s="381"/>
      <c r="Z28" s="381">
        <v>1</v>
      </c>
      <c r="AA28" s="381"/>
      <c r="AB28" s="381"/>
      <c r="AC28" s="381">
        <f>IF(R28="","",(S28*2)+(T28*3)+U28*1)</f>
        <v>0</v>
      </c>
      <c r="AE28" s="368"/>
    </row>
    <row r="29" spans="1:39" s="367" customFormat="1" x14ac:dyDescent="0.25">
      <c r="A29" s="377">
        <v>14</v>
      </c>
      <c r="B29" s="378" t="s">
        <v>92</v>
      </c>
      <c r="C29" s="378" t="s">
        <v>127</v>
      </c>
      <c r="D29" s="381">
        <v>6</v>
      </c>
      <c r="E29" s="381"/>
      <c r="F29" s="381">
        <v>2</v>
      </c>
      <c r="G29" s="381">
        <v>12</v>
      </c>
      <c r="H29" s="381">
        <v>2</v>
      </c>
      <c r="I29" s="381">
        <v>1</v>
      </c>
      <c r="J29" s="381">
        <v>1</v>
      </c>
      <c r="K29" s="381">
        <v>1</v>
      </c>
      <c r="L29" s="381"/>
      <c r="M29" s="381"/>
      <c r="N29" s="381">
        <f>IF(C29="","",(D29*2)+(E29*3)+F29*1)</f>
        <v>14</v>
      </c>
      <c r="O29" s="375"/>
      <c r="P29" s="380">
        <v>35</v>
      </c>
      <c r="Q29" s="378" t="s">
        <v>28</v>
      </c>
      <c r="R29" s="378" t="s">
        <v>30</v>
      </c>
      <c r="S29" s="381">
        <v>2</v>
      </c>
      <c r="T29" s="381">
        <v>2</v>
      </c>
      <c r="U29" s="381"/>
      <c r="V29" s="381">
        <v>2</v>
      </c>
      <c r="W29" s="381">
        <v>2</v>
      </c>
      <c r="X29" s="381">
        <v>4</v>
      </c>
      <c r="Y29" s="381"/>
      <c r="Z29" s="381">
        <v>5</v>
      </c>
      <c r="AA29" s="381"/>
      <c r="AB29" s="381"/>
      <c r="AC29" s="381">
        <f>IF(R29="","",(S29*2)+(T29*3)+U29*1)</f>
        <v>10</v>
      </c>
      <c r="AE29" s="368"/>
    </row>
    <row r="30" spans="1:39" s="367" customFormat="1" x14ac:dyDescent="0.25">
      <c r="A30" s="377"/>
      <c r="B30" s="378"/>
      <c r="C30" s="378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 t="str">
        <f>IF(C30="","",(D30*2)+(E30*3)+F30*1)</f>
        <v/>
      </c>
      <c r="O30" s="375"/>
      <c r="P30" s="380">
        <v>21</v>
      </c>
      <c r="Q30" s="378" t="s">
        <v>62</v>
      </c>
      <c r="R30" s="378" t="s">
        <v>178</v>
      </c>
      <c r="S30" s="381">
        <v>1</v>
      </c>
      <c r="T30" s="381"/>
      <c r="U30" s="381">
        <v>1</v>
      </c>
      <c r="V30" s="381">
        <v>4</v>
      </c>
      <c r="W30" s="381">
        <v>1</v>
      </c>
      <c r="X30" s="381">
        <v>1</v>
      </c>
      <c r="Y30" s="381"/>
      <c r="Z30" s="381">
        <v>2</v>
      </c>
      <c r="AA30" s="381"/>
      <c r="AB30" s="381"/>
      <c r="AC30" s="381">
        <f>IF(R30="","",(S30*2)+(T30*3)+U30*1)</f>
        <v>3</v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18</v>
      </c>
      <c r="E31" s="381">
        <f t="shared" si="2"/>
        <v>4</v>
      </c>
      <c r="F31" s="381">
        <f t="shared" si="2"/>
        <v>11</v>
      </c>
      <c r="G31" s="381">
        <f t="shared" si="2"/>
        <v>44</v>
      </c>
      <c r="H31" s="381">
        <f t="shared" si="2"/>
        <v>12</v>
      </c>
      <c r="I31" s="381">
        <f t="shared" si="2"/>
        <v>3</v>
      </c>
      <c r="J31" s="381">
        <f t="shared" si="2"/>
        <v>1</v>
      </c>
      <c r="K31" s="381">
        <f t="shared" si="2"/>
        <v>11</v>
      </c>
      <c r="L31" s="381">
        <f t="shared" si="2"/>
        <v>0</v>
      </c>
      <c r="M31" s="381">
        <f t="shared" si="2"/>
        <v>0</v>
      </c>
      <c r="N31" s="381">
        <f t="shared" si="2"/>
        <v>59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12</v>
      </c>
      <c r="T31" s="381">
        <f t="shared" si="3"/>
        <v>6</v>
      </c>
      <c r="U31" s="381">
        <f t="shared" si="3"/>
        <v>11</v>
      </c>
      <c r="V31" s="381">
        <f t="shared" si="3"/>
        <v>28</v>
      </c>
      <c r="W31" s="381">
        <f t="shared" si="3"/>
        <v>8</v>
      </c>
      <c r="X31" s="381">
        <f t="shared" si="3"/>
        <v>10</v>
      </c>
      <c r="Y31" s="381">
        <f t="shared" si="3"/>
        <v>3</v>
      </c>
      <c r="Z31" s="381">
        <f t="shared" si="3"/>
        <v>16</v>
      </c>
      <c r="AA31" s="381">
        <f t="shared" si="3"/>
        <v>0</v>
      </c>
      <c r="AB31" s="381">
        <f t="shared" si="3"/>
        <v>0</v>
      </c>
      <c r="AC31" s="381">
        <f t="shared" si="3"/>
        <v>53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3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Silver Foxes:    |||   Pork Swords: </v>
      </c>
    </row>
    <row r="33" spans="1:31" s="367" customFormat="1" x14ac:dyDescent="0.25">
      <c r="A33" s="408" t="s">
        <v>37</v>
      </c>
      <c r="B33" s="409"/>
      <c r="C33" s="410" t="s">
        <v>447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424" t="s">
        <v>167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6"/>
      <c r="O35" s="373" t="s">
        <v>2</v>
      </c>
      <c r="P35" s="442" t="s">
        <v>137</v>
      </c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4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80">
        <v>1</v>
      </c>
      <c r="B37" s="378" t="s">
        <v>139</v>
      </c>
      <c r="C37" s="378" t="s">
        <v>276</v>
      </c>
      <c r="D37" s="381">
        <v>4</v>
      </c>
      <c r="E37" s="381">
        <v>3</v>
      </c>
      <c r="F37" s="381"/>
      <c r="G37" s="381">
        <v>7</v>
      </c>
      <c r="H37" s="381">
        <v>3</v>
      </c>
      <c r="I37" s="381">
        <v>1</v>
      </c>
      <c r="J37" s="381"/>
      <c r="K37" s="381">
        <v>1</v>
      </c>
      <c r="L37" s="381"/>
      <c r="M37" s="381"/>
      <c r="N37" s="381">
        <f>IF(C37="","",(D37*2)+(E37*3)+F37*1)</f>
        <v>17</v>
      </c>
      <c r="O37" s="375"/>
      <c r="P37" s="380">
        <v>3</v>
      </c>
      <c r="Q37" s="378" t="s">
        <v>191</v>
      </c>
      <c r="R37" s="378" t="s">
        <v>263</v>
      </c>
      <c r="S37" s="381">
        <v>3</v>
      </c>
      <c r="T37" s="381"/>
      <c r="U37" s="381"/>
      <c r="V37" s="381">
        <v>4</v>
      </c>
      <c r="W37" s="381"/>
      <c r="X37" s="381">
        <v>2</v>
      </c>
      <c r="Y37" s="381"/>
      <c r="Z37" s="381"/>
      <c r="AA37" s="381"/>
      <c r="AB37" s="381"/>
      <c r="AC37" s="381">
        <f>IF(R37="","",(S37*2)+(T37*3)+U37*1)</f>
        <v>6</v>
      </c>
      <c r="AE37" s="368"/>
    </row>
    <row r="38" spans="1:31" s="367" customFormat="1" x14ac:dyDescent="0.25">
      <c r="A38" s="380">
        <v>4</v>
      </c>
      <c r="B38" s="378" t="s">
        <v>329</v>
      </c>
      <c r="C38" s="378" t="s">
        <v>330</v>
      </c>
      <c r="D38" s="381">
        <v>5</v>
      </c>
      <c r="E38" s="381"/>
      <c r="F38" s="381"/>
      <c r="G38" s="381">
        <v>2</v>
      </c>
      <c r="H38" s="381">
        <v>1</v>
      </c>
      <c r="I38" s="381"/>
      <c r="J38" s="381">
        <v>1</v>
      </c>
      <c r="K38" s="381"/>
      <c r="L38" s="381"/>
      <c r="M38" s="381"/>
      <c r="N38" s="381">
        <f>IF(C38="","",(D38*2)+(E38*3)+F38*1)</f>
        <v>10</v>
      </c>
      <c r="O38" s="375"/>
      <c r="P38" s="380"/>
      <c r="Q38" s="378"/>
      <c r="R38" s="378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 t="str">
        <f>IF(R38="","",(S38*2)+(T38*3)+U38*1)</f>
        <v/>
      </c>
      <c r="AE38" s="368"/>
    </row>
    <row r="39" spans="1:31" s="367" customFormat="1" x14ac:dyDescent="0.25">
      <c r="A39" s="380"/>
      <c r="B39" s="378"/>
      <c r="C39" s="378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 t="str">
        <f>IF(C39="","",(D39*2)+(E39*3)+F39*1)</f>
        <v/>
      </c>
      <c r="O39" s="375"/>
      <c r="P39" s="380">
        <v>7</v>
      </c>
      <c r="Q39" s="378" t="s">
        <v>153</v>
      </c>
      <c r="R39" s="378" t="s">
        <v>339</v>
      </c>
      <c r="S39" s="381">
        <v>6</v>
      </c>
      <c r="T39" s="381"/>
      <c r="U39" s="381">
        <v>1</v>
      </c>
      <c r="V39" s="381">
        <v>5</v>
      </c>
      <c r="W39" s="381">
        <v>1</v>
      </c>
      <c r="X39" s="381">
        <v>4</v>
      </c>
      <c r="Y39" s="381"/>
      <c r="Z39" s="381">
        <v>1</v>
      </c>
      <c r="AA39" s="381"/>
      <c r="AB39" s="381"/>
      <c r="AC39" s="381">
        <f>IF(R39="","",(S39*2)+(T39*3)+U39*1)</f>
        <v>13</v>
      </c>
      <c r="AE39" s="368"/>
    </row>
    <row r="40" spans="1:31" s="367" customFormat="1" x14ac:dyDescent="0.25">
      <c r="A40" s="380">
        <v>8</v>
      </c>
      <c r="B40" s="378" t="s">
        <v>135</v>
      </c>
      <c r="C40" s="378" t="s">
        <v>277</v>
      </c>
      <c r="D40" s="381"/>
      <c r="E40" s="381"/>
      <c r="F40" s="381"/>
      <c r="G40" s="381">
        <v>3</v>
      </c>
      <c r="H40" s="381"/>
      <c r="I40" s="381">
        <v>2</v>
      </c>
      <c r="J40" s="381"/>
      <c r="K40" s="381"/>
      <c r="L40" s="381"/>
      <c r="M40" s="381"/>
      <c r="N40" s="381">
        <f>IF(C40="","",(D40*2)+(E40*3)+F40*1)</f>
        <v>0</v>
      </c>
      <c r="O40" s="375"/>
      <c r="P40" s="380"/>
      <c r="Q40" s="378"/>
      <c r="R40" s="378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 t="str">
        <f>IF(R40="","",(S40*2)+(T40*3)+U40*1)</f>
        <v/>
      </c>
      <c r="AE40" s="368"/>
    </row>
    <row r="41" spans="1:31" s="367" customFormat="1" x14ac:dyDescent="0.25">
      <c r="A41" s="380">
        <v>12</v>
      </c>
      <c r="B41" s="378" t="s">
        <v>109</v>
      </c>
      <c r="C41" s="378" t="s">
        <v>173</v>
      </c>
      <c r="D41" s="381">
        <v>3</v>
      </c>
      <c r="E41" s="381"/>
      <c r="F41" s="381"/>
      <c r="G41" s="381">
        <v>6</v>
      </c>
      <c r="H41" s="381">
        <v>1</v>
      </c>
      <c r="I41" s="381">
        <v>1</v>
      </c>
      <c r="J41" s="381"/>
      <c r="K41" s="381">
        <v>3</v>
      </c>
      <c r="L41" s="381"/>
      <c r="M41" s="381"/>
      <c r="N41" s="381">
        <f>IF(C41="","",(D41*2)+(E41*3)+F41*1)</f>
        <v>6</v>
      </c>
      <c r="O41" s="375"/>
      <c r="P41" s="380">
        <v>11</v>
      </c>
      <c r="Q41" s="378" t="s">
        <v>24</v>
      </c>
      <c r="R41" s="378" t="s">
        <v>149</v>
      </c>
      <c r="S41" s="381"/>
      <c r="T41" s="381">
        <v>1</v>
      </c>
      <c r="U41" s="381"/>
      <c r="V41" s="381">
        <v>3</v>
      </c>
      <c r="W41" s="381">
        <v>2</v>
      </c>
      <c r="X41" s="381"/>
      <c r="Y41" s="381"/>
      <c r="Z41" s="381">
        <v>1</v>
      </c>
      <c r="AA41" s="381"/>
      <c r="AB41" s="381"/>
      <c r="AC41" s="381">
        <f>IF(R41="","",(S41*2)+(T41*3)+U41*1)</f>
        <v>3</v>
      </c>
      <c r="AE41" s="368"/>
    </row>
    <row r="42" spans="1:31" s="367" customFormat="1" x14ac:dyDescent="0.25">
      <c r="A42" s="377">
        <v>21</v>
      </c>
      <c r="B42" s="378" t="s">
        <v>171</v>
      </c>
      <c r="C42" s="378" t="s">
        <v>170</v>
      </c>
      <c r="D42" s="381">
        <v>1</v>
      </c>
      <c r="E42" s="381"/>
      <c r="F42" s="381"/>
      <c r="G42" s="381">
        <v>5</v>
      </c>
      <c r="H42" s="381">
        <v>2</v>
      </c>
      <c r="I42" s="381">
        <v>1</v>
      </c>
      <c r="J42" s="381"/>
      <c r="K42" s="381"/>
      <c r="L42" s="381"/>
      <c r="M42" s="381"/>
      <c r="N42" s="381">
        <f>IF(C42="","",(D42*2)+(E42*3)+F42*1)</f>
        <v>2</v>
      </c>
      <c r="O42" s="375"/>
      <c r="P42" s="380">
        <v>21</v>
      </c>
      <c r="Q42" s="378" t="s">
        <v>151</v>
      </c>
      <c r="R42" s="378" t="s">
        <v>150</v>
      </c>
      <c r="S42" s="381">
        <v>2</v>
      </c>
      <c r="T42" s="381">
        <v>3</v>
      </c>
      <c r="U42" s="381"/>
      <c r="V42" s="381">
        <v>9</v>
      </c>
      <c r="W42" s="381">
        <v>5</v>
      </c>
      <c r="X42" s="381">
        <v>2</v>
      </c>
      <c r="Y42" s="381"/>
      <c r="Z42" s="381"/>
      <c r="AA42" s="381"/>
      <c r="AB42" s="381"/>
      <c r="AC42" s="381">
        <f>IF(R42="","",(S42*2)+(T42*3)+U42*1)</f>
        <v>13</v>
      </c>
      <c r="AE42" s="368"/>
    </row>
    <row r="43" spans="1:31" s="367" customFormat="1" x14ac:dyDescent="0.25">
      <c r="A43" s="377">
        <v>32</v>
      </c>
      <c r="B43" s="378" t="s">
        <v>169</v>
      </c>
      <c r="C43" s="378" t="s">
        <v>168</v>
      </c>
      <c r="D43" s="381">
        <v>1</v>
      </c>
      <c r="E43" s="381"/>
      <c r="F43" s="381"/>
      <c r="G43" s="381">
        <v>5</v>
      </c>
      <c r="H43" s="381">
        <v>5</v>
      </c>
      <c r="I43" s="381">
        <v>1</v>
      </c>
      <c r="J43" s="381"/>
      <c r="K43" s="381"/>
      <c r="L43" s="381"/>
      <c r="M43" s="381"/>
      <c r="N43" s="381">
        <f>IF(C43="","",(D43*2)+(E43*3)+F43*1)</f>
        <v>2</v>
      </c>
      <c r="O43" s="375"/>
      <c r="P43" s="380"/>
      <c r="Q43" s="378"/>
      <c r="R43" s="378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 t="str">
        <f>IF(R43="","",(S43*2)+(T43*3)+U43*1)</f>
        <v/>
      </c>
      <c r="AE43" s="368"/>
    </row>
    <row r="44" spans="1:31" s="367" customFormat="1" x14ac:dyDescent="0.25">
      <c r="A44" s="377">
        <v>44</v>
      </c>
      <c r="B44" s="378" t="s">
        <v>56</v>
      </c>
      <c r="C44" s="378" t="s">
        <v>275</v>
      </c>
      <c r="D44" s="381">
        <v>2</v>
      </c>
      <c r="E44" s="381">
        <v>4</v>
      </c>
      <c r="F44" s="381"/>
      <c r="G44" s="381">
        <v>3</v>
      </c>
      <c r="H44" s="381">
        <v>4</v>
      </c>
      <c r="I44" s="381"/>
      <c r="J44" s="381"/>
      <c r="K44" s="381"/>
      <c r="L44" s="381"/>
      <c r="M44" s="381"/>
      <c r="N44" s="381">
        <f>IF(C44="","",(D44*2)+(E44*3)+F44*1)</f>
        <v>16</v>
      </c>
      <c r="O44" s="375"/>
      <c r="P44" s="380">
        <v>27</v>
      </c>
      <c r="Q44" s="378" t="s">
        <v>194</v>
      </c>
      <c r="R44" s="378" t="s">
        <v>264</v>
      </c>
      <c r="S44" s="381"/>
      <c r="T44" s="381"/>
      <c r="U44" s="381"/>
      <c r="V44" s="381">
        <v>5</v>
      </c>
      <c r="W44" s="381">
        <v>1</v>
      </c>
      <c r="X44" s="381">
        <v>1</v>
      </c>
      <c r="Y44" s="381">
        <v>1</v>
      </c>
      <c r="Z44" s="381">
        <v>1</v>
      </c>
      <c r="AA44" s="381"/>
      <c r="AB44" s="381"/>
      <c r="AC44" s="381">
        <f>IF(R44="","",(S44*2)+(T44*3)+U44*1)</f>
        <v>0</v>
      </c>
      <c r="AE44" s="369" t="e">
        <f>IF(#REF!+#REF!=5,"Correct","MVP ERROR")</f>
        <v>#REF!</v>
      </c>
    </row>
    <row r="45" spans="1:31" s="367" customFormat="1" x14ac:dyDescent="0.25">
      <c r="A45" s="377">
        <v>55</v>
      </c>
      <c r="B45" s="378" t="s">
        <v>175</v>
      </c>
      <c r="C45" s="378" t="s">
        <v>174</v>
      </c>
      <c r="D45" s="381">
        <v>5</v>
      </c>
      <c r="E45" s="381"/>
      <c r="F45" s="381"/>
      <c r="G45" s="381">
        <v>9</v>
      </c>
      <c r="H45" s="381">
        <v>3</v>
      </c>
      <c r="I45" s="381"/>
      <c r="J45" s="381">
        <v>5</v>
      </c>
      <c r="K45" s="381"/>
      <c r="L45" s="381"/>
      <c r="M45" s="381"/>
      <c r="N45" s="381">
        <f>IF(C45="","",(D45*2)+(E45*3)+F45*1)</f>
        <v>10</v>
      </c>
      <c r="O45" s="375"/>
      <c r="P45" s="380">
        <v>30</v>
      </c>
      <c r="Q45" s="378" t="s">
        <v>62</v>
      </c>
      <c r="R45" s="378" t="s">
        <v>267</v>
      </c>
      <c r="S45" s="381"/>
      <c r="T45" s="381"/>
      <c r="U45" s="381"/>
      <c r="V45" s="381">
        <v>1</v>
      </c>
      <c r="W45" s="381">
        <v>1</v>
      </c>
      <c r="X45" s="381">
        <v>1</v>
      </c>
      <c r="Y45" s="381"/>
      <c r="Z45" s="381"/>
      <c r="AA45" s="381"/>
      <c r="AB45" s="381"/>
      <c r="AC45" s="381">
        <f>IF(R45="","",(S45*2)+(T45*3)+U45*1)</f>
        <v>0</v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Phantoms: FT-   |||   All4Show: </v>
      </c>
    </row>
    <row r="46" spans="1:31" s="367" customFormat="1" x14ac:dyDescent="0.25">
      <c r="A46" s="380"/>
      <c r="B46" s="378"/>
      <c r="C46" s="378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 t="str">
        <f>IF(C46="","",(D46*2)+(E46*3)+F46*1)</f>
        <v/>
      </c>
      <c r="O46" s="375"/>
      <c r="P46" s="380">
        <v>35</v>
      </c>
      <c r="Q46" s="378" t="s">
        <v>265</v>
      </c>
      <c r="R46" s="378" t="s">
        <v>266</v>
      </c>
      <c r="S46" s="381">
        <v>1</v>
      </c>
      <c r="T46" s="381">
        <v>2</v>
      </c>
      <c r="U46" s="381"/>
      <c r="V46" s="381">
        <v>4</v>
      </c>
      <c r="W46" s="381"/>
      <c r="X46" s="381">
        <v>2</v>
      </c>
      <c r="Y46" s="381"/>
      <c r="Z46" s="381"/>
      <c r="AA46" s="381"/>
      <c r="AB46" s="381"/>
      <c r="AC46" s="381">
        <f>IF(R46="","",(S46*2)+(T46*3)+U46*1)</f>
        <v>8</v>
      </c>
      <c r="AE46" s="368"/>
    </row>
    <row r="47" spans="1:31" s="367" customFormat="1" x14ac:dyDescent="0.25">
      <c r="A47" s="427" t="s">
        <v>33</v>
      </c>
      <c r="B47" s="428"/>
      <c r="C47" s="429"/>
      <c r="D47" s="381">
        <f t="shared" ref="D47:N47" si="4">SUM(D37:D46)</f>
        <v>21</v>
      </c>
      <c r="E47" s="381">
        <f t="shared" si="4"/>
        <v>7</v>
      </c>
      <c r="F47" s="381">
        <f t="shared" si="4"/>
        <v>0</v>
      </c>
      <c r="G47" s="381">
        <f t="shared" si="4"/>
        <v>40</v>
      </c>
      <c r="H47" s="381">
        <f t="shared" si="4"/>
        <v>19</v>
      </c>
      <c r="I47" s="381">
        <f t="shared" si="4"/>
        <v>6</v>
      </c>
      <c r="J47" s="381">
        <f t="shared" si="4"/>
        <v>6</v>
      </c>
      <c r="K47" s="381">
        <f t="shared" si="4"/>
        <v>4</v>
      </c>
      <c r="L47" s="381">
        <f t="shared" si="4"/>
        <v>0</v>
      </c>
      <c r="M47" s="381">
        <f t="shared" si="4"/>
        <v>0</v>
      </c>
      <c r="N47" s="381">
        <f t="shared" si="4"/>
        <v>63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12</v>
      </c>
      <c r="T47" s="381">
        <f t="shared" si="5"/>
        <v>6</v>
      </c>
      <c r="U47" s="381">
        <f t="shared" si="5"/>
        <v>1</v>
      </c>
      <c r="V47" s="381">
        <f t="shared" si="5"/>
        <v>31</v>
      </c>
      <c r="W47" s="381">
        <f t="shared" si="5"/>
        <v>10</v>
      </c>
      <c r="X47" s="381">
        <f t="shared" si="5"/>
        <v>12</v>
      </c>
      <c r="Y47" s="381">
        <f t="shared" si="5"/>
        <v>1</v>
      </c>
      <c r="Z47" s="381">
        <f t="shared" si="5"/>
        <v>3</v>
      </c>
      <c r="AA47" s="381">
        <f t="shared" si="5"/>
        <v>0</v>
      </c>
      <c r="AB47" s="381">
        <f t="shared" si="5"/>
        <v>0</v>
      </c>
      <c r="AC47" s="381">
        <f t="shared" si="5"/>
        <v>43</v>
      </c>
      <c r="AE47" s="368"/>
    </row>
    <row r="48" spans="1:31" s="367" customFormat="1" x14ac:dyDescent="0.25">
      <c r="A48" s="408" t="s">
        <v>35</v>
      </c>
      <c r="B48" s="409"/>
      <c r="C48" s="410" t="s">
        <v>39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25">
      <c r="A49" s="408" t="s">
        <v>37</v>
      </c>
      <c r="B49" s="409"/>
      <c r="C49" s="410" t="s">
        <v>478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25">
      <c r="A51" s="405" t="s">
        <v>200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7"/>
      <c r="O51" s="373" t="s">
        <v>74</v>
      </c>
      <c r="P51" s="390" t="s">
        <v>204</v>
      </c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2"/>
      <c r="AE51" s="368"/>
    </row>
    <row r="52" spans="1:31" s="367" customFormat="1" x14ac:dyDescent="0.25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25">
      <c r="A53" s="377">
        <v>2</v>
      </c>
      <c r="B53" s="378" t="s">
        <v>197</v>
      </c>
      <c r="C53" s="378" t="s">
        <v>259</v>
      </c>
      <c r="D53" s="381">
        <v>2</v>
      </c>
      <c r="E53" s="381"/>
      <c r="F53" s="381"/>
      <c r="G53" s="381">
        <v>15</v>
      </c>
      <c r="H53" s="381">
        <v>1</v>
      </c>
      <c r="I53" s="381">
        <v>2</v>
      </c>
      <c r="J53" s="381">
        <v>1</v>
      </c>
      <c r="K53" s="381">
        <v>2</v>
      </c>
      <c r="L53" s="381"/>
      <c r="M53" s="381"/>
      <c r="N53" s="381">
        <f>IF(C53="","",(D53*2)+(E53*3)+F53*1)</f>
        <v>4</v>
      </c>
      <c r="O53" s="375"/>
      <c r="P53" s="377">
        <v>7</v>
      </c>
      <c r="Q53" s="378" t="s">
        <v>96</v>
      </c>
      <c r="R53" s="378" t="s">
        <v>226</v>
      </c>
      <c r="S53" s="381">
        <v>1</v>
      </c>
      <c r="T53" s="381">
        <v>3</v>
      </c>
      <c r="U53" s="381">
        <v>1</v>
      </c>
      <c r="V53" s="381">
        <v>10</v>
      </c>
      <c r="W53" s="381">
        <v>5</v>
      </c>
      <c r="X53" s="381"/>
      <c r="Y53" s="381"/>
      <c r="Z53" s="381"/>
      <c r="AA53" s="381"/>
      <c r="AB53" s="381"/>
      <c r="AC53" s="381">
        <f>IF(R53="","",(S53*2)+(T53*3)+U53*1)</f>
        <v>12</v>
      </c>
      <c r="AE53" s="368"/>
    </row>
    <row r="54" spans="1:31" s="367" customFormat="1" x14ac:dyDescent="0.25">
      <c r="A54" s="377">
        <v>5</v>
      </c>
      <c r="B54" s="378" t="s">
        <v>26</v>
      </c>
      <c r="C54" s="378" t="s">
        <v>328</v>
      </c>
      <c r="D54" s="381">
        <v>1</v>
      </c>
      <c r="E54" s="381">
        <v>1</v>
      </c>
      <c r="F54" s="381"/>
      <c r="G54" s="381">
        <v>6</v>
      </c>
      <c r="H54" s="381">
        <v>2</v>
      </c>
      <c r="I54" s="381">
        <v>2</v>
      </c>
      <c r="J54" s="381"/>
      <c r="K54" s="381"/>
      <c r="L54" s="381"/>
      <c r="M54" s="381"/>
      <c r="N54" s="381">
        <f>IF(C54="","",(D54*2)+(E54*3)+F54*1)</f>
        <v>5</v>
      </c>
      <c r="O54" s="375"/>
      <c r="P54" s="377">
        <v>8</v>
      </c>
      <c r="Q54" s="378" t="s">
        <v>192</v>
      </c>
      <c r="R54" s="378" t="s">
        <v>193</v>
      </c>
      <c r="S54" s="381">
        <v>2</v>
      </c>
      <c r="T54" s="381"/>
      <c r="U54" s="381"/>
      <c r="V54" s="381">
        <v>5</v>
      </c>
      <c r="W54" s="381">
        <v>2</v>
      </c>
      <c r="X54" s="381">
        <v>1</v>
      </c>
      <c r="Y54" s="381"/>
      <c r="Z54" s="381">
        <v>2</v>
      </c>
      <c r="AA54" s="381"/>
      <c r="AB54" s="381"/>
      <c r="AC54" s="381">
        <f>IF(R54="","",(S54*2)+(T54*3)+U54*1)</f>
        <v>4</v>
      </c>
      <c r="AE54" s="368"/>
    </row>
    <row r="55" spans="1:31" s="367" customFormat="1" x14ac:dyDescent="0.25">
      <c r="A55" s="380">
        <v>6</v>
      </c>
      <c r="B55" s="378" t="s">
        <v>252</v>
      </c>
      <c r="C55" s="378" t="s">
        <v>253</v>
      </c>
      <c r="D55" s="381"/>
      <c r="E55" s="381">
        <v>1</v>
      </c>
      <c r="F55" s="381"/>
      <c r="G55" s="381">
        <v>4</v>
      </c>
      <c r="H55" s="381">
        <v>1</v>
      </c>
      <c r="I55" s="381">
        <v>3</v>
      </c>
      <c r="J55" s="381"/>
      <c r="K55" s="381">
        <v>2</v>
      </c>
      <c r="L55" s="381"/>
      <c r="M55" s="381"/>
      <c r="N55" s="381">
        <f>IF(C55="","",(D55*2)+(E55*3)+F55*1)</f>
        <v>3</v>
      </c>
      <c r="O55" s="375"/>
      <c r="P55" s="377">
        <v>9</v>
      </c>
      <c r="Q55" s="378" t="s">
        <v>320</v>
      </c>
      <c r="R55" s="378" t="s">
        <v>321</v>
      </c>
      <c r="S55" s="381">
        <v>6</v>
      </c>
      <c r="T55" s="381"/>
      <c r="U55" s="381"/>
      <c r="V55" s="381">
        <v>7</v>
      </c>
      <c r="W55" s="381">
        <v>6</v>
      </c>
      <c r="X55" s="381">
        <v>4</v>
      </c>
      <c r="Y55" s="381"/>
      <c r="Z55" s="381"/>
      <c r="AA55" s="381"/>
      <c r="AB55" s="381"/>
      <c r="AC55" s="381">
        <f>IF(R55="","",(S55*2)+(T55*3)+U55*1)</f>
        <v>12</v>
      </c>
      <c r="AE55" s="368"/>
    </row>
    <row r="56" spans="1:31" s="367" customFormat="1" ht="14.25" customHeight="1" x14ac:dyDescent="0.25">
      <c r="A56" s="380">
        <v>8</v>
      </c>
      <c r="B56" s="378" t="s">
        <v>59</v>
      </c>
      <c r="C56" s="378" t="s">
        <v>251</v>
      </c>
      <c r="D56" s="381">
        <v>1</v>
      </c>
      <c r="E56" s="381">
        <v>2</v>
      </c>
      <c r="F56" s="381"/>
      <c r="G56" s="381"/>
      <c r="H56" s="381">
        <v>1</v>
      </c>
      <c r="I56" s="381">
        <v>1</v>
      </c>
      <c r="J56" s="381"/>
      <c r="K56" s="381">
        <v>3</v>
      </c>
      <c r="L56" s="381"/>
      <c r="M56" s="381"/>
      <c r="N56" s="381">
        <f>IF(C56="","",(D56*2)+(E56*3)+F56*1)</f>
        <v>8</v>
      </c>
      <c r="O56" s="375"/>
      <c r="P56" s="377">
        <v>11</v>
      </c>
      <c r="Q56" s="378" t="s">
        <v>181</v>
      </c>
      <c r="R56" s="378" t="s">
        <v>227</v>
      </c>
      <c r="S56" s="381">
        <v>3</v>
      </c>
      <c r="T56" s="381"/>
      <c r="U56" s="381"/>
      <c r="V56" s="381">
        <v>8</v>
      </c>
      <c r="W56" s="381">
        <v>1</v>
      </c>
      <c r="X56" s="381">
        <v>1</v>
      </c>
      <c r="Y56" s="381"/>
      <c r="Z56" s="381"/>
      <c r="AA56" s="381"/>
      <c r="AB56" s="381"/>
      <c r="AC56" s="381">
        <f>IF(R56="","",(S56*2)+(T56*3)+U56*1)</f>
        <v>6</v>
      </c>
      <c r="AE56" s="368"/>
    </row>
    <row r="57" spans="1:31" s="367" customFormat="1" ht="14.25" customHeight="1" x14ac:dyDescent="0.25">
      <c r="A57" s="377">
        <v>10</v>
      </c>
      <c r="B57" s="378" t="s">
        <v>110</v>
      </c>
      <c r="C57" s="378" t="s">
        <v>250</v>
      </c>
      <c r="D57" s="381"/>
      <c r="E57" s="381">
        <v>3</v>
      </c>
      <c r="F57" s="381"/>
      <c r="G57" s="381">
        <v>2</v>
      </c>
      <c r="H57" s="381">
        <v>2</v>
      </c>
      <c r="I57" s="381"/>
      <c r="J57" s="381"/>
      <c r="K57" s="381"/>
      <c r="L57" s="381"/>
      <c r="M57" s="381"/>
      <c r="N57" s="381">
        <f>IF(C57="","",(D57*2)+(E57*3)+F57*1)</f>
        <v>9</v>
      </c>
      <c r="O57" s="375"/>
      <c r="P57" s="377">
        <v>20</v>
      </c>
      <c r="Q57" s="378" t="s">
        <v>108</v>
      </c>
      <c r="R57" s="378" t="s">
        <v>107</v>
      </c>
      <c r="S57" s="381">
        <v>1</v>
      </c>
      <c r="T57" s="381">
        <v>2</v>
      </c>
      <c r="U57" s="381"/>
      <c r="V57" s="381">
        <v>7</v>
      </c>
      <c r="W57" s="381">
        <v>1</v>
      </c>
      <c r="X57" s="381">
        <v>2</v>
      </c>
      <c r="Y57" s="381"/>
      <c r="Z57" s="381">
        <v>1</v>
      </c>
      <c r="AA57" s="381"/>
      <c r="AB57" s="381"/>
      <c r="AC57" s="381">
        <f>IF(R57="","",(S57*2)+(T57*3)+U57*1)</f>
        <v>8</v>
      </c>
      <c r="AE57" s="368"/>
    </row>
    <row r="58" spans="1:31" s="367" customFormat="1" x14ac:dyDescent="0.25">
      <c r="A58" s="380">
        <v>11</v>
      </c>
      <c r="B58" s="378" t="s">
        <v>214</v>
      </c>
      <c r="C58" s="378" t="s">
        <v>255</v>
      </c>
      <c r="D58" s="381">
        <v>1</v>
      </c>
      <c r="E58" s="381">
        <v>1</v>
      </c>
      <c r="F58" s="381"/>
      <c r="G58" s="381">
        <v>5</v>
      </c>
      <c r="H58" s="381"/>
      <c r="I58" s="381"/>
      <c r="J58" s="381">
        <v>1</v>
      </c>
      <c r="K58" s="381"/>
      <c r="L58" s="381"/>
      <c r="M58" s="381"/>
      <c r="N58" s="381">
        <f>IF(C58="","",(D58*2)+(E58*3)+F58*1)</f>
        <v>5</v>
      </c>
      <c r="O58" s="375"/>
      <c r="P58" s="377"/>
      <c r="Q58" s="378"/>
      <c r="R58" s="378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 t="str">
        <f>IF(R58="","",(S58*2)+(T58*3)+U58*1)</f>
        <v/>
      </c>
      <c r="AE58" s="368"/>
    </row>
    <row r="59" spans="1:31" s="367" customFormat="1" x14ac:dyDescent="0.25">
      <c r="A59" s="380"/>
      <c r="B59" s="378"/>
      <c r="C59" s="378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 t="str">
        <f>IF(C59="","",(D59*2)+(E59*3)+F59*1)</f>
        <v/>
      </c>
      <c r="O59" s="375"/>
      <c r="P59" s="380">
        <v>40</v>
      </c>
      <c r="Q59" s="378" t="s">
        <v>197</v>
      </c>
      <c r="R59" s="378" t="s">
        <v>198</v>
      </c>
      <c r="S59" s="381">
        <v>3</v>
      </c>
      <c r="T59" s="381"/>
      <c r="U59" s="381"/>
      <c r="V59" s="381">
        <v>4</v>
      </c>
      <c r="W59" s="381">
        <v>1</v>
      </c>
      <c r="X59" s="381">
        <v>1</v>
      </c>
      <c r="Y59" s="381"/>
      <c r="Z59" s="381">
        <v>2</v>
      </c>
      <c r="AA59" s="381"/>
      <c r="AB59" s="381"/>
      <c r="AC59" s="381">
        <f>IF(R59="","",(S59*2)+(T59*3)+U59*1)</f>
        <v>6</v>
      </c>
      <c r="AE59" s="368"/>
    </row>
    <row r="60" spans="1:31" s="367" customFormat="1" x14ac:dyDescent="0.25">
      <c r="A60" s="380">
        <v>13</v>
      </c>
      <c r="B60" s="378" t="s">
        <v>52</v>
      </c>
      <c r="C60" s="378" t="s">
        <v>258</v>
      </c>
      <c r="D60" s="381"/>
      <c r="E60" s="381">
        <v>3</v>
      </c>
      <c r="F60" s="381"/>
      <c r="G60" s="381">
        <v>6</v>
      </c>
      <c r="H60" s="381">
        <v>1</v>
      </c>
      <c r="I60" s="381">
        <v>1</v>
      </c>
      <c r="J60" s="381"/>
      <c r="K60" s="381"/>
      <c r="L60" s="381"/>
      <c r="M60" s="381"/>
      <c r="N60" s="381">
        <f>IF(C60="","",(D60*2)+(E60*3)+F60*1)</f>
        <v>9</v>
      </c>
      <c r="O60" s="375"/>
      <c r="P60" s="377"/>
      <c r="Q60" s="378"/>
      <c r="R60" s="378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 t="str">
        <f>IF(R60="","",(S60*2)+(T60*3)+U60*1)</f>
        <v/>
      </c>
      <c r="AE60" s="368"/>
    </row>
    <row r="61" spans="1:31" s="367" customFormat="1" x14ac:dyDescent="0.25">
      <c r="A61" s="377"/>
      <c r="B61" s="378"/>
      <c r="C61" s="378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 t="str">
        <f>IF(C61="","",(D61*2)+(E61*3)+F61*1)</f>
        <v/>
      </c>
      <c r="O61" s="375"/>
      <c r="P61" s="380">
        <v>91</v>
      </c>
      <c r="Q61" s="378" t="s">
        <v>127</v>
      </c>
      <c r="R61" s="378" t="s">
        <v>230</v>
      </c>
      <c r="S61" s="381">
        <v>5</v>
      </c>
      <c r="T61" s="381">
        <v>1</v>
      </c>
      <c r="U61" s="381"/>
      <c r="V61" s="381">
        <v>7</v>
      </c>
      <c r="W61" s="381">
        <v>1</v>
      </c>
      <c r="X61" s="381">
        <v>1</v>
      </c>
      <c r="Y61" s="381"/>
      <c r="Z61" s="381"/>
      <c r="AA61" s="381"/>
      <c r="AB61" s="381"/>
      <c r="AC61" s="381">
        <f>IF(R61="","",(S61*2)+(T61*3)+U61*1)</f>
        <v>13</v>
      </c>
      <c r="AE61" s="369" t="e">
        <f>IF(#REF!+#REF!=5,"Correct","MVP ERROR")</f>
        <v>#REF!</v>
      </c>
    </row>
    <row r="62" spans="1:31" s="367" customFormat="1" x14ac:dyDescent="0.25">
      <c r="A62" s="384"/>
      <c r="B62" s="385"/>
      <c r="C62" s="385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 t="str">
        <f>IF(C62="","",(D62*2)+(E62*3)+F62*1)</f>
        <v/>
      </c>
      <c r="O62" s="375"/>
      <c r="P62" s="380"/>
      <c r="Q62" s="378"/>
      <c r="R62" s="378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 t="str">
        <f>IF(R62="","",(S62*2)+(T62*3)+U62*1)</f>
        <v/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The Pickles: FT-   |||   Hunger Tamers: BLK-</v>
      </c>
    </row>
    <row r="63" spans="1:31" s="367" customFormat="1" x14ac:dyDescent="0.25">
      <c r="A63" s="427" t="s">
        <v>33</v>
      </c>
      <c r="B63" s="428"/>
      <c r="C63" s="429"/>
      <c r="D63" s="381">
        <f t="shared" ref="D63:N63" si="6">SUM(D53:D62)</f>
        <v>5</v>
      </c>
      <c r="E63" s="381">
        <f t="shared" si="6"/>
        <v>11</v>
      </c>
      <c r="F63" s="381">
        <f t="shared" si="6"/>
        <v>0</v>
      </c>
      <c r="G63" s="381">
        <f t="shared" si="6"/>
        <v>38</v>
      </c>
      <c r="H63" s="381">
        <f t="shared" si="6"/>
        <v>8</v>
      </c>
      <c r="I63" s="381">
        <f t="shared" si="6"/>
        <v>9</v>
      </c>
      <c r="J63" s="381">
        <f t="shared" si="6"/>
        <v>2</v>
      </c>
      <c r="K63" s="381">
        <f t="shared" si="6"/>
        <v>7</v>
      </c>
      <c r="L63" s="381">
        <f t="shared" si="6"/>
        <v>0</v>
      </c>
      <c r="M63" s="381">
        <f t="shared" si="6"/>
        <v>0</v>
      </c>
      <c r="N63" s="381">
        <f t="shared" si="6"/>
        <v>43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21</v>
      </c>
      <c r="T63" s="381">
        <f t="shared" si="7"/>
        <v>6</v>
      </c>
      <c r="U63" s="381">
        <f t="shared" si="7"/>
        <v>1</v>
      </c>
      <c r="V63" s="381">
        <f t="shared" si="7"/>
        <v>48</v>
      </c>
      <c r="W63" s="381">
        <f t="shared" si="7"/>
        <v>17</v>
      </c>
      <c r="X63" s="381">
        <f t="shared" si="7"/>
        <v>10</v>
      </c>
      <c r="Y63" s="381">
        <f t="shared" si="7"/>
        <v>0</v>
      </c>
      <c r="Z63" s="381">
        <f t="shared" si="7"/>
        <v>5</v>
      </c>
      <c r="AA63" s="381">
        <f t="shared" si="7"/>
        <v>0</v>
      </c>
      <c r="AB63" s="381">
        <f t="shared" si="7"/>
        <v>0</v>
      </c>
      <c r="AC63" s="381">
        <f t="shared" si="7"/>
        <v>61</v>
      </c>
      <c r="AE63" s="368"/>
    </row>
    <row r="64" spans="1:31" s="367" customFormat="1" x14ac:dyDescent="0.25">
      <c r="A64" s="408" t="s">
        <v>35</v>
      </c>
      <c r="B64" s="409"/>
      <c r="C64" s="410" t="s">
        <v>172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25">
      <c r="A65" s="408" t="s">
        <v>37</v>
      </c>
      <c r="B65" s="409"/>
      <c r="C65" s="410" t="s">
        <v>384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25">
      <c r="A67" s="418" t="s">
        <v>3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20"/>
      <c r="O67" s="373" t="s">
        <v>74</v>
      </c>
      <c r="P67" s="450" t="s">
        <v>100</v>
      </c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2"/>
      <c r="AE67" s="368"/>
    </row>
    <row r="68" spans="1:31" s="367" customFormat="1" x14ac:dyDescent="0.25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25">
      <c r="A69" s="377">
        <v>0</v>
      </c>
      <c r="B69" s="378" t="s">
        <v>334</v>
      </c>
      <c r="C69" s="378" t="s">
        <v>335</v>
      </c>
      <c r="D69" s="381"/>
      <c r="E69" s="381"/>
      <c r="F69" s="381"/>
      <c r="G69" s="381">
        <v>5</v>
      </c>
      <c r="H69" s="381">
        <v>3</v>
      </c>
      <c r="I69" s="381">
        <v>5</v>
      </c>
      <c r="J69" s="381"/>
      <c r="K69" s="381"/>
      <c r="L69" s="381"/>
      <c r="M69" s="381"/>
      <c r="N69" s="381">
        <f>IF(C69="","",(D69*2)+(E69*3)+F69*1)</f>
        <v>0</v>
      </c>
      <c r="O69" s="375"/>
      <c r="P69" s="380">
        <v>2</v>
      </c>
      <c r="Q69" s="378" t="s">
        <v>142</v>
      </c>
      <c r="R69" s="378" t="s">
        <v>101</v>
      </c>
      <c r="S69" s="381">
        <v>2</v>
      </c>
      <c r="T69" s="381"/>
      <c r="U69" s="381"/>
      <c r="V69" s="381">
        <v>3</v>
      </c>
      <c r="W69" s="381">
        <v>4</v>
      </c>
      <c r="X69" s="381">
        <v>2</v>
      </c>
      <c r="Y69" s="381"/>
      <c r="Z69" s="381">
        <v>1</v>
      </c>
      <c r="AA69" s="381"/>
      <c r="AB69" s="381"/>
      <c r="AC69" s="381">
        <f>IF(R69="","",(S69*2)+(T69*3)+U69*1)</f>
        <v>4</v>
      </c>
      <c r="AE69" s="368"/>
    </row>
    <row r="70" spans="1:31" s="367" customFormat="1" x14ac:dyDescent="0.25">
      <c r="A70" s="377">
        <v>7</v>
      </c>
      <c r="B70" s="378" t="s">
        <v>32</v>
      </c>
      <c r="C70" s="378" t="s">
        <v>22</v>
      </c>
      <c r="D70" s="381">
        <v>1</v>
      </c>
      <c r="E70" s="381"/>
      <c r="F70" s="381">
        <v>2</v>
      </c>
      <c r="G70" s="381"/>
      <c r="H70" s="381">
        <v>1</v>
      </c>
      <c r="I70" s="381">
        <v>1</v>
      </c>
      <c r="J70" s="381"/>
      <c r="K70" s="381"/>
      <c r="L70" s="381"/>
      <c r="M70" s="381"/>
      <c r="N70" s="381">
        <f>IF(C70="","",(D70*2)+(E70*3)+F70*1)</f>
        <v>4</v>
      </c>
      <c r="O70" s="375"/>
      <c r="P70" s="380"/>
      <c r="Q70" s="378"/>
      <c r="R70" s="378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 t="str">
        <f>IF(R70="","",(S70*2)+(T70*3)+U70*1)</f>
        <v/>
      </c>
      <c r="AE70" s="368"/>
    </row>
    <row r="71" spans="1:31" s="367" customFormat="1" x14ac:dyDescent="0.25">
      <c r="A71" s="377">
        <v>12</v>
      </c>
      <c r="B71" s="378" t="s">
        <v>26</v>
      </c>
      <c r="C71" s="378" t="s">
        <v>25</v>
      </c>
      <c r="D71" s="381">
        <v>2</v>
      </c>
      <c r="E71" s="381">
        <v>4</v>
      </c>
      <c r="F71" s="381">
        <v>2</v>
      </c>
      <c r="G71" s="381">
        <v>1</v>
      </c>
      <c r="H71" s="381">
        <v>2</v>
      </c>
      <c r="I71" s="381">
        <v>3</v>
      </c>
      <c r="J71" s="381"/>
      <c r="K71" s="381">
        <v>1</v>
      </c>
      <c r="L71" s="381"/>
      <c r="M71" s="381"/>
      <c r="N71" s="381">
        <f>IF(C71="","",(D71*2)+(E71*3)+F71*1)</f>
        <v>18</v>
      </c>
      <c r="O71" s="375"/>
      <c r="P71" s="377">
        <v>4</v>
      </c>
      <c r="Q71" s="378" t="s">
        <v>56</v>
      </c>
      <c r="R71" s="378" t="s">
        <v>163</v>
      </c>
      <c r="S71" s="381">
        <v>1</v>
      </c>
      <c r="T71" s="381"/>
      <c r="U71" s="381">
        <v>2</v>
      </c>
      <c r="V71" s="381">
        <v>4</v>
      </c>
      <c r="W71" s="381"/>
      <c r="X71" s="381">
        <v>1</v>
      </c>
      <c r="Y71" s="381"/>
      <c r="Z71" s="381">
        <v>1</v>
      </c>
      <c r="AA71" s="381"/>
      <c r="AB71" s="381"/>
      <c r="AC71" s="381">
        <f>IF(R71="","",(S71*2)+(T71*3)+U71*1)</f>
        <v>4</v>
      </c>
      <c r="AE71" s="368"/>
    </row>
    <row r="72" spans="1:31" s="367" customFormat="1" x14ac:dyDescent="0.25">
      <c r="A72" s="377">
        <v>14</v>
      </c>
      <c r="B72" s="378" t="s">
        <v>196</v>
      </c>
      <c r="C72" s="378" t="s">
        <v>162</v>
      </c>
      <c r="D72" s="381">
        <v>2</v>
      </c>
      <c r="E72" s="381">
        <v>1</v>
      </c>
      <c r="F72" s="381">
        <v>2</v>
      </c>
      <c r="G72" s="381">
        <v>4</v>
      </c>
      <c r="H72" s="381">
        <v>1</v>
      </c>
      <c r="I72" s="381">
        <v>1</v>
      </c>
      <c r="J72" s="381"/>
      <c r="K72" s="381">
        <v>1</v>
      </c>
      <c r="L72" s="381"/>
      <c r="M72" s="381"/>
      <c r="N72" s="381">
        <f>IF(C72="","",(D72*2)+(E72*3)+F72*1)</f>
        <v>9</v>
      </c>
      <c r="O72" s="375"/>
      <c r="P72" s="377">
        <v>5</v>
      </c>
      <c r="Q72" s="378" t="s">
        <v>268</v>
      </c>
      <c r="R72" s="378" t="s">
        <v>269</v>
      </c>
      <c r="S72" s="381">
        <v>1</v>
      </c>
      <c r="T72" s="381"/>
      <c r="U72" s="381">
        <v>2</v>
      </c>
      <c r="V72" s="381">
        <v>3</v>
      </c>
      <c r="W72" s="381">
        <v>4</v>
      </c>
      <c r="X72" s="381">
        <v>2</v>
      </c>
      <c r="Y72" s="381"/>
      <c r="Z72" s="381">
        <v>3</v>
      </c>
      <c r="AA72" s="381"/>
      <c r="AB72" s="381">
        <v>1</v>
      </c>
      <c r="AC72" s="381">
        <f>IF(R72="","",(S72*2)+(T72*3)+U72*1)</f>
        <v>4</v>
      </c>
      <c r="AE72" s="368"/>
    </row>
    <row r="73" spans="1:31" s="367" customFormat="1" x14ac:dyDescent="0.25">
      <c r="A73" s="377">
        <v>21</v>
      </c>
      <c r="B73" s="378" t="s">
        <v>95</v>
      </c>
      <c r="C73" s="378" t="s">
        <v>27</v>
      </c>
      <c r="D73" s="381">
        <v>1</v>
      </c>
      <c r="E73" s="381"/>
      <c r="F73" s="381"/>
      <c r="G73" s="381">
        <v>1</v>
      </c>
      <c r="H73" s="381"/>
      <c r="I73" s="381"/>
      <c r="J73" s="381"/>
      <c r="K73" s="381">
        <v>2</v>
      </c>
      <c r="L73" s="381"/>
      <c r="M73" s="381"/>
      <c r="N73" s="381">
        <f>IF(C73="","",(D73*2)+(E73*3)+F73*1)</f>
        <v>2</v>
      </c>
      <c r="O73" s="375"/>
      <c r="P73" s="380">
        <v>6</v>
      </c>
      <c r="Q73" s="378" t="s">
        <v>77</v>
      </c>
      <c r="R73" s="378" t="s">
        <v>102</v>
      </c>
      <c r="S73" s="381">
        <v>1</v>
      </c>
      <c r="T73" s="381"/>
      <c r="U73" s="381"/>
      <c r="V73" s="381">
        <v>2</v>
      </c>
      <c r="W73" s="381"/>
      <c r="X73" s="381"/>
      <c r="Y73" s="381"/>
      <c r="Z73" s="381">
        <v>1</v>
      </c>
      <c r="AA73" s="381"/>
      <c r="AB73" s="381"/>
      <c r="AC73" s="381">
        <f>IF(R73="","",(S73*2)+(T73*3)+U73*1)</f>
        <v>2</v>
      </c>
      <c r="AE73" s="368"/>
    </row>
    <row r="74" spans="1:31" s="367" customFormat="1" x14ac:dyDescent="0.3">
      <c r="A74" s="380">
        <v>26</v>
      </c>
      <c r="B74" s="378" t="s">
        <v>118</v>
      </c>
      <c r="C74" s="378" t="s">
        <v>278</v>
      </c>
      <c r="D74" s="381">
        <v>5</v>
      </c>
      <c r="E74" s="381">
        <v>1</v>
      </c>
      <c r="F74" s="381">
        <v>2</v>
      </c>
      <c r="G74" s="381">
        <v>7</v>
      </c>
      <c r="H74" s="381">
        <v>3</v>
      </c>
      <c r="I74" s="381"/>
      <c r="J74" s="381">
        <v>1</v>
      </c>
      <c r="K74" s="381"/>
      <c r="L74" s="381"/>
      <c r="M74" s="381"/>
      <c r="N74" s="381">
        <f>IF(C74="","",(D74*2)+(E74*3)+F74*1)</f>
        <v>15</v>
      </c>
      <c r="O74" s="375"/>
      <c r="P74" s="380"/>
      <c r="Q74" s="378"/>
      <c r="R74" s="378"/>
      <c r="S74" s="381"/>
      <c r="T74" s="381"/>
      <c r="U74" s="381"/>
      <c r="V74" s="381"/>
      <c r="W74" s="381"/>
      <c r="X74" s="381"/>
      <c r="Y74" s="381"/>
      <c r="Z74" s="381"/>
      <c r="AA74" s="381"/>
      <c r="AB74" s="381"/>
      <c r="AC74" s="381" t="str">
        <f>IF(R74="","",(S74*2)+(T74*3)+U74*1)</f>
        <v/>
      </c>
      <c r="AE74" s="368"/>
    </row>
    <row r="75" spans="1:31" s="367" customFormat="1" x14ac:dyDescent="0.3">
      <c r="A75" s="377"/>
      <c r="B75" s="378"/>
      <c r="C75" s="378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 t="str">
        <f>IF(C75="","",(D75*2)+(E75*3)+F75*1)</f>
        <v/>
      </c>
      <c r="O75" s="375"/>
      <c r="P75" s="377">
        <v>11</v>
      </c>
      <c r="Q75" s="378" t="s">
        <v>32</v>
      </c>
      <c r="R75" s="378" t="s">
        <v>125</v>
      </c>
      <c r="S75" s="381">
        <v>6</v>
      </c>
      <c r="T75" s="381"/>
      <c r="U75" s="381">
        <v>1</v>
      </c>
      <c r="V75" s="381">
        <v>5</v>
      </c>
      <c r="W75" s="381"/>
      <c r="X75" s="381">
        <v>1</v>
      </c>
      <c r="Y75" s="381">
        <v>1</v>
      </c>
      <c r="Z75" s="381">
        <v>2</v>
      </c>
      <c r="AA75" s="381"/>
      <c r="AB75" s="381"/>
      <c r="AC75" s="381">
        <f>IF(R75="","",(S75*2)+(T75*3)+U75*1)</f>
        <v>13</v>
      </c>
      <c r="AE75" s="368"/>
    </row>
    <row r="76" spans="1:31" s="367" customFormat="1" x14ac:dyDescent="0.3">
      <c r="A76" s="377">
        <v>24</v>
      </c>
      <c r="B76" s="378" t="s">
        <v>279</v>
      </c>
      <c r="C76" s="378" t="s">
        <v>280</v>
      </c>
      <c r="D76" s="381">
        <v>8</v>
      </c>
      <c r="E76" s="381"/>
      <c r="F76" s="381">
        <v>2</v>
      </c>
      <c r="G76" s="381">
        <v>13</v>
      </c>
      <c r="H76" s="381"/>
      <c r="I76" s="381"/>
      <c r="J76" s="381"/>
      <c r="K76" s="381">
        <v>1</v>
      </c>
      <c r="L76" s="381"/>
      <c r="M76" s="381"/>
      <c r="N76" s="381">
        <f>IF(C76="","",(D76*2)+(E76*3)+F76*1)</f>
        <v>18</v>
      </c>
      <c r="O76" s="375"/>
      <c r="P76" s="377"/>
      <c r="Q76" s="378"/>
      <c r="R76" s="378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 t="str">
        <f>IF(R76="","",(S76*2)+(T76*3)+U76*1)</f>
        <v/>
      </c>
      <c r="AE76" s="368"/>
    </row>
    <row r="77" spans="1:31" s="367" customFormat="1" x14ac:dyDescent="0.3">
      <c r="A77" s="377"/>
      <c r="B77" s="378"/>
      <c r="C77" s="378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 t="str">
        <f>IF(C77="","",(D77*2)+(E77*3)+F77*1)</f>
        <v/>
      </c>
      <c r="O77" s="375"/>
      <c r="P77" s="377"/>
      <c r="Q77" s="378"/>
      <c r="R77" s="378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 t="str">
        <f>IF(R77="","",(S77*2)+(T77*3)+U77*1)</f>
        <v/>
      </c>
      <c r="AE77" s="368"/>
    </row>
    <row r="78" spans="1:31" s="367" customFormat="1" x14ac:dyDescent="0.3">
      <c r="A78" s="377"/>
      <c r="B78" s="378"/>
      <c r="C78" s="378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 t="str">
        <f>IF(C78="","",(D78*2)+(E78*3)+F78*1)</f>
        <v/>
      </c>
      <c r="O78" s="375"/>
      <c r="P78" s="380">
        <v>37</v>
      </c>
      <c r="Q78" s="378" t="s">
        <v>96</v>
      </c>
      <c r="R78" s="378" t="s">
        <v>103</v>
      </c>
      <c r="S78" s="381">
        <v>1</v>
      </c>
      <c r="T78" s="381"/>
      <c r="U78" s="381"/>
      <c r="V78" s="381">
        <v>1</v>
      </c>
      <c r="W78" s="381"/>
      <c r="X78" s="381"/>
      <c r="Y78" s="381"/>
      <c r="Z78" s="381"/>
      <c r="AA78" s="381"/>
      <c r="AB78" s="381"/>
      <c r="AC78" s="381">
        <f>IF(R78="","",(S78*2)+(T78*3)+U78*1)</f>
        <v>2</v>
      </c>
      <c r="AE78" s="369" t="e">
        <f>IF(#REF!+#REF!=5,"Correct","MVP ERROR")</f>
        <v>#REF!</v>
      </c>
    </row>
    <row r="79" spans="1:31" s="367" customFormat="1" x14ac:dyDescent="0.3">
      <c r="A79" s="427" t="s">
        <v>33</v>
      </c>
      <c r="B79" s="428"/>
      <c r="C79" s="429"/>
      <c r="D79" s="381">
        <f t="shared" ref="D79:N79" si="8">SUM(D69:D78)</f>
        <v>19</v>
      </c>
      <c r="E79" s="381">
        <f t="shared" si="8"/>
        <v>6</v>
      </c>
      <c r="F79" s="381">
        <f t="shared" si="8"/>
        <v>10</v>
      </c>
      <c r="G79" s="381">
        <f t="shared" si="8"/>
        <v>31</v>
      </c>
      <c r="H79" s="381">
        <f t="shared" si="8"/>
        <v>10</v>
      </c>
      <c r="I79" s="381">
        <f t="shared" si="8"/>
        <v>10</v>
      </c>
      <c r="J79" s="381">
        <f t="shared" si="8"/>
        <v>1</v>
      </c>
      <c r="K79" s="381">
        <f t="shared" si="8"/>
        <v>5</v>
      </c>
      <c r="L79" s="381">
        <f t="shared" si="8"/>
        <v>0</v>
      </c>
      <c r="M79" s="381">
        <f t="shared" si="8"/>
        <v>0</v>
      </c>
      <c r="N79" s="381">
        <f t="shared" si="8"/>
        <v>66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12</v>
      </c>
      <c r="T79" s="381">
        <f t="shared" si="9"/>
        <v>0</v>
      </c>
      <c r="U79" s="381">
        <f t="shared" si="9"/>
        <v>5</v>
      </c>
      <c r="V79" s="381">
        <f t="shared" si="9"/>
        <v>18</v>
      </c>
      <c r="W79" s="381">
        <f t="shared" si="9"/>
        <v>8</v>
      </c>
      <c r="X79" s="381">
        <f t="shared" si="9"/>
        <v>6</v>
      </c>
      <c r="Y79" s="381">
        <f t="shared" si="9"/>
        <v>1</v>
      </c>
      <c r="Z79" s="381">
        <f t="shared" si="9"/>
        <v>8</v>
      </c>
      <c r="AA79" s="381">
        <f t="shared" si="9"/>
        <v>0</v>
      </c>
      <c r="AB79" s="381">
        <f t="shared" si="9"/>
        <v>1</v>
      </c>
      <c r="AC79" s="381">
        <f t="shared" si="9"/>
        <v>29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>Spartans:    |||   Baitong Ballers: 3P-</v>
      </c>
    </row>
    <row r="80" spans="1:31" s="367" customFormat="1" x14ac:dyDescent="0.3">
      <c r="A80" s="408" t="s">
        <v>35</v>
      </c>
      <c r="B80" s="409"/>
      <c r="C80" s="410" t="s">
        <v>126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3">
      <c r="A81" s="408" t="s">
        <v>37</v>
      </c>
      <c r="B81" s="409"/>
      <c r="C81" s="410" t="s">
        <v>479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3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3">
      <c r="A83" s="456" t="s">
        <v>39</v>
      </c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8"/>
      <c r="O83" s="373" t="s">
        <v>74</v>
      </c>
      <c r="P83" s="430" t="s">
        <v>202</v>
      </c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2"/>
      <c r="AE83" s="368"/>
    </row>
    <row r="84" spans="1:31" s="367" customFormat="1" ht="14.25" customHeight="1" x14ac:dyDescent="0.3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379" t="s">
        <v>4</v>
      </c>
      <c r="Q84" s="379" t="s">
        <v>6</v>
      </c>
      <c r="R84" s="379" t="s">
        <v>5</v>
      </c>
      <c r="S84" s="379" t="s">
        <v>7</v>
      </c>
      <c r="T84" s="379" t="s">
        <v>8</v>
      </c>
      <c r="U84" s="379" t="s">
        <v>9</v>
      </c>
      <c r="V84" s="379" t="s">
        <v>10</v>
      </c>
      <c r="W84" s="379" t="s">
        <v>11</v>
      </c>
      <c r="X84" s="379" t="s">
        <v>12</v>
      </c>
      <c r="Y84" s="379" t="s">
        <v>13</v>
      </c>
      <c r="Z84" s="379" t="s">
        <v>14</v>
      </c>
      <c r="AA84" s="379" t="s">
        <v>15</v>
      </c>
      <c r="AB84" s="379" t="s">
        <v>16</v>
      </c>
      <c r="AC84" s="379" t="s">
        <v>18</v>
      </c>
      <c r="AE84" s="368"/>
    </row>
    <row r="85" spans="1:31" s="367" customFormat="1" ht="14.25" customHeight="1" x14ac:dyDescent="0.3">
      <c r="A85" s="377">
        <v>1</v>
      </c>
      <c r="B85" s="378" t="s">
        <v>128</v>
      </c>
      <c r="C85" s="378" t="s">
        <v>117</v>
      </c>
      <c r="D85" s="381">
        <v>4</v>
      </c>
      <c r="E85" s="381"/>
      <c r="F85" s="381">
        <v>2</v>
      </c>
      <c r="G85" s="381">
        <v>1</v>
      </c>
      <c r="H85" s="381"/>
      <c r="I85" s="381"/>
      <c r="J85" s="381">
        <v>1</v>
      </c>
      <c r="K85" s="381">
        <v>2</v>
      </c>
      <c r="L85" s="381"/>
      <c r="M85" s="381"/>
      <c r="N85" s="381">
        <f>IF(C85="","",(D85*2)+(E85*3)+F85*1)</f>
        <v>10</v>
      </c>
      <c r="O85" s="375"/>
      <c r="P85" s="377">
        <v>4</v>
      </c>
      <c r="Q85" s="378" t="s">
        <v>205</v>
      </c>
      <c r="R85" s="378" t="s">
        <v>154</v>
      </c>
      <c r="S85" s="381">
        <v>11</v>
      </c>
      <c r="T85" s="381">
        <v>5</v>
      </c>
      <c r="U85" s="381">
        <v>9</v>
      </c>
      <c r="V85" s="381">
        <v>4</v>
      </c>
      <c r="W85" s="381">
        <v>2</v>
      </c>
      <c r="X85" s="381">
        <v>4</v>
      </c>
      <c r="Y85" s="381"/>
      <c r="Z85" s="381">
        <v>1</v>
      </c>
      <c r="AA85" s="381"/>
      <c r="AB85" s="381"/>
      <c r="AC85" s="381">
        <f>IF(R85="","",(S85*2)+(T85*3)+U85*1)</f>
        <v>46</v>
      </c>
      <c r="AE85" s="368"/>
    </row>
    <row r="86" spans="1:31" s="367" customFormat="1" ht="14.25" customHeight="1" x14ac:dyDescent="0.3">
      <c r="A86" s="377">
        <v>3</v>
      </c>
      <c r="B86" s="378" t="s">
        <v>48</v>
      </c>
      <c r="C86" s="378" t="s">
        <v>47</v>
      </c>
      <c r="D86" s="381">
        <v>5</v>
      </c>
      <c r="E86" s="381"/>
      <c r="F86" s="381"/>
      <c r="G86" s="381">
        <v>2</v>
      </c>
      <c r="H86" s="381">
        <v>2</v>
      </c>
      <c r="I86" s="381">
        <v>1</v>
      </c>
      <c r="J86" s="381"/>
      <c r="K86" s="381">
        <v>4</v>
      </c>
      <c r="L86" s="381"/>
      <c r="M86" s="381"/>
      <c r="N86" s="381">
        <f>IF(C86="","",(D86*2)+(E86*3)+F86*1)</f>
        <v>10</v>
      </c>
      <c r="O86" s="375"/>
      <c r="P86" s="377">
        <v>6</v>
      </c>
      <c r="Q86" s="378" t="s">
        <v>210</v>
      </c>
      <c r="R86" s="378" t="s">
        <v>211</v>
      </c>
      <c r="S86" s="381">
        <v>1</v>
      </c>
      <c r="T86" s="381"/>
      <c r="U86" s="381"/>
      <c r="V86" s="381">
        <v>1</v>
      </c>
      <c r="W86" s="381">
        <v>3</v>
      </c>
      <c r="X86" s="381">
        <v>1</v>
      </c>
      <c r="Y86" s="381"/>
      <c r="Z86" s="381">
        <v>2</v>
      </c>
      <c r="AA86" s="381"/>
      <c r="AB86" s="381"/>
      <c r="AC86" s="381">
        <f>IF(R86="","",(S86*2)+(T86*3)+U86*1)</f>
        <v>2</v>
      </c>
      <c r="AE86" s="368"/>
    </row>
    <row r="87" spans="1:31" s="367" customFormat="1" ht="14.25" customHeight="1" x14ac:dyDescent="0.3">
      <c r="A87" s="377">
        <v>7</v>
      </c>
      <c r="B87" s="378" t="s">
        <v>289</v>
      </c>
      <c r="C87" s="378" t="s">
        <v>405</v>
      </c>
      <c r="D87" s="381">
        <v>2</v>
      </c>
      <c r="E87" s="381"/>
      <c r="F87" s="381"/>
      <c r="G87" s="381">
        <v>1</v>
      </c>
      <c r="H87" s="381">
        <v>1</v>
      </c>
      <c r="I87" s="381">
        <v>1</v>
      </c>
      <c r="J87" s="381"/>
      <c r="K87" s="381">
        <v>2</v>
      </c>
      <c r="L87" s="381"/>
      <c r="M87" s="381"/>
      <c r="N87" s="381">
        <f>IF(C87="","",(D87*2)+(E87*3)+F87*1)</f>
        <v>4</v>
      </c>
      <c r="O87" s="375"/>
      <c r="P87" s="380">
        <v>8</v>
      </c>
      <c r="Q87" s="378" t="s">
        <v>206</v>
      </c>
      <c r="R87" s="378" t="s">
        <v>207</v>
      </c>
      <c r="S87" s="381">
        <v>4</v>
      </c>
      <c r="T87" s="381"/>
      <c r="U87" s="381">
        <v>1</v>
      </c>
      <c r="V87" s="381">
        <v>10</v>
      </c>
      <c r="W87" s="381">
        <v>3</v>
      </c>
      <c r="X87" s="381">
        <v>1</v>
      </c>
      <c r="Y87" s="381"/>
      <c r="Z87" s="381">
        <v>4</v>
      </c>
      <c r="AA87" s="381"/>
      <c r="AB87" s="381"/>
      <c r="AC87" s="381">
        <f>IF(R87="","",(S87*2)+(T87*3)+U87*1)</f>
        <v>9</v>
      </c>
      <c r="AE87" s="368"/>
    </row>
    <row r="88" spans="1:31" s="367" customFormat="1" ht="14.25" customHeight="1" x14ac:dyDescent="0.3">
      <c r="A88" s="377">
        <v>5</v>
      </c>
      <c r="B88" s="378" t="s">
        <v>50</v>
      </c>
      <c r="C88" s="378" t="s">
        <v>49</v>
      </c>
      <c r="D88" s="381"/>
      <c r="E88" s="381"/>
      <c r="F88" s="381"/>
      <c r="G88" s="381">
        <v>2</v>
      </c>
      <c r="H88" s="381">
        <v>2</v>
      </c>
      <c r="I88" s="381">
        <v>1</v>
      </c>
      <c r="J88" s="381"/>
      <c r="K88" s="381"/>
      <c r="L88" s="381"/>
      <c r="M88" s="381"/>
      <c r="N88" s="381">
        <f>IF(C88="","",(D88*2)+(E88*3)+F88*1)</f>
        <v>0</v>
      </c>
      <c r="O88" s="375"/>
      <c r="P88" s="380">
        <v>11</v>
      </c>
      <c r="Q88" s="378" t="s">
        <v>215</v>
      </c>
      <c r="R88" s="378" t="s">
        <v>216</v>
      </c>
      <c r="S88" s="381"/>
      <c r="T88" s="381"/>
      <c r="U88" s="381"/>
      <c r="V88" s="381">
        <v>1</v>
      </c>
      <c r="W88" s="381">
        <v>1</v>
      </c>
      <c r="X88" s="381"/>
      <c r="Y88" s="381"/>
      <c r="Z88" s="381">
        <v>1</v>
      </c>
      <c r="AA88" s="381"/>
      <c r="AB88" s="381"/>
      <c r="AC88" s="381">
        <f>IF(R88="","",(S88*2)+(T88*3)+U88*1)</f>
        <v>0</v>
      </c>
      <c r="AE88" s="368"/>
    </row>
    <row r="89" spans="1:31" s="367" customFormat="1" ht="14.25" customHeight="1" x14ac:dyDescent="0.3">
      <c r="A89" s="377">
        <v>13</v>
      </c>
      <c r="B89" s="378" t="s">
        <v>440</v>
      </c>
      <c r="C89" s="378" t="s">
        <v>441</v>
      </c>
      <c r="D89" s="381">
        <v>5</v>
      </c>
      <c r="E89" s="381">
        <v>2</v>
      </c>
      <c r="F89" s="381">
        <v>5</v>
      </c>
      <c r="G89" s="381">
        <v>5</v>
      </c>
      <c r="H89" s="381">
        <v>1</v>
      </c>
      <c r="I89" s="381">
        <v>1</v>
      </c>
      <c r="J89" s="381"/>
      <c r="K89" s="381">
        <v>2</v>
      </c>
      <c r="L89" s="381"/>
      <c r="M89" s="381"/>
      <c r="N89" s="381">
        <f>IF(C89="","",(D89*2)+(E89*3)+F89*1)</f>
        <v>21</v>
      </c>
      <c r="O89" s="375"/>
      <c r="P89" s="380">
        <v>12</v>
      </c>
      <c r="Q89" s="378" t="s">
        <v>214</v>
      </c>
      <c r="R89" s="378" t="s">
        <v>187</v>
      </c>
      <c r="S89" s="381">
        <v>3</v>
      </c>
      <c r="T89" s="381">
        <v>2</v>
      </c>
      <c r="U89" s="381"/>
      <c r="V89" s="381">
        <v>8</v>
      </c>
      <c r="W89" s="381">
        <v>5</v>
      </c>
      <c r="X89" s="381">
        <v>1</v>
      </c>
      <c r="Y89" s="381"/>
      <c r="Z89" s="381">
        <v>1</v>
      </c>
      <c r="AA89" s="381"/>
      <c r="AB89" s="381"/>
      <c r="AC89" s="381">
        <f>IF(R89="","",(S89*2)+(T89*3)+U89*1)</f>
        <v>12</v>
      </c>
      <c r="AE89" s="368"/>
    </row>
    <row r="90" spans="1:31" s="367" customFormat="1" ht="14.25" customHeight="1" x14ac:dyDescent="0.3">
      <c r="A90" s="377"/>
      <c r="B90" s="378"/>
      <c r="C90" s="378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 t="str">
        <f>IF(C90="","",(D90*2)+(E90*3)+F90*1)</f>
        <v/>
      </c>
      <c r="O90" s="375"/>
      <c r="P90" s="380"/>
      <c r="Q90" s="378"/>
      <c r="R90" s="378"/>
      <c r="S90" s="381"/>
      <c r="T90" s="381"/>
      <c r="U90" s="381"/>
      <c r="V90" s="381"/>
      <c r="W90" s="381"/>
      <c r="X90" s="381"/>
      <c r="Y90" s="381"/>
      <c r="Z90" s="381"/>
      <c r="AA90" s="381"/>
      <c r="AB90" s="381"/>
      <c r="AC90" s="381" t="str">
        <f>IF(R90="","",(S90*2)+(T90*3)+U90*1)</f>
        <v/>
      </c>
      <c r="AE90" s="368"/>
    </row>
    <row r="91" spans="1:31" s="367" customFormat="1" ht="14.25" customHeight="1" x14ac:dyDescent="0.3">
      <c r="A91" s="380">
        <v>21</v>
      </c>
      <c r="B91" s="378" t="s">
        <v>54</v>
      </c>
      <c r="C91" s="378" t="s">
        <v>53</v>
      </c>
      <c r="D91" s="381">
        <v>1</v>
      </c>
      <c r="E91" s="381">
        <v>1</v>
      </c>
      <c r="F91" s="381"/>
      <c r="G91" s="381">
        <v>3</v>
      </c>
      <c r="H91" s="381">
        <v>2</v>
      </c>
      <c r="I91" s="381"/>
      <c r="J91" s="381"/>
      <c r="K91" s="381">
        <v>3</v>
      </c>
      <c r="L91" s="381"/>
      <c r="M91" s="381"/>
      <c r="N91" s="381">
        <f>IF(C91="","",(D91*2)+(E91*3)+F91*1)</f>
        <v>5</v>
      </c>
      <c r="O91" s="375"/>
      <c r="P91" s="377">
        <v>15</v>
      </c>
      <c r="Q91" s="378" t="s">
        <v>212</v>
      </c>
      <c r="R91" s="378" t="s">
        <v>213</v>
      </c>
      <c r="S91" s="381"/>
      <c r="T91" s="381"/>
      <c r="U91" s="381"/>
      <c r="V91" s="381">
        <v>5</v>
      </c>
      <c r="W91" s="381">
        <v>1</v>
      </c>
      <c r="X91" s="381">
        <v>1</v>
      </c>
      <c r="Y91" s="381"/>
      <c r="Z91" s="381">
        <v>4</v>
      </c>
      <c r="AA91" s="381"/>
      <c r="AB91" s="381"/>
      <c r="AC91" s="381">
        <f>IF(R91="","",(S91*2)+(T91*3)+U91*1)</f>
        <v>0</v>
      </c>
      <c r="AE91" s="368"/>
    </row>
    <row r="92" spans="1:31" s="367" customFormat="1" ht="14.25" customHeight="1" x14ac:dyDescent="0.3">
      <c r="A92" s="380">
        <v>25</v>
      </c>
      <c r="B92" s="378" t="s">
        <v>60</v>
      </c>
      <c r="C92" s="378" t="s">
        <v>59</v>
      </c>
      <c r="D92" s="381"/>
      <c r="E92" s="381"/>
      <c r="F92" s="381"/>
      <c r="G92" s="381">
        <v>4</v>
      </c>
      <c r="H92" s="381">
        <v>3</v>
      </c>
      <c r="I92" s="381">
        <v>1</v>
      </c>
      <c r="J92" s="381"/>
      <c r="K92" s="381">
        <v>2</v>
      </c>
      <c r="L92" s="381"/>
      <c r="M92" s="381">
        <v>1</v>
      </c>
      <c r="N92" s="381">
        <f>IF(C92="","",(D92*2)+(E92*3)+F92*1)</f>
        <v>0</v>
      </c>
      <c r="O92" s="375"/>
      <c r="P92" s="377"/>
      <c r="Q92" s="378"/>
      <c r="R92" s="378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 t="str">
        <f>IF(R92="","",(S92*2)+(T92*3)+U92*1)</f>
        <v/>
      </c>
      <c r="AE92" s="368"/>
    </row>
    <row r="93" spans="1:31" s="367" customFormat="1" ht="14.25" customHeight="1" x14ac:dyDescent="0.3">
      <c r="A93" s="377">
        <v>35</v>
      </c>
      <c r="B93" s="378" t="s">
        <v>324</v>
      </c>
      <c r="C93" s="378" t="s">
        <v>325</v>
      </c>
      <c r="D93" s="381"/>
      <c r="E93" s="381"/>
      <c r="F93" s="381"/>
      <c r="G93" s="381">
        <v>3</v>
      </c>
      <c r="H93" s="381">
        <v>1</v>
      </c>
      <c r="I93" s="381"/>
      <c r="J93" s="381"/>
      <c r="K93" s="381"/>
      <c r="L93" s="381"/>
      <c r="M93" s="381"/>
      <c r="N93" s="381">
        <f>IF(C93="","",(D93*2)+(E93*3)+F93*1)</f>
        <v>0</v>
      </c>
      <c r="O93" s="375"/>
      <c r="P93" s="377"/>
      <c r="Q93" s="378"/>
      <c r="R93" s="378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 t="str">
        <f>IF(R93="","",(S93*2)+(T93*3)+U93*1)</f>
        <v/>
      </c>
      <c r="AE93" s="368"/>
    </row>
    <row r="94" spans="1:31" s="367" customFormat="1" x14ac:dyDescent="0.3">
      <c r="A94" s="377"/>
      <c r="B94" s="378"/>
      <c r="C94" s="378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 t="str">
        <f>IF(C94="","",(D94*2)+(E94*3)+F94*1)</f>
        <v/>
      </c>
      <c r="O94" s="375"/>
      <c r="P94" s="380"/>
      <c r="Q94" s="378"/>
      <c r="R94" s="378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 t="str">
        <f>IF(R94="","",(S94*2)+(T94*3)+U94*1)</f>
        <v/>
      </c>
      <c r="AE94" s="369" t="e">
        <f>IF(#REF!+#REF!=5,"Correct","MVP ERROR")</f>
        <v>#REF!</v>
      </c>
    </row>
    <row r="95" spans="1:31" s="367" customFormat="1" x14ac:dyDescent="0.3">
      <c r="A95" s="427" t="s">
        <v>33</v>
      </c>
      <c r="B95" s="428"/>
      <c r="C95" s="429"/>
      <c r="D95" s="381">
        <f t="shared" ref="D95:N95" si="10">SUM(D85:D94)</f>
        <v>17</v>
      </c>
      <c r="E95" s="381">
        <f t="shared" si="10"/>
        <v>3</v>
      </c>
      <c r="F95" s="381">
        <f t="shared" si="10"/>
        <v>7</v>
      </c>
      <c r="G95" s="381">
        <f t="shared" si="10"/>
        <v>21</v>
      </c>
      <c r="H95" s="381">
        <f t="shared" si="10"/>
        <v>12</v>
      </c>
      <c r="I95" s="381">
        <f t="shared" si="10"/>
        <v>5</v>
      </c>
      <c r="J95" s="381">
        <f t="shared" si="10"/>
        <v>1</v>
      </c>
      <c r="K95" s="381">
        <f t="shared" si="10"/>
        <v>15</v>
      </c>
      <c r="L95" s="381">
        <f t="shared" si="10"/>
        <v>0</v>
      </c>
      <c r="M95" s="381">
        <f t="shared" si="10"/>
        <v>1</v>
      </c>
      <c r="N95" s="381">
        <f t="shared" si="10"/>
        <v>50</v>
      </c>
      <c r="O95" s="376" t="s">
        <v>34</v>
      </c>
      <c r="P95" s="427" t="s">
        <v>33</v>
      </c>
      <c r="Q95" s="428"/>
      <c r="R95" s="429"/>
      <c r="S95" s="381">
        <f t="shared" ref="S95:AC95" si="11">SUM(S85:S94)</f>
        <v>19</v>
      </c>
      <c r="T95" s="381">
        <f t="shared" si="11"/>
        <v>7</v>
      </c>
      <c r="U95" s="381">
        <f t="shared" si="11"/>
        <v>10</v>
      </c>
      <c r="V95" s="381">
        <f t="shared" si="11"/>
        <v>29</v>
      </c>
      <c r="W95" s="381">
        <f t="shared" si="11"/>
        <v>15</v>
      </c>
      <c r="X95" s="381">
        <f t="shared" si="11"/>
        <v>8</v>
      </c>
      <c r="Y95" s="381">
        <f t="shared" si="11"/>
        <v>0</v>
      </c>
      <c r="Z95" s="381">
        <f t="shared" si="11"/>
        <v>13</v>
      </c>
      <c r="AA95" s="381">
        <f t="shared" si="11"/>
        <v>0</v>
      </c>
      <c r="AB95" s="381">
        <f t="shared" si="11"/>
        <v>0</v>
      </c>
      <c r="AC95" s="381">
        <f t="shared" si="11"/>
        <v>69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HBW Cannons:    |||   Doris Burke FC: BLK-</v>
      </c>
    </row>
    <row r="96" spans="1:31" s="367" customFormat="1" x14ac:dyDescent="0.3">
      <c r="A96" s="408" t="s">
        <v>35</v>
      </c>
      <c r="B96" s="409"/>
      <c r="C96" s="410" t="s">
        <v>137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3">
      <c r="A97" s="408" t="s">
        <v>37</v>
      </c>
      <c r="B97" s="409"/>
      <c r="C97" s="410" t="s">
        <v>480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3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3">
      <c r="A99" s="399" t="s">
        <v>126</v>
      </c>
      <c r="B99" s="400"/>
      <c r="C99" s="400"/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1"/>
      <c r="O99" s="373" t="s">
        <v>99</v>
      </c>
      <c r="P99" s="459" t="s">
        <v>63</v>
      </c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1"/>
      <c r="AE99" s="368"/>
    </row>
    <row r="100" spans="1:31" s="367" customFormat="1" x14ac:dyDescent="0.3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379" t="s">
        <v>4</v>
      </c>
      <c r="Q100" s="379" t="s">
        <v>6</v>
      </c>
      <c r="R100" s="379" t="s">
        <v>5</v>
      </c>
      <c r="S100" s="379" t="s">
        <v>7</v>
      </c>
      <c r="T100" s="379" t="s">
        <v>8</v>
      </c>
      <c r="U100" s="379" t="s">
        <v>9</v>
      </c>
      <c r="V100" s="379" t="s">
        <v>10</v>
      </c>
      <c r="W100" s="379" t="s">
        <v>11</v>
      </c>
      <c r="X100" s="379" t="s">
        <v>12</v>
      </c>
      <c r="Y100" s="379" t="s">
        <v>13</v>
      </c>
      <c r="Z100" s="379" t="s">
        <v>14</v>
      </c>
      <c r="AA100" s="379" t="s">
        <v>15</v>
      </c>
      <c r="AB100" s="379" t="s">
        <v>16</v>
      </c>
      <c r="AC100" s="379" t="s">
        <v>18</v>
      </c>
      <c r="AE100" s="368"/>
    </row>
    <row r="101" spans="1:31" s="367" customFormat="1" x14ac:dyDescent="0.3">
      <c r="A101" s="380">
        <v>0</v>
      </c>
      <c r="B101" s="378" t="s">
        <v>88</v>
      </c>
      <c r="C101" s="378" t="s">
        <v>145</v>
      </c>
      <c r="D101" s="381">
        <v>1</v>
      </c>
      <c r="E101" s="381">
        <v>1</v>
      </c>
      <c r="F101" s="381"/>
      <c r="G101" s="381">
        <v>5</v>
      </c>
      <c r="H101" s="381">
        <v>1</v>
      </c>
      <c r="I101" s="381"/>
      <c r="J101" s="381"/>
      <c r="K101" s="381">
        <v>1</v>
      </c>
      <c r="L101" s="381"/>
      <c r="M101" s="381"/>
      <c r="N101" s="381">
        <f>IF(C101="","",(D101*2)+(E101*3)+F101*1)</f>
        <v>5</v>
      </c>
      <c r="O101" s="375"/>
      <c r="P101" s="380"/>
      <c r="Q101" s="378"/>
      <c r="R101" s="378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 t="str">
        <f>IF(R101="","",(S101*2)+(T101*3)+U101*1)</f>
        <v/>
      </c>
      <c r="AE101" s="368"/>
    </row>
    <row r="102" spans="1:31" s="367" customFormat="1" x14ac:dyDescent="0.3">
      <c r="A102" s="380">
        <v>1</v>
      </c>
      <c r="B102" s="378" t="s">
        <v>147</v>
      </c>
      <c r="C102" s="378" t="s">
        <v>146</v>
      </c>
      <c r="D102" s="381">
        <v>1</v>
      </c>
      <c r="E102" s="381">
        <v>2</v>
      </c>
      <c r="F102" s="381">
        <v>2</v>
      </c>
      <c r="G102" s="381">
        <v>5</v>
      </c>
      <c r="H102" s="381">
        <v>3</v>
      </c>
      <c r="I102" s="381">
        <v>4</v>
      </c>
      <c r="J102" s="381"/>
      <c r="K102" s="381">
        <v>4</v>
      </c>
      <c r="L102" s="381"/>
      <c r="M102" s="381"/>
      <c r="N102" s="381">
        <f>IF(C102="","",(D102*2)+(E102*3)+F102*1)</f>
        <v>10</v>
      </c>
      <c r="O102" s="375"/>
      <c r="P102" s="380"/>
      <c r="Q102" s="378"/>
      <c r="R102" s="378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 t="str">
        <f>IF(R102="","",(S102*2)+(T102*3)+U102*1)</f>
        <v/>
      </c>
      <c r="AE102" s="368"/>
    </row>
    <row r="103" spans="1:31" s="367" customFormat="1" x14ac:dyDescent="0.3">
      <c r="A103" s="377">
        <v>2</v>
      </c>
      <c r="B103" s="378" t="s">
        <v>133</v>
      </c>
      <c r="C103" s="378" t="s">
        <v>140</v>
      </c>
      <c r="D103" s="381">
        <v>2</v>
      </c>
      <c r="E103" s="381">
        <v>1</v>
      </c>
      <c r="F103" s="381"/>
      <c r="G103" s="381">
        <v>2</v>
      </c>
      <c r="H103" s="381">
        <v>2</v>
      </c>
      <c r="I103" s="381">
        <v>1</v>
      </c>
      <c r="J103" s="381"/>
      <c r="K103" s="381">
        <v>3</v>
      </c>
      <c r="L103" s="381"/>
      <c r="M103" s="381"/>
      <c r="N103" s="381">
        <f>IF(C103="","",(D103*2)+(E103*3)+F103*1)</f>
        <v>7</v>
      </c>
      <c r="O103" s="375"/>
      <c r="P103" s="377">
        <v>7</v>
      </c>
      <c r="Q103" s="378" t="s">
        <v>396</v>
      </c>
      <c r="R103" s="378" t="s">
        <v>129</v>
      </c>
      <c r="S103" s="381">
        <v>1</v>
      </c>
      <c r="T103" s="381">
        <v>2</v>
      </c>
      <c r="U103" s="381"/>
      <c r="V103" s="381">
        <v>8</v>
      </c>
      <c r="W103" s="381">
        <v>2</v>
      </c>
      <c r="X103" s="381">
        <v>1</v>
      </c>
      <c r="Y103" s="381">
        <v>1</v>
      </c>
      <c r="Z103" s="381"/>
      <c r="AA103" s="381"/>
      <c r="AB103" s="381"/>
      <c r="AC103" s="381">
        <f>IF(R103="","",(S103*2)+(T103*3)+U103*1)</f>
        <v>8</v>
      </c>
      <c r="AE103" s="368"/>
    </row>
    <row r="104" spans="1:31" s="367" customFormat="1" x14ac:dyDescent="0.3">
      <c r="A104" s="380">
        <v>4</v>
      </c>
      <c r="B104" s="378" t="s">
        <v>281</v>
      </c>
      <c r="C104" s="378" t="s">
        <v>97</v>
      </c>
      <c r="D104" s="381">
        <v>1</v>
      </c>
      <c r="E104" s="381"/>
      <c r="F104" s="381"/>
      <c r="G104" s="381">
        <v>5</v>
      </c>
      <c r="H104" s="381">
        <v>2</v>
      </c>
      <c r="I104" s="381"/>
      <c r="J104" s="381"/>
      <c r="K104" s="381">
        <v>2</v>
      </c>
      <c r="L104" s="381"/>
      <c r="M104" s="381"/>
      <c r="N104" s="381">
        <f>IF(C104="","",(D104*2)+(E104*3)+F104*1)</f>
        <v>2</v>
      </c>
      <c r="O104" s="375"/>
      <c r="P104" s="377"/>
      <c r="Q104" s="378"/>
      <c r="R104" s="378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 t="str">
        <f>IF(R104="","",(S104*2)+(T104*3)+U104*1)</f>
        <v/>
      </c>
      <c r="AE104" s="368"/>
    </row>
    <row r="105" spans="1:31" s="367" customFormat="1" x14ac:dyDescent="0.3">
      <c r="A105" s="380"/>
      <c r="B105" s="378"/>
      <c r="C105" s="378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 t="str">
        <f>IF(C105="","",(D105*2)+(E105*3)+F105*1)</f>
        <v/>
      </c>
      <c r="O105" s="375"/>
      <c r="P105" s="380">
        <v>9</v>
      </c>
      <c r="Q105" s="378" t="s">
        <v>66</v>
      </c>
      <c r="R105" s="378" t="s">
        <v>65</v>
      </c>
      <c r="S105" s="381"/>
      <c r="T105" s="381">
        <v>1</v>
      </c>
      <c r="U105" s="381"/>
      <c r="V105" s="381">
        <v>5</v>
      </c>
      <c r="W105" s="381">
        <v>1</v>
      </c>
      <c r="X105" s="381">
        <v>1</v>
      </c>
      <c r="Y105" s="381"/>
      <c r="Z105" s="381">
        <v>2</v>
      </c>
      <c r="AA105" s="381"/>
      <c r="AB105" s="381"/>
      <c r="AC105" s="381">
        <f>IF(R105="","",(S105*2)+(T105*3)+U105*1)</f>
        <v>3</v>
      </c>
      <c r="AE105" s="368"/>
    </row>
    <row r="106" spans="1:31" s="367" customFormat="1" x14ac:dyDescent="0.3">
      <c r="A106" s="377">
        <v>23</v>
      </c>
      <c r="B106" s="378" t="s">
        <v>144</v>
      </c>
      <c r="C106" s="378" t="s">
        <v>143</v>
      </c>
      <c r="D106" s="381">
        <v>7</v>
      </c>
      <c r="E106" s="381">
        <v>1</v>
      </c>
      <c r="F106" s="381">
        <v>1</v>
      </c>
      <c r="G106" s="381">
        <v>12</v>
      </c>
      <c r="H106" s="381">
        <v>6</v>
      </c>
      <c r="I106" s="381">
        <v>1</v>
      </c>
      <c r="J106" s="381"/>
      <c r="K106" s="381">
        <v>4</v>
      </c>
      <c r="L106" s="381"/>
      <c r="M106" s="381"/>
      <c r="N106" s="381">
        <f>IF(C106="","",(D106*2)+(E106*3)+F106*1)</f>
        <v>18</v>
      </c>
      <c r="O106" s="375"/>
      <c r="P106" s="380"/>
      <c r="Q106" s="378"/>
      <c r="R106" s="378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 t="str">
        <f>IF(R106="","",(S106*2)+(T106*3)+U106*1)</f>
        <v/>
      </c>
      <c r="AE106" s="368"/>
    </row>
    <row r="107" spans="1:31" s="367" customFormat="1" x14ac:dyDescent="0.3">
      <c r="A107" s="377"/>
      <c r="B107" s="378"/>
      <c r="C107" s="378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 t="str">
        <f>IF(C107="","",(D107*2)+(E107*3)+F107*1)</f>
        <v/>
      </c>
      <c r="O107" s="375"/>
      <c r="P107" s="377">
        <v>13</v>
      </c>
      <c r="Q107" s="378" t="s">
        <v>67</v>
      </c>
      <c r="R107" s="378" t="s">
        <v>20</v>
      </c>
      <c r="S107" s="381"/>
      <c r="T107" s="381"/>
      <c r="U107" s="381"/>
      <c r="V107" s="381">
        <v>5</v>
      </c>
      <c r="W107" s="381">
        <v>2</v>
      </c>
      <c r="X107" s="381"/>
      <c r="Y107" s="381"/>
      <c r="Z107" s="381">
        <v>1</v>
      </c>
      <c r="AA107" s="381"/>
      <c r="AB107" s="381"/>
      <c r="AC107" s="381">
        <f>IF(R107="","",(S107*2)+(T107*3)+U107*1)</f>
        <v>0</v>
      </c>
      <c r="AE107" s="368"/>
    </row>
    <row r="108" spans="1:31" s="367" customFormat="1" x14ac:dyDescent="0.3">
      <c r="A108" s="377">
        <v>35</v>
      </c>
      <c r="B108" s="378" t="s">
        <v>142</v>
      </c>
      <c r="C108" s="378" t="s">
        <v>141</v>
      </c>
      <c r="D108" s="381">
        <v>1</v>
      </c>
      <c r="E108" s="381">
        <v>1</v>
      </c>
      <c r="F108" s="381"/>
      <c r="G108" s="381">
        <v>3</v>
      </c>
      <c r="H108" s="381">
        <v>2</v>
      </c>
      <c r="I108" s="381"/>
      <c r="J108" s="381"/>
      <c r="K108" s="381">
        <v>2</v>
      </c>
      <c r="L108" s="381"/>
      <c r="M108" s="381"/>
      <c r="N108" s="381">
        <f>IF(C108="","",(D108*2)+(E108*3)+F108*1)</f>
        <v>5</v>
      </c>
      <c r="O108" s="375"/>
      <c r="P108" s="377">
        <v>17</v>
      </c>
      <c r="Q108" s="378" t="s">
        <v>69</v>
      </c>
      <c r="R108" s="378" t="s">
        <v>68</v>
      </c>
      <c r="S108" s="381">
        <v>9</v>
      </c>
      <c r="T108" s="381"/>
      <c r="U108" s="381">
        <v>1</v>
      </c>
      <c r="V108" s="381">
        <v>6</v>
      </c>
      <c r="W108" s="381">
        <v>1</v>
      </c>
      <c r="X108" s="381"/>
      <c r="Y108" s="381">
        <v>1</v>
      </c>
      <c r="Z108" s="381"/>
      <c r="AA108" s="381"/>
      <c r="AB108" s="381"/>
      <c r="AC108" s="381">
        <f>IF(R108="","",(S108*2)+(T108*3)+U108*1)</f>
        <v>19</v>
      </c>
      <c r="AE108" s="368"/>
    </row>
    <row r="109" spans="1:31" s="367" customFormat="1" x14ac:dyDescent="0.3">
      <c r="A109" s="377"/>
      <c r="B109" s="378"/>
      <c r="C109" s="378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 t="str">
        <f>IF(C109="","",(D109*2)+(E109*3)+F109*1)</f>
        <v/>
      </c>
      <c r="O109" s="375"/>
      <c r="P109" s="377">
        <v>23</v>
      </c>
      <c r="Q109" s="378" t="s">
        <v>70</v>
      </c>
      <c r="R109" s="378" t="s">
        <v>29</v>
      </c>
      <c r="S109" s="381">
        <v>3</v>
      </c>
      <c r="T109" s="381">
        <v>1</v>
      </c>
      <c r="U109" s="381">
        <v>2</v>
      </c>
      <c r="V109" s="381">
        <v>5</v>
      </c>
      <c r="W109" s="381">
        <v>2</v>
      </c>
      <c r="X109" s="381">
        <v>3</v>
      </c>
      <c r="Y109" s="381"/>
      <c r="Z109" s="381"/>
      <c r="AA109" s="381"/>
      <c r="AB109" s="381"/>
      <c r="AC109" s="381">
        <f>IF(R109="","",(S109*2)+(T109*3)+U109*1)</f>
        <v>11</v>
      </c>
      <c r="AE109" s="368"/>
    </row>
    <row r="110" spans="1:31" s="367" customFormat="1" x14ac:dyDescent="0.3">
      <c r="A110" s="377"/>
      <c r="B110" s="378"/>
      <c r="C110" s="378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 t="str">
        <f>IF(C110="","",(D110*2)+(E110*3)+F110*1)</f>
        <v/>
      </c>
      <c r="O110" s="375"/>
      <c r="P110" s="380">
        <v>24</v>
      </c>
      <c r="Q110" s="378" t="s">
        <v>58</v>
      </c>
      <c r="R110" s="378" t="s">
        <v>47</v>
      </c>
      <c r="S110" s="381">
        <v>2</v>
      </c>
      <c r="T110" s="381"/>
      <c r="U110" s="381">
        <v>6</v>
      </c>
      <c r="V110" s="381">
        <v>4</v>
      </c>
      <c r="W110" s="381">
        <v>4</v>
      </c>
      <c r="X110" s="381">
        <v>4</v>
      </c>
      <c r="Y110" s="381"/>
      <c r="Z110" s="381">
        <v>3</v>
      </c>
      <c r="AA110" s="381"/>
      <c r="AB110" s="381"/>
      <c r="AC110" s="381">
        <f>IF(R110="","",(S110*2)+(T110*3)+U110*1)</f>
        <v>10</v>
      </c>
      <c r="AE110" s="368"/>
    </row>
    <row r="111" spans="1:31" s="367" customFormat="1" x14ac:dyDescent="0.3">
      <c r="A111" s="427" t="s">
        <v>33</v>
      </c>
      <c r="B111" s="428"/>
      <c r="C111" s="429"/>
      <c r="D111" s="381">
        <f t="shared" ref="D111:N111" si="12">SUM(D101:D110)</f>
        <v>13</v>
      </c>
      <c r="E111" s="381">
        <f t="shared" si="12"/>
        <v>6</v>
      </c>
      <c r="F111" s="381">
        <f t="shared" si="12"/>
        <v>3</v>
      </c>
      <c r="G111" s="381">
        <f t="shared" si="12"/>
        <v>32</v>
      </c>
      <c r="H111" s="381">
        <f t="shared" si="12"/>
        <v>16</v>
      </c>
      <c r="I111" s="381">
        <f t="shared" si="12"/>
        <v>6</v>
      </c>
      <c r="J111" s="381">
        <f t="shared" si="12"/>
        <v>0</v>
      </c>
      <c r="K111" s="381">
        <f t="shared" si="12"/>
        <v>16</v>
      </c>
      <c r="L111" s="381">
        <f t="shared" si="12"/>
        <v>0</v>
      </c>
      <c r="M111" s="381">
        <f t="shared" si="12"/>
        <v>0</v>
      </c>
      <c r="N111" s="381">
        <f t="shared" si="12"/>
        <v>47</v>
      </c>
      <c r="O111" s="376" t="s">
        <v>34</v>
      </c>
      <c r="P111" s="427" t="s">
        <v>33</v>
      </c>
      <c r="Q111" s="428"/>
      <c r="R111" s="429"/>
      <c r="S111" s="381">
        <f t="shared" ref="S111:AC111" si="13">SUM(S101:S110)</f>
        <v>15</v>
      </c>
      <c r="T111" s="381">
        <f t="shared" si="13"/>
        <v>4</v>
      </c>
      <c r="U111" s="381">
        <f t="shared" si="13"/>
        <v>9</v>
      </c>
      <c r="V111" s="381">
        <f t="shared" si="13"/>
        <v>33</v>
      </c>
      <c r="W111" s="381">
        <f t="shared" si="13"/>
        <v>12</v>
      </c>
      <c r="X111" s="381">
        <f t="shared" si="13"/>
        <v>9</v>
      </c>
      <c r="Y111" s="381">
        <f t="shared" si="13"/>
        <v>2</v>
      </c>
      <c r="Z111" s="381">
        <f t="shared" si="13"/>
        <v>6</v>
      </c>
      <c r="AA111" s="381">
        <f t="shared" si="13"/>
        <v>0</v>
      </c>
      <c r="AB111" s="381">
        <f t="shared" si="13"/>
        <v>0</v>
      </c>
      <c r="AC111" s="381">
        <f t="shared" si="13"/>
        <v>51</v>
      </c>
      <c r="AE111" s="369" t="e">
        <f>IF(#REF!+#REF!=5,"Correct","MVP ERROR")</f>
        <v>#REF!</v>
      </c>
    </row>
    <row r="112" spans="1:31" s="367" customFormat="1" x14ac:dyDescent="0.3">
      <c r="A112" s="408" t="s">
        <v>35</v>
      </c>
      <c r="B112" s="409"/>
      <c r="C112" s="410" t="s">
        <v>204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Strays: BLK-   |||   Diablos: </v>
      </c>
    </row>
    <row r="113" spans="1:31" s="367" customFormat="1" x14ac:dyDescent="0.3">
      <c r="A113" s="408" t="s">
        <v>37</v>
      </c>
      <c r="B113" s="409"/>
      <c r="C113" s="410" t="s">
        <v>384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3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3">
      <c r="A115" s="402" t="s">
        <v>199</v>
      </c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4"/>
      <c r="O115" s="373" t="s">
        <v>99</v>
      </c>
      <c r="P115" s="436" t="s">
        <v>40</v>
      </c>
      <c r="Q115" s="437"/>
      <c r="R115" s="437"/>
      <c r="S115" s="437"/>
      <c r="T115" s="437"/>
      <c r="U115" s="437"/>
      <c r="V115" s="437"/>
      <c r="W115" s="437"/>
      <c r="X115" s="437"/>
      <c r="Y115" s="437"/>
      <c r="Z115" s="437"/>
      <c r="AA115" s="437"/>
      <c r="AB115" s="437"/>
      <c r="AC115" s="438"/>
      <c r="AE115" s="368"/>
    </row>
    <row r="116" spans="1:31" s="367" customFormat="1" x14ac:dyDescent="0.3">
      <c r="A116" s="379" t="s">
        <v>4</v>
      </c>
      <c r="B116" s="379" t="s">
        <v>6</v>
      </c>
      <c r="C116" s="379" t="s">
        <v>5</v>
      </c>
      <c r="D116" s="379" t="s">
        <v>7</v>
      </c>
      <c r="E116" s="379" t="s">
        <v>8</v>
      </c>
      <c r="F116" s="379" t="s">
        <v>9</v>
      </c>
      <c r="G116" s="379" t="s">
        <v>10</v>
      </c>
      <c r="H116" s="379" t="s">
        <v>11</v>
      </c>
      <c r="I116" s="379" t="s">
        <v>12</v>
      </c>
      <c r="J116" s="379" t="s">
        <v>13</v>
      </c>
      <c r="K116" s="379" t="s">
        <v>14</v>
      </c>
      <c r="L116" s="379" t="s">
        <v>15</v>
      </c>
      <c r="M116" s="379" t="s">
        <v>16</v>
      </c>
      <c r="N116" s="379" t="s">
        <v>18</v>
      </c>
      <c r="O116" s="374" t="s">
        <v>19</v>
      </c>
      <c r="P116" s="379" t="s">
        <v>4</v>
      </c>
      <c r="Q116" s="379" t="s">
        <v>6</v>
      </c>
      <c r="R116" s="379" t="s">
        <v>5</v>
      </c>
      <c r="S116" s="379" t="s">
        <v>7</v>
      </c>
      <c r="T116" s="379" t="s">
        <v>8</v>
      </c>
      <c r="U116" s="379" t="s">
        <v>9</v>
      </c>
      <c r="V116" s="379" t="s">
        <v>10</v>
      </c>
      <c r="W116" s="379" t="s">
        <v>11</v>
      </c>
      <c r="X116" s="379" t="s">
        <v>12</v>
      </c>
      <c r="Y116" s="379" t="s">
        <v>13</v>
      </c>
      <c r="Z116" s="379" t="s">
        <v>14</v>
      </c>
      <c r="AA116" s="379" t="s">
        <v>15</v>
      </c>
      <c r="AB116" s="379" t="s">
        <v>16</v>
      </c>
      <c r="AC116" s="379" t="s">
        <v>18</v>
      </c>
      <c r="AE116" s="368"/>
    </row>
    <row r="117" spans="1:31" s="367" customFormat="1" x14ac:dyDescent="0.3">
      <c r="A117" s="377"/>
      <c r="B117" s="378"/>
      <c r="C117" s="378"/>
      <c r="D117" s="381"/>
      <c r="E117" s="381"/>
      <c r="F117" s="381"/>
      <c r="G117" s="381"/>
      <c r="H117" s="381"/>
      <c r="I117" s="381"/>
      <c r="J117" s="381"/>
      <c r="K117" s="381">
        <v>2</v>
      </c>
      <c r="L117" s="381"/>
      <c r="M117" s="381"/>
      <c r="N117" s="381" t="str">
        <f>IF(C117="","",(D117*2)+(E117*3)+F117*1)</f>
        <v/>
      </c>
      <c r="O117" s="375"/>
      <c r="P117" s="377">
        <v>1</v>
      </c>
      <c r="Q117" s="378" t="s">
        <v>189</v>
      </c>
      <c r="R117" s="378" t="s">
        <v>190</v>
      </c>
      <c r="S117" s="381">
        <v>5</v>
      </c>
      <c r="T117" s="381">
        <v>2</v>
      </c>
      <c r="U117" s="381">
        <v>3</v>
      </c>
      <c r="V117" s="381">
        <v>5</v>
      </c>
      <c r="W117" s="381">
        <v>3</v>
      </c>
      <c r="X117" s="381">
        <v>3</v>
      </c>
      <c r="Y117" s="381"/>
      <c r="Z117" s="381"/>
      <c r="AA117" s="381"/>
      <c r="AB117" s="381"/>
      <c r="AC117" s="381">
        <f>IF(R117="","",(S117*2)+(T117*3)+U117*1)</f>
        <v>19</v>
      </c>
      <c r="AE117" s="368"/>
    </row>
    <row r="118" spans="1:31" s="367" customFormat="1" x14ac:dyDescent="0.3">
      <c r="A118" s="377">
        <v>5</v>
      </c>
      <c r="B118" s="378" t="s">
        <v>95</v>
      </c>
      <c r="C118" s="378" t="s">
        <v>219</v>
      </c>
      <c r="D118" s="381"/>
      <c r="E118" s="381">
        <v>1</v>
      </c>
      <c r="F118" s="381"/>
      <c r="G118" s="381">
        <v>4</v>
      </c>
      <c r="H118" s="381">
        <v>1</v>
      </c>
      <c r="I118" s="381">
        <v>2</v>
      </c>
      <c r="J118" s="381"/>
      <c r="K118" s="381">
        <v>2</v>
      </c>
      <c r="L118" s="381"/>
      <c r="M118" s="381"/>
      <c r="N118" s="381">
        <f>IF(C118="","",(D118*2)+(E118*3)+F118*1)</f>
        <v>3</v>
      </c>
      <c r="O118" s="375"/>
      <c r="P118" s="377">
        <v>5</v>
      </c>
      <c r="Q118" s="378" t="s">
        <v>52</v>
      </c>
      <c r="R118" s="378" t="s">
        <v>51</v>
      </c>
      <c r="S118" s="381"/>
      <c r="T118" s="381"/>
      <c r="U118" s="381">
        <v>3</v>
      </c>
      <c r="V118" s="381">
        <v>4</v>
      </c>
      <c r="W118" s="381">
        <v>3</v>
      </c>
      <c r="X118" s="381">
        <v>2</v>
      </c>
      <c r="Y118" s="381"/>
      <c r="Z118" s="381">
        <v>2</v>
      </c>
      <c r="AA118" s="381"/>
      <c r="AB118" s="381"/>
      <c r="AC118" s="381">
        <f>IF(R118="","",(S118*2)+(T118*3)+U118*1)</f>
        <v>3</v>
      </c>
      <c r="AE118" s="368"/>
    </row>
    <row r="119" spans="1:31" s="367" customFormat="1" x14ac:dyDescent="0.3">
      <c r="A119" s="377"/>
      <c r="B119" s="378"/>
      <c r="C119" s="378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 t="str">
        <f>IF(C119="","",(D119*2)+(E119*3)+F119*1)</f>
        <v/>
      </c>
      <c r="O119" s="375"/>
      <c r="P119" s="380"/>
      <c r="Q119" s="378"/>
      <c r="R119" s="378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 t="str">
        <f>IF(R119="","",(S119*2)+(T119*3)+U119*1)</f>
        <v/>
      </c>
      <c r="AE119" s="368"/>
    </row>
    <row r="120" spans="1:31" s="367" customFormat="1" x14ac:dyDescent="0.3">
      <c r="A120" s="377">
        <v>10</v>
      </c>
      <c r="B120" s="378" t="s">
        <v>62</v>
      </c>
      <c r="C120" s="378" t="s">
        <v>148</v>
      </c>
      <c r="D120" s="381">
        <v>4</v>
      </c>
      <c r="E120" s="381"/>
      <c r="F120" s="381">
        <v>1</v>
      </c>
      <c r="G120" s="381">
        <v>3</v>
      </c>
      <c r="H120" s="381">
        <v>1</v>
      </c>
      <c r="I120" s="381"/>
      <c r="J120" s="381"/>
      <c r="K120" s="381">
        <v>2</v>
      </c>
      <c r="L120" s="381"/>
      <c r="M120" s="381"/>
      <c r="N120" s="381">
        <f>IF(C120="","",(D120*2)+(E120*3)+F120*1)</f>
        <v>9</v>
      </c>
      <c r="O120" s="375"/>
      <c r="P120" s="380"/>
      <c r="Q120" s="378"/>
      <c r="R120" s="378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 t="str">
        <f>IF(R120="","",(S120*2)+(T120*3)+U120*1)</f>
        <v/>
      </c>
      <c r="AE120" s="368"/>
    </row>
    <row r="121" spans="1:31" s="367" customFormat="1" x14ac:dyDescent="0.3">
      <c r="A121" s="377"/>
      <c r="B121" s="378"/>
      <c r="C121" s="378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 t="str">
        <f>IF(C121="","",(D121*2)+(E121*3)+F121*1)</f>
        <v/>
      </c>
      <c r="O121" s="375"/>
      <c r="P121" s="380">
        <v>8</v>
      </c>
      <c r="Q121" s="378" t="s">
        <v>194</v>
      </c>
      <c r="R121" s="378" t="s">
        <v>223</v>
      </c>
      <c r="S121" s="381">
        <v>3</v>
      </c>
      <c r="T121" s="381">
        <v>2</v>
      </c>
      <c r="U121" s="381"/>
      <c r="V121" s="381">
        <v>7</v>
      </c>
      <c r="W121" s="381">
        <v>4</v>
      </c>
      <c r="X121" s="381">
        <v>3</v>
      </c>
      <c r="Y121" s="381"/>
      <c r="Z121" s="381">
        <v>2</v>
      </c>
      <c r="AA121" s="381"/>
      <c r="AB121" s="381"/>
      <c r="AC121" s="381">
        <f>IF(R121="","",(S121*2)+(T121*3)+U121*1)</f>
        <v>12</v>
      </c>
      <c r="AE121" s="368"/>
    </row>
    <row r="122" spans="1:31" s="367" customFormat="1" x14ac:dyDescent="0.3">
      <c r="A122" s="380">
        <v>22</v>
      </c>
      <c r="B122" s="378" t="s">
        <v>449</v>
      </c>
      <c r="C122" s="378" t="s">
        <v>374</v>
      </c>
      <c r="D122" s="381">
        <v>3</v>
      </c>
      <c r="E122" s="381">
        <v>1</v>
      </c>
      <c r="F122" s="381">
        <v>3</v>
      </c>
      <c r="G122" s="381">
        <v>12</v>
      </c>
      <c r="H122" s="381">
        <v>3</v>
      </c>
      <c r="I122" s="381"/>
      <c r="J122" s="381"/>
      <c r="K122" s="381">
        <v>2</v>
      </c>
      <c r="L122" s="381"/>
      <c r="M122" s="381"/>
      <c r="N122" s="381">
        <f>IF(C122="","",(D122*2)+(E122*3)+F122*1)</f>
        <v>12</v>
      </c>
      <c r="O122" s="375"/>
      <c r="P122" s="377">
        <v>21</v>
      </c>
      <c r="Q122" s="378" t="s">
        <v>56</v>
      </c>
      <c r="R122" s="378" t="s">
        <v>55</v>
      </c>
      <c r="S122" s="381">
        <v>4</v>
      </c>
      <c r="T122" s="381"/>
      <c r="U122" s="381">
        <v>2</v>
      </c>
      <c r="V122" s="381">
        <v>6</v>
      </c>
      <c r="W122" s="381"/>
      <c r="X122" s="381">
        <v>1</v>
      </c>
      <c r="Y122" s="381">
        <v>2</v>
      </c>
      <c r="Z122" s="381"/>
      <c r="AA122" s="381"/>
      <c r="AB122" s="381"/>
      <c r="AC122" s="381">
        <f>IF(R122="","",(S122*2)+(T122*3)+U122*1)</f>
        <v>10</v>
      </c>
      <c r="AE122" s="368"/>
    </row>
    <row r="123" spans="1:31" s="367" customFormat="1" x14ac:dyDescent="0.3">
      <c r="A123" s="377">
        <v>14</v>
      </c>
      <c r="B123" s="378" t="s">
        <v>166</v>
      </c>
      <c r="C123" s="378" t="s">
        <v>165</v>
      </c>
      <c r="D123" s="381">
        <v>1</v>
      </c>
      <c r="E123" s="381">
        <v>1</v>
      </c>
      <c r="F123" s="381">
        <v>2</v>
      </c>
      <c r="G123" s="381">
        <v>1</v>
      </c>
      <c r="H123" s="381">
        <v>1</v>
      </c>
      <c r="I123" s="381">
        <v>1</v>
      </c>
      <c r="J123" s="381"/>
      <c r="K123" s="381">
        <v>4</v>
      </c>
      <c r="L123" s="381"/>
      <c r="M123" s="381"/>
      <c r="N123" s="381">
        <f>IF(C123="","",(D123*2)+(E123*3)+F123*1)</f>
        <v>7</v>
      </c>
      <c r="O123" s="375"/>
      <c r="P123" s="377">
        <v>24</v>
      </c>
      <c r="Q123" s="378" t="s">
        <v>58</v>
      </c>
      <c r="R123" s="378" t="s">
        <v>343</v>
      </c>
      <c r="S123" s="381">
        <v>1</v>
      </c>
      <c r="T123" s="381"/>
      <c r="U123" s="381"/>
      <c r="V123" s="381">
        <v>1</v>
      </c>
      <c r="W123" s="381"/>
      <c r="X123" s="381"/>
      <c r="Y123" s="381"/>
      <c r="Z123" s="381">
        <v>3</v>
      </c>
      <c r="AA123" s="381"/>
      <c r="AB123" s="381"/>
      <c r="AC123" s="381">
        <f>IF(R123="","",(S123*2)+(T123*3)+U123*1)</f>
        <v>2</v>
      </c>
      <c r="AE123" s="368"/>
    </row>
    <row r="124" spans="1:31" s="367" customFormat="1" x14ac:dyDescent="0.3">
      <c r="A124" s="380">
        <v>13</v>
      </c>
      <c r="B124" s="378" t="s">
        <v>406</v>
      </c>
      <c r="C124" s="378" t="s">
        <v>111</v>
      </c>
      <c r="D124" s="381"/>
      <c r="E124" s="381">
        <v>2</v>
      </c>
      <c r="F124" s="381"/>
      <c r="G124" s="381">
        <v>3</v>
      </c>
      <c r="H124" s="381">
        <v>1</v>
      </c>
      <c r="I124" s="381">
        <v>3</v>
      </c>
      <c r="J124" s="381">
        <v>1</v>
      </c>
      <c r="K124" s="381"/>
      <c r="L124" s="381"/>
      <c r="M124" s="381"/>
      <c r="N124" s="381">
        <f>IF(C124="","",(D124*2)+(E124*3)+F124*1)</f>
        <v>6</v>
      </c>
      <c r="O124" s="375"/>
      <c r="P124" s="377">
        <v>42</v>
      </c>
      <c r="Q124" s="378" t="s">
        <v>344</v>
      </c>
      <c r="R124" s="378" t="s">
        <v>345</v>
      </c>
      <c r="S124" s="381"/>
      <c r="T124" s="381"/>
      <c r="U124" s="381"/>
      <c r="V124" s="381">
        <v>1</v>
      </c>
      <c r="W124" s="381"/>
      <c r="X124" s="381"/>
      <c r="Y124" s="381">
        <v>1</v>
      </c>
      <c r="Z124" s="381">
        <v>2</v>
      </c>
      <c r="AA124" s="381"/>
      <c r="AB124" s="381"/>
      <c r="AC124" s="381">
        <f>IF(R124="","",(S124*2)+(T124*3)+U124*1)</f>
        <v>0</v>
      </c>
      <c r="AE124" s="369" t="e">
        <f>IF(#REF!+#REF!=5,"Correct","MVP ERROR")</f>
        <v>#REF!</v>
      </c>
    </row>
    <row r="125" spans="1:31" s="367" customFormat="1" x14ac:dyDescent="0.3">
      <c r="A125" s="377">
        <v>32</v>
      </c>
      <c r="B125" s="378" t="s">
        <v>196</v>
      </c>
      <c r="C125" s="378" t="s">
        <v>457</v>
      </c>
      <c r="D125" s="381"/>
      <c r="E125" s="381">
        <v>1</v>
      </c>
      <c r="F125" s="381"/>
      <c r="G125" s="381">
        <v>5</v>
      </c>
      <c r="H125" s="381"/>
      <c r="I125" s="381">
        <v>1</v>
      </c>
      <c r="J125" s="381"/>
      <c r="K125" s="381">
        <v>2</v>
      </c>
      <c r="L125" s="381"/>
      <c r="M125" s="381"/>
      <c r="N125" s="381">
        <f>IF(C125="","",(D125*2)+(E125*3)+F125*1)</f>
        <v>3</v>
      </c>
      <c r="O125" s="375"/>
      <c r="P125" s="377">
        <v>44</v>
      </c>
      <c r="Q125" s="378" t="s">
        <v>403</v>
      </c>
      <c r="R125" s="378" t="s">
        <v>418</v>
      </c>
      <c r="S125" s="381"/>
      <c r="T125" s="381"/>
      <c r="U125" s="381"/>
      <c r="V125" s="381">
        <v>1</v>
      </c>
      <c r="W125" s="381"/>
      <c r="X125" s="381"/>
      <c r="Y125" s="381"/>
      <c r="Z125" s="381">
        <v>1</v>
      </c>
      <c r="AA125" s="381"/>
      <c r="AB125" s="381"/>
      <c r="AC125" s="381">
        <f>IF(R125="","",(S125*2)+(T125*3)+U125*1)</f>
        <v>0</v>
      </c>
      <c r="AE125" s="370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Grill Masters:    |||   Hawks: </v>
      </c>
    </row>
    <row r="126" spans="1:31" s="367" customFormat="1" x14ac:dyDescent="0.3">
      <c r="A126" s="380"/>
      <c r="B126" s="378"/>
      <c r="C126" s="378"/>
      <c r="D126" s="381"/>
      <c r="E126" s="381"/>
      <c r="F126" s="381"/>
      <c r="G126" s="381"/>
      <c r="H126" s="381"/>
      <c r="I126" s="381"/>
      <c r="J126" s="381"/>
      <c r="K126" s="381">
        <v>1</v>
      </c>
      <c r="L126" s="381"/>
      <c r="M126" s="381"/>
      <c r="N126" s="381" t="str">
        <f>IF(C126="","",(D126*2)+(E126*3)+F126*1)</f>
        <v/>
      </c>
      <c r="O126" s="375"/>
      <c r="P126" s="377">
        <v>55</v>
      </c>
      <c r="Q126" s="378" t="s">
        <v>88</v>
      </c>
      <c r="R126" s="378" t="s">
        <v>298</v>
      </c>
      <c r="S126" s="381"/>
      <c r="T126" s="381">
        <v>1</v>
      </c>
      <c r="U126" s="381"/>
      <c r="V126" s="381">
        <v>6</v>
      </c>
      <c r="W126" s="381">
        <v>3</v>
      </c>
      <c r="X126" s="381">
        <v>1</v>
      </c>
      <c r="Y126" s="381"/>
      <c r="Z126" s="381">
        <v>1</v>
      </c>
      <c r="AA126" s="381"/>
      <c r="AB126" s="381"/>
      <c r="AC126" s="381">
        <f>IF(R126="","",(S126*2)+(T126*3)+U126*1)</f>
        <v>3</v>
      </c>
      <c r="AE126" s="368"/>
    </row>
    <row r="127" spans="1:31" s="367" customFormat="1" x14ac:dyDescent="0.3">
      <c r="A127" s="427" t="s">
        <v>33</v>
      </c>
      <c r="B127" s="428"/>
      <c r="C127" s="429"/>
      <c r="D127" s="381">
        <f t="shared" ref="D127:N127" si="14">SUM(D117:D126)</f>
        <v>8</v>
      </c>
      <c r="E127" s="381">
        <f t="shared" si="14"/>
        <v>6</v>
      </c>
      <c r="F127" s="381">
        <f t="shared" si="14"/>
        <v>6</v>
      </c>
      <c r="G127" s="381">
        <f t="shared" si="14"/>
        <v>28</v>
      </c>
      <c r="H127" s="381">
        <f t="shared" si="14"/>
        <v>7</v>
      </c>
      <c r="I127" s="381">
        <f t="shared" si="14"/>
        <v>7</v>
      </c>
      <c r="J127" s="381">
        <f t="shared" si="14"/>
        <v>1</v>
      </c>
      <c r="K127" s="381">
        <f t="shared" si="14"/>
        <v>15</v>
      </c>
      <c r="L127" s="381">
        <f t="shared" si="14"/>
        <v>0</v>
      </c>
      <c r="M127" s="381">
        <f t="shared" si="14"/>
        <v>0</v>
      </c>
      <c r="N127" s="381">
        <f t="shared" si="14"/>
        <v>40</v>
      </c>
      <c r="O127" s="376" t="s">
        <v>34</v>
      </c>
      <c r="P127" s="427" t="s">
        <v>33</v>
      </c>
      <c r="Q127" s="428"/>
      <c r="R127" s="429"/>
      <c r="S127" s="381">
        <f t="shared" ref="S127:AC127" si="15">SUM(S117:S126)</f>
        <v>13</v>
      </c>
      <c r="T127" s="381">
        <f t="shared" si="15"/>
        <v>5</v>
      </c>
      <c r="U127" s="381">
        <f t="shared" si="15"/>
        <v>8</v>
      </c>
      <c r="V127" s="381">
        <f t="shared" si="15"/>
        <v>31</v>
      </c>
      <c r="W127" s="381">
        <f t="shared" si="15"/>
        <v>13</v>
      </c>
      <c r="X127" s="381">
        <f t="shared" si="15"/>
        <v>10</v>
      </c>
      <c r="Y127" s="381">
        <f t="shared" si="15"/>
        <v>3</v>
      </c>
      <c r="Z127" s="381">
        <f t="shared" si="15"/>
        <v>11</v>
      </c>
      <c r="AA127" s="381">
        <f t="shared" si="15"/>
        <v>0</v>
      </c>
      <c r="AB127" s="381">
        <f t="shared" si="15"/>
        <v>0</v>
      </c>
      <c r="AC127" s="381">
        <f t="shared" si="15"/>
        <v>49</v>
      </c>
      <c r="AE127" s="368"/>
    </row>
    <row r="128" spans="1:31" s="367" customFormat="1" x14ac:dyDescent="0.3">
      <c r="A128" s="408" t="s">
        <v>35</v>
      </c>
      <c r="B128" s="409"/>
      <c r="C128" s="410" t="s">
        <v>63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2"/>
      <c r="AE128" s="368"/>
    </row>
    <row r="129" spans="1:31" s="367" customFormat="1" x14ac:dyDescent="0.3">
      <c r="A129" s="408" t="s">
        <v>37</v>
      </c>
      <c r="B129" s="409"/>
      <c r="C129" s="410" t="s">
        <v>480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2"/>
      <c r="AE129" s="368"/>
    </row>
    <row r="130" spans="1:31" s="367" customFormat="1" x14ac:dyDescent="0.3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E130" s="368"/>
    </row>
    <row r="131" spans="1:31" s="367" customFormat="1" x14ac:dyDescent="0.3">
      <c r="A131" s="445" t="s">
        <v>155</v>
      </c>
      <c r="B131" s="446"/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7"/>
      <c r="O131" s="373" t="s">
        <v>99</v>
      </c>
      <c r="P131" s="453" t="s">
        <v>73</v>
      </c>
      <c r="Q131" s="454"/>
      <c r="R131" s="454"/>
      <c r="S131" s="454"/>
      <c r="T131" s="454"/>
      <c r="U131" s="454"/>
      <c r="V131" s="454"/>
      <c r="W131" s="454"/>
      <c r="X131" s="454"/>
      <c r="Y131" s="454"/>
      <c r="Z131" s="454"/>
      <c r="AA131" s="454"/>
      <c r="AB131" s="454"/>
      <c r="AC131" s="455"/>
      <c r="AE131" s="368"/>
    </row>
    <row r="132" spans="1:31" s="367" customFormat="1" x14ac:dyDescent="0.3">
      <c r="A132" s="379" t="s">
        <v>4</v>
      </c>
      <c r="B132" s="379" t="s">
        <v>6</v>
      </c>
      <c r="C132" s="379" t="s">
        <v>5</v>
      </c>
      <c r="D132" s="379" t="s">
        <v>7</v>
      </c>
      <c r="E132" s="379" t="s">
        <v>8</v>
      </c>
      <c r="F132" s="379" t="s">
        <v>9</v>
      </c>
      <c r="G132" s="379" t="s">
        <v>10</v>
      </c>
      <c r="H132" s="379" t="s">
        <v>11</v>
      </c>
      <c r="I132" s="379" t="s">
        <v>12</v>
      </c>
      <c r="J132" s="379" t="s">
        <v>13</v>
      </c>
      <c r="K132" s="379" t="s">
        <v>14</v>
      </c>
      <c r="L132" s="379" t="s">
        <v>15</v>
      </c>
      <c r="M132" s="379" t="s">
        <v>16</v>
      </c>
      <c r="N132" s="379" t="s">
        <v>18</v>
      </c>
      <c r="O132" s="374" t="s">
        <v>19</v>
      </c>
      <c r="P132" s="379" t="s">
        <v>4</v>
      </c>
      <c r="Q132" s="379" t="s">
        <v>6</v>
      </c>
      <c r="R132" s="379" t="s">
        <v>5</v>
      </c>
      <c r="S132" s="379" t="s">
        <v>7</v>
      </c>
      <c r="T132" s="379" t="s">
        <v>8</v>
      </c>
      <c r="U132" s="379" t="s">
        <v>9</v>
      </c>
      <c r="V132" s="379" t="s">
        <v>10</v>
      </c>
      <c r="W132" s="379" t="s">
        <v>11</v>
      </c>
      <c r="X132" s="379" t="s">
        <v>12</v>
      </c>
      <c r="Y132" s="379" t="s">
        <v>13</v>
      </c>
      <c r="Z132" s="379" t="s">
        <v>14</v>
      </c>
      <c r="AA132" s="379" t="s">
        <v>15</v>
      </c>
      <c r="AB132" s="379" t="s">
        <v>16</v>
      </c>
      <c r="AC132" s="379" t="s">
        <v>18</v>
      </c>
      <c r="AE132" s="368"/>
    </row>
    <row r="133" spans="1:31" s="367" customFormat="1" x14ac:dyDescent="0.3">
      <c r="A133" s="380">
        <v>4</v>
      </c>
      <c r="B133" s="378" t="s">
        <v>88</v>
      </c>
      <c r="C133" s="378" t="s">
        <v>282</v>
      </c>
      <c r="D133" s="381"/>
      <c r="E133" s="381"/>
      <c r="F133" s="381"/>
      <c r="G133" s="381">
        <v>2</v>
      </c>
      <c r="H133" s="381">
        <v>1</v>
      </c>
      <c r="I133" s="381">
        <v>1</v>
      </c>
      <c r="J133" s="381"/>
      <c r="K133" s="381">
        <v>2</v>
      </c>
      <c r="L133" s="381"/>
      <c r="M133" s="381"/>
      <c r="N133" s="381">
        <f>IF(C133="","",(D133*2)+(E133*3)+F133*1)</f>
        <v>0</v>
      </c>
      <c r="O133" s="375"/>
      <c r="P133" s="377"/>
      <c r="Q133" s="378"/>
      <c r="R133" s="378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 t="str">
        <f>IF(Q133="","",(S133*2)+(T133*3)+U133*1)</f>
        <v/>
      </c>
      <c r="AE133" s="368"/>
    </row>
    <row r="134" spans="1:31" s="367" customFormat="1" x14ac:dyDescent="0.3">
      <c r="A134" s="380">
        <v>8</v>
      </c>
      <c r="B134" s="378" t="s">
        <v>156</v>
      </c>
      <c r="C134" s="378" t="s">
        <v>64</v>
      </c>
      <c r="D134" s="381">
        <v>2</v>
      </c>
      <c r="E134" s="381">
        <v>2</v>
      </c>
      <c r="F134" s="381">
        <v>5</v>
      </c>
      <c r="G134" s="381">
        <v>4</v>
      </c>
      <c r="H134" s="381">
        <v>2</v>
      </c>
      <c r="I134" s="381"/>
      <c r="J134" s="381"/>
      <c r="K134" s="381"/>
      <c r="L134" s="381"/>
      <c r="M134" s="381"/>
      <c r="N134" s="381">
        <f>IF(C134="","",(D134*2)+(E134*3)+F134*1)</f>
        <v>15</v>
      </c>
      <c r="O134" s="375"/>
      <c r="P134" s="377">
        <v>6</v>
      </c>
      <c r="Q134" s="378" t="s">
        <v>260</v>
      </c>
      <c r="R134" s="378" t="s">
        <v>261</v>
      </c>
      <c r="S134" s="381">
        <v>3</v>
      </c>
      <c r="T134" s="381"/>
      <c r="U134" s="381"/>
      <c r="V134" s="381">
        <v>2</v>
      </c>
      <c r="W134" s="381">
        <v>4</v>
      </c>
      <c r="X134" s="381">
        <v>3</v>
      </c>
      <c r="Y134" s="381"/>
      <c r="Z134" s="381">
        <v>1</v>
      </c>
      <c r="AA134" s="381"/>
      <c r="AB134" s="381"/>
      <c r="AC134" s="381">
        <f>IF(Q134="","",(S134*2)+(T134*3)+U134*1)</f>
        <v>6</v>
      </c>
      <c r="AE134" s="368"/>
    </row>
    <row r="135" spans="1:31" s="367" customFormat="1" x14ac:dyDescent="0.3">
      <c r="A135" s="380"/>
      <c r="B135" s="378"/>
      <c r="C135" s="378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 t="str">
        <f>IF(C135="","",(D135*2)+(E135*3)+F135*1)</f>
        <v/>
      </c>
      <c r="O135" s="375"/>
      <c r="P135" s="377"/>
      <c r="Q135" s="378"/>
      <c r="R135" s="378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 t="str">
        <f>IF(Q135="","",(S135*2)+(T135*3)+U135*1)</f>
        <v/>
      </c>
      <c r="AE135" s="368"/>
    </row>
    <row r="136" spans="1:31" s="367" customFormat="1" x14ac:dyDescent="0.3">
      <c r="A136" s="380">
        <v>12</v>
      </c>
      <c r="B136" s="378" t="s">
        <v>159</v>
      </c>
      <c r="C136" s="378" t="s">
        <v>158</v>
      </c>
      <c r="D136" s="381"/>
      <c r="E136" s="381">
        <v>3</v>
      </c>
      <c r="F136" s="381">
        <v>2</v>
      </c>
      <c r="G136" s="381"/>
      <c r="H136" s="381"/>
      <c r="I136" s="381">
        <v>2</v>
      </c>
      <c r="J136" s="381"/>
      <c r="K136" s="381">
        <v>3</v>
      </c>
      <c r="L136" s="381"/>
      <c r="M136" s="381"/>
      <c r="N136" s="381">
        <f>IF(C136="","",(D136*2)+(E136*3)+F136*1)</f>
        <v>11</v>
      </c>
      <c r="O136" s="375"/>
      <c r="P136" s="382" t="s">
        <v>297</v>
      </c>
      <c r="Q136" s="378" t="s">
        <v>79</v>
      </c>
      <c r="R136" s="378" t="s">
        <v>78</v>
      </c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>
        <f>IF(Q136="","",(S136*2)+(T136*3)+U136*1)</f>
        <v>0</v>
      </c>
      <c r="AE136" s="368"/>
    </row>
    <row r="137" spans="1:31" s="367" customFormat="1" x14ac:dyDescent="0.3">
      <c r="A137" s="380">
        <v>15</v>
      </c>
      <c r="B137" s="378" t="s">
        <v>116</v>
      </c>
      <c r="C137" s="378" t="s">
        <v>162</v>
      </c>
      <c r="D137" s="381">
        <v>1</v>
      </c>
      <c r="E137" s="381"/>
      <c r="F137" s="381"/>
      <c r="G137" s="381">
        <v>8</v>
      </c>
      <c r="H137" s="381">
        <v>3</v>
      </c>
      <c r="I137" s="381"/>
      <c r="J137" s="381"/>
      <c r="K137" s="381">
        <v>2</v>
      </c>
      <c r="L137" s="381"/>
      <c r="M137" s="381"/>
      <c r="N137" s="381">
        <f>IF(C137="","",(D137*2)+(E137*3)+F137*1)</f>
        <v>2</v>
      </c>
      <c r="O137" s="375"/>
      <c r="P137" s="377">
        <v>14</v>
      </c>
      <c r="Q137" s="378" t="s">
        <v>48</v>
      </c>
      <c r="R137" s="378" t="s">
        <v>363</v>
      </c>
      <c r="S137" s="381">
        <v>1</v>
      </c>
      <c r="T137" s="381">
        <v>1</v>
      </c>
      <c r="U137" s="381"/>
      <c r="V137" s="381">
        <v>1</v>
      </c>
      <c r="W137" s="381">
        <v>1</v>
      </c>
      <c r="X137" s="381">
        <v>1</v>
      </c>
      <c r="Y137" s="381"/>
      <c r="Z137" s="381"/>
      <c r="AA137" s="381"/>
      <c r="AB137" s="381"/>
      <c r="AC137" s="381">
        <f>IF(Q137="","",(S137*2)+(T137*3)+U137*1)</f>
        <v>5</v>
      </c>
      <c r="AE137" s="368"/>
    </row>
    <row r="138" spans="1:31" s="367" customFormat="1" x14ac:dyDescent="0.3">
      <c r="A138" s="377">
        <v>10</v>
      </c>
      <c r="B138" s="378" t="s">
        <v>376</v>
      </c>
      <c r="C138" s="378" t="s">
        <v>377</v>
      </c>
      <c r="D138" s="381">
        <v>4</v>
      </c>
      <c r="E138" s="381"/>
      <c r="F138" s="381"/>
      <c r="G138" s="381">
        <v>6</v>
      </c>
      <c r="H138" s="381"/>
      <c r="I138" s="381"/>
      <c r="J138" s="381">
        <v>2</v>
      </c>
      <c r="K138" s="381">
        <v>3</v>
      </c>
      <c r="L138" s="381"/>
      <c r="M138" s="381"/>
      <c r="N138" s="381">
        <f>IF(C138="","",(D138*2)+(E138*3)+F138*1)</f>
        <v>8</v>
      </c>
      <c r="O138" s="375"/>
      <c r="P138" s="380">
        <v>21</v>
      </c>
      <c r="Q138" s="378" t="s">
        <v>134</v>
      </c>
      <c r="R138" s="378" t="s">
        <v>262</v>
      </c>
      <c r="S138" s="381">
        <v>3</v>
      </c>
      <c r="T138" s="381">
        <v>1</v>
      </c>
      <c r="U138" s="381">
        <v>1</v>
      </c>
      <c r="V138" s="381">
        <v>7</v>
      </c>
      <c r="W138" s="381">
        <v>2</v>
      </c>
      <c r="X138" s="381">
        <v>3</v>
      </c>
      <c r="Y138" s="381"/>
      <c r="Z138" s="381">
        <v>1</v>
      </c>
      <c r="AA138" s="381"/>
      <c r="AB138" s="381"/>
      <c r="AC138" s="381">
        <f>IF(Q138="","",(S138*2)+(T138*3)+U138*1)</f>
        <v>10</v>
      </c>
      <c r="AE138" s="368"/>
    </row>
    <row r="139" spans="1:31" s="367" customFormat="1" x14ac:dyDescent="0.3">
      <c r="A139" s="380">
        <v>33</v>
      </c>
      <c r="B139" s="361" t="s">
        <v>410</v>
      </c>
      <c r="C139" s="361" t="s">
        <v>411</v>
      </c>
      <c r="D139" s="381">
        <v>1</v>
      </c>
      <c r="E139" s="381"/>
      <c r="F139" s="381"/>
      <c r="G139" s="381">
        <v>2</v>
      </c>
      <c r="H139" s="381">
        <v>3</v>
      </c>
      <c r="I139" s="381">
        <v>1</v>
      </c>
      <c r="J139" s="381"/>
      <c r="K139" s="381">
        <v>2</v>
      </c>
      <c r="L139" s="381"/>
      <c r="M139" s="381"/>
      <c r="N139" s="381">
        <f>IF(C139="","",(D139*2)+(E139*3)+F139*1)</f>
        <v>2</v>
      </c>
      <c r="O139" s="375"/>
      <c r="P139" s="377">
        <v>24</v>
      </c>
      <c r="Q139" s="378" t="s">
        <v>83</v>
      </c>
      <c r="R139" s="378" t="s">
        <v>82</v>
      </c>
      <c r="S139" s="381"/>
      <c r="T139" s="381"/>
      <c r="U139" s="381"/>
      <c r="V139" s="381">
        <v>6</v>
      </c>
      <c r="W139" s="381">
        <v>6</v>
      </c>
      <c r="X139" s="381"/>
      <c r="Y139" s="381"/>
      <c r="Z139" s="381">
        <v>3</v>
      </c>
      <c r="AA139" s="381"/>
      <c r="AB139" s="381"/>
      <c r="AC139" s="381">
        <f>IF(Q139="","",(S139*2)+(T139*3)+U139*1)</f>
        <v>0</v>
      </c>
      <c r="AE139" s="368"/>
    </row>
    <row r="140" spans="1:31" s="367" customFormat="1" x14ac:dyDescent="0.3">
      <c r="A140" s="377"/>
      <c r="B140" s="378"/>
      <c r="C140" s="378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 t="str">
        <f>IF(C140="","",(D140*2)+(E140*3)+F140*1)</f>
        <v/>
      </c>
      <c r="O140" s="375"/>
      <c r="P140" s="377">
        <v>32</v>
      </c>
      <c r="Q140" s="378" t="s">
        <v>85</v>
      </c>
      <c r="R140" s="378" t="s">
        <v>84</v>
      </c>
      <c r="S140" s="381">
        <v>7</v>
      </c>
      <c r="T140" s="381">
        <v>3</v>
      </c>
      <c r="U140" s="381"/>
      <c r="V140" s="381">
        <v>5</v>
      </c>
      <c r="W140" s="381">
        <v>4</v>
      </c>
      <c r="X140" s="381"/>
      <c r="Y140" s="381"/>
      <c r="Z140" s="381">
        <v>1</v>
      </c>
      <c r="AA140" s="381"/>
      <c r="AB140" s="381"/>
      <c r="AC140" s="381">
        <f>IF(Q140="","",(S140*2)+(T140*3)+U140*1)</f>
        <v>23</v>
      </c>
      <c r="AE140" s="369" t="e">
        <f>IF(#REF!+#REF!=5,"Correct","MVP ERROR")</f>
        <v>#REF!</v>
      </c>
    </row>
    <row r="141" spans="1:31" s="367" customFormat="1" x14ac:dyDescent="0.3">
      <c r="A141" s="380">
        <v>32</v>
      </c>
      <c r="B141" s="378" t="s">
        <v>85</v>
      </c>
      <c r="C141" s="378" t="s">
        <v>157</v>
      </c>
      <c r="D141" s="381"/>
      <c r="E141" s="381"/>
      <c r="F141" s="381"/>
      <c r="G141" s="381">
        <v>2</v>
      </c>
      <c r="H141" s="381">
        <v>1</v>
      </c>
      <c r="I141" s="381">
        <v>1</v>
      </c>
      <c r="J141" s="381"/>
      <c r="K141" s="381">
        <v>1</v>
      </c>
      <c r="L141" s="381"/>
      <c r="M141" s="381"/>
      <c r="N141" s="381">
        <f>IF(C141="","",(D141*2)+(E141*3)+F141*1)</f>
        <v>0</v>
      </c>
      <c r="O141" s="375"/>
      <c r="P141" s="377">
        <v>40</v>
      </c>
      <c r="Q141" s="378" t="s">
        <v>88</v>
      </c>
      <c r="R141" s="378" t="s">
        <v>87</v>
      </c>
      <c r="S141" s="381">
        <v>7</v>
      </c>
      <c r="T141" s="381"/>
      <c r="U141" s="381">
        <v>6</v>
      </c>
      <c r="V141" s="381">
        <v>9</v>
      </c>
      <c r="W141" s="381">
        <v>1</v>
      </c>
      <c r="X141" s="381">
        <v>2</v>
      </c>
      <c r="Y141" s="381">
        <v>6</v>
      </c>
      <c r="Z141" s="381">
        <v>2</v>
      </c>
      <c r="AA141" s="381"/>
      <c r="AB141" s="381"/>
      <c r="AC141" s="381">
        <f>IF(Q141="","",(S141*2)+(T141*3)+U141*1)</f>
        <v>20</v>
      </c>
      <c r="AE141" s="370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 xml:space="preserve">Team Rocket:    |||   AKOM: </v>
      </c>
    </row>
    <row r="142" spans="1:31" s="367" customFormat="1" x14ac:dyDescent="0.3">
      <c r="A142" s="380"/>
      <c r="B142" s="378"/>
      <c r="C142" s="378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 t="str">
        <f>IF(C142="","",(D142*2)+(E142*3)+F142*1)</f>
        <v/>
      </c>
      <c r="O142" s="375"/>
      <c r="P142" s="377"/>
      <c r="Q142" s="378"/>
      <c r="R142" s="378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 t="str">
        <f>IF(Q142="","",(S142*2)+(T142*3)+U142*1)</f>
        <v/>
      </c>
      <c r="AE142" s="368"/>
    </row>
    <row r="143" spans="1:31" s="367" customFormat="1" x14ac:dyDescent="0.3">
      <c r="A143" s="427" t="s">
        <v>33</v>
      </c>
      <c r="B143" s="428"/>
      <c r="C143" s="429"/>
      <c r="D143" s="381">
        <f t="shared" ref="D143:N143" si="16">SUM(D133:D142)</f>
        <v>8</v>
      </c>
      <c r="E143" s="381">
        <f t="shared" si="16"/>
        <v>5</v>
      </c>
      <c r="F143" s="381">
        <f t="shared" si="16"/>
        <v>7</v>
      </c>
      <c r="G143" s="381">
        <f t="shared" si="16"/>
        <v>24</v>
      </c>
      <c r="H143" s="381">
        <f t="shared" si="16"/>
        <v>10</v>
      </c>
      <c r="I143" s="381">
        <f t="shared" si="16"/>
        <v>5</v>
      </c>
      <c r="J143" s="381">
        <f t="shared" si="16"/>
        <v>2</v>
      </c>
      <c r="K143" s="381">
        <f t="shared" si="16"/>
        <v>13</v>
      </c>
      <c r="L143" s="381">
        <f t="shared" si="16"/>
        <v>0</v>
      </c>
      <c r="M143" s="381">
        <f t="shared" si="16"/>
        <v>0</v>
      </c>
      <c r="N143" s="381">
        <f t="shared" si="16"/>
        <v>38</v>
      </c>
      <c r="O143" s="376" t="s">
        <v>34</v>
      </c>
      <c r="P143" s="427" t="s">
        <v>33</v>
      </c>
      <c r="Q143" s="428"/>
      <c r="R143" s="429"/>
      <c r="S143" s="381">
        <f t="shared" ref="S143:AB143" si="17">SUM(S133:S142)</f>
        <v>21</v>
      </c>
      <c r="T143" s="381">
        <f t="shared" si="17"/>
        <v>5</v>
      </c>
      <c r="U143" s="381">
        <f t="shared" si="17"/>
        <v>7</v>
      </c>
      <c r="V143" s="381">
        <f t="shared" si="17"/>
        <v>30</v>
      </c>
      <c r="W143" s="381">
        <f t="shared" si="17"/>
        <v>18</v>
      </c>
      <c r="X143" s="381">
        <f t="shared" si="17"/>
        <v>9</v>
      </c>
      <c r="Y143" s="381">
        <f t="shared" si="17"/>
        <v>6</v>
      </c>
      <c r="Z143" s="381">
        <f t="shared" si="17"/>
        <v>8</v>
      </c>
      <c r="AA143" s="381">
        <f t="shared" si="17"/>
        <v>0</v>
      </c>
      <c r="AB143" s="381">
        <f t="shared" si="17"/>
        <v>0</v>
      </c>
      <c r="AC143" s="381">
        <f>SUM(AC133:AC142)</f>
        <v>64</v>
      </c>
      <c r="AE143" s="368"/>
    </row>
    <row r="144" spans="1:31" s="367" customFormat="1" x14ac:dyDescent="0.3">
      <c r="A144" s="408" t="s">
        <v>35</v>
      </c>
      <c r="B144" s="409"/>
      <c r="C144" s="410" t="s">
        <v>202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2"/>
      <c r="AE144" s="368"/>
    </row>
    <row r="145" spans="1:31" s="367" customFormat="1" x14ac:dyDescent="0.3">
      <c r="A145" s="408" t="s">
        <v>37</v>
      </c>
      <c r="B145" s="409"/>
      <c r="C145" s="410" t="s">
        <v>481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2"/>
      <c r="AE145" s="368"/>
    </row>
    <row r="146" spans="1:31" s="367" customFormat="1" x14ac:dyDescent="0.3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E146" s="368"/>
    </row>
  </sheetData>
  <mergeCells count="83">
    <mergeCell ref="A145:B145"/>
    <mergeCell ref="C145:AC145"/>
    <mergeCell ref="A146:AC146"/>
    <mergeCell ref="A130:AC130"/>
    <mergeCell ref="A131:N131"/>
    <mergeCell ref="P131:AC131"/>
    <mergeCell ref="A143:C143"/>
    <mergeCell ref="P143:R143"/>
    <mergeCell ref="A144:B144"/>
    <mergeCell ref="C144:AC144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94 AE78 AE31 AE15">
    <cfRule type="expression" dxfId="220" priority="36">
      <formula>AE15="Correct"</formula>
    </cfRule>
    <cfRule type="expression" dxfId="219" priority="38">
      <formula>$AE$31="Check"</formula>
    </cfRule>
  </conditionalFormatting>
  <conditionalFormatting sqref="AE94 AE78 AE15">
    <cfRule type="expression" dxfId="218" priority="37">
      <formula>$AE$31="Check"</formula>
    </cfRule>
  </conditionalFormatting>
  <conditionalFormatting sqref="AE94 AE78 AE31 AE15">
    <cfRule type="expression" dxfId="217" priority="35">
      <formula>AE15="Correct"</formula>
    </cfRule>
  </conditionalFormatting>
  <conditionalFormatting sqref="AE95 AE79 AE32:AE33 AE16">
    <cfRule type="expression" dxfId="216" priority="34">
      <formula>FIND("-",AE16)&gt;0</formula>
    </cfRule>
  </conditionalFormatting>
  <conditionalFormatting sqref="O31">
    <cfRule type="containsBlanks" dxfId="215" priority="39">
      <formula>LEN(TRIM(O31))=0</formula>
    </cfRule>
  </conditionalFormatting>
  <conditionalFormatting sqref="O15">
    <cfRule type="containsBlanks" dxfId="214" priority="33">
      <formula>LEN(TRIM(O15))=0</formula>
    </cfRule>
  </conditionalFormatting>
  <conditionalFormatting sqref="O95">
    <cfRule type="containsBlanks" dxfId="213" priority="32">
      <formula>LEN(TRIM(O95))=0</formula>
    </cfRule>
  </conditionalFormatting>
  <conditionalFormatting sqref="O79">
    <cfRule type="containsBlanks" dxfId="212" priority="31">
      <formula>LEN(TRIM(O79))=0</formula>
    </cfRule>
  </conditionalFormatting>
  <conditionalFormatting sqref="O63">
    <cfRule type="containsBlanks" dxfId="211" priority="30">
      <formula>LEN(TRIM(O63))=0</formula>
    </cfRule>
  </conditionalFormatting>
  <conditionalFormatting sqref="O47">
    <cfRule type="containsBlanks" dxfId="210" priority="29">
      <formula>LEN(TRIM(O47))=0</formula>
    </cfRule>
  </conditionalFormatting>
  <conditionalFormatting sqref="O127">
    <cfRule type="containsBlanks" dxfId="209" priority="28">
      <formula>LEN(TRIM(O127))=0</formula>
    </cfRule>
  </conditionalFormatting>
  <conditionalFormatting sqref="AE61">
    <cfRule type="expression" dxfId="208" priority="25">
      <formula>AE61="Correct"</formula>
    </cfRule>
    <cfRule type="expression" dxfId="207" priority="27">
      <formula>$AE$31="Check"</formula>
    </cfRule>
  </conditionalFormatting>
  <conditionalFormatting sqref="AE61">
    <cfRule type="expression" dxfId="206" priority="26">
      <formula>$AE$31="Check"</formula>
    </cfRule>
  </conditionalFormatting>
  <conditionalFormatting sqref="AE61">
    <cfRule type="expression" dxfId="205" priority="24">
      <formula>AE61="Correct"</formula>
    </cfRule>
  </conditionalFormatting>
  <conditionalFormatting sqref="AE62">
    <cfRule type="expression" dxfId="204" priority="23">
      <formula>FIND("-",AE62)&gt;0</formula>
    </cfRule>
  </conditionalFormatting>
  <conditionalFormatting sqref="AE44">
    <cfRule type="expression" dxfId="203" priority="20">
      <formula>AE44="Correct"</formula>
    </cfRule>
    <cfRule type="expression" dxfId="202" priority="22">
      <formula>$AE$31="Check"</formula>
    </cfRule>
  </conditionalFormatting>
  <conditionalFormatting sqref="AE44">
    <cfRule type="expression" dxfId="201" priority="21">
      <formula>$AE$31="Check"</formula>
    </cfRule>
  </conditionalFormatting>
  <conditionalFormatting sqref="AE44">
    <cfRule type="expression" dxfId="200" priority="19">
      <formula>AE44="Correct"</formula>
    </cfRule>
  </conditionalFormatting>
  <conditionalFormatting sqref="AE45">
    <cfRule type="expression" dxfId="199" priority="18">
      <formula>FIND("-",AE45)&gt;0</formula>
    </cfRule>
  </conditionalFormatting>
  <conditionalFormatting sqref="AE124">
    <cfRule type="expression" dxfId="198" priority="15">
      <formula>AE124="Correct"</formula>
    </cfRule>
    <cfRule type="expression" dxfId="197" priority="17">
      <formula>$AE$31="Check"</formula>
    </cfRule>
  </conditionalFormatting>
  <conditionalFormatting sqref="AE124">
    <cfRule type="expression" dxfId="196" priority="16">
      <formula>$AE$31="Check"</formula>
    </cfRule>
  </conditionalFormatting>
  <conditionalFormatting sqref="AE124">
    <cfRule type="expression" dxfId="195" priority="14">
      <formula>AE124="Correct"</formula>
    </cfRule>
  </conditionalFormatting>
  <conditionalFormatting sqref="AE125">
    <cfRule type="expression" dxfId="194" priority="13">
      <formula>FIND("-",AE125)&gt;0</formula>
    </cfRule>
  </conditionalFormatting>
  <conditionalFormatting sqref="O111">
    <cfRule type="containsBlanks" dxfId="193" priority="12">
      <formula>LEN(TRIM(O111))=0</formula>
    </cfRule>
  </conditionalFormatting>
  <conditionalFormatting sqref="AE111">
    <cfRule type="expression" dxfId="192" priority="9">
      <formula>AE111="Correct"</formula>
    </cfRule>
    <cfRule type="expression" dxfId="191" priority="11">
      <formula>$AE$31="Check"</formula>
    </cfRule>
  </conditionalFormatting>
  <conditionalFormatting sqref="AE111">
    <cfRule type="expression" dxfId="190" priority="10">
      <formula>$AE$31="Check"</formula>
    </cfRule>
  </conditionalFormatting>
  <conditionalFormatting sqref="AE111">
    <cfRule type="expression" dxfId="189" priority="8">
      <formula>AE111="Correct"</formula>
    </cfRule>
  </conditionalFormatting>
  <conditionalFormatting sqref="AE112">
    <cfRule type="expression" dxfId="188" priority="7">
      <formula>FIND("-",AE112)&gt;0</formula>
    </cfRule>
  </conditionalFormatting>
  <conditionalFormatting sqref="O143">
    <cfRule type="containsBlanks" dxfId="187" priority="6">
      <formula>LEN(TRIM(O143))=0</formula>
    </cfRule>
  </conditionalFormatting>
  <conditionalFormatting sqref="AE140">
    <cfRule type="expression" dxfId="186" priority="3">
      <formula>AE140="Correct"</formula>
    </cfRule>
    <cfRule type="expression" dxfId="185" priority="5">
      <formula>$AE$31="Check"</formula>
    </cfRule>
  </conditionalFormatting>
  <conditionalFormatting sqref="AE140">
    <cfRule type="expression" dxfId="184" priority="4">
      <formula>$AE$31="Check"</formula>
    </cfRule>
  </conditionalFormatting>
  <conditionalFormatting sqref="AE140">
    <cfRule type="expression" dxfId="183" priority="2">
      <formula>AE140="Correct"</formula>
    </cfRule>
  </conditionalFormatting>
  <conditionalFormatting sqref="AE141">
    <cfRule type="expression" dxfId="182" priority="1">
      <formula>FIND("-",AE141)&gt;0</formula>
    </cfRule>
  </conditionalFormatting>
  <dataValidations count="2">
    <dataValidation type="list" allowBlank="1" showInputMessage="1" showErrorMessage="1" sqref="O111" xr:uid="{00000000-0002-0000-0F00-000000000000}">
      <formula1>#REF!</formula1>
    </dataValidation>
    <dataValidation type="list" allowBlank="1" showInputMessage="1" showErrorMessage="1" sqref="O31 O63 O79 O127 O15 O95 O47 O143" xr:uid="{00000000-0002-0000-0F00-000001000000}">
      <formula1>$AL$18:$AL$21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5.140625" style="364" bestFit="1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483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424" t="s">
        <v>167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6"/>
      <c r="O3" s="373" t="s">
        <v>2</v>
      </c>
      <c r="P3" s="415" t="s">
        <v>114</v>
      </c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3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18" t="s">
        <v>4</v>
      </c>
      <c r="Q4" s="18" t="s">
        <v>6</v>
      </c>
      <c r="R4" s="18" t="s">
        <v>5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11</v>
      </c>
      <c r="X4" s="18" t="s">
        <v>12</v>
      </c>
      <c r="Y4" s="18" t="s">
        <v>13</v>
      </c>
      <c r="Z4" s="18" t="s">
        <v>14</v>
      </c>
      <c r="AA4" s="18" t="s">
        <v>15</v>
      </c>
      <c r="AB4" s="18" t="s">
        <v>16</v>
      </c>
      <c r="AC4" s="18" t="s">
        <v>18</v>
      </c>
      <c r="AE4" s="368"/>
    </row>
    <row r="5" spans="1:39" s="367" customFormat="1" x14ac:dyDescent="0.25">
      <c r="A5" s="380">
        <v>1</v>
      </c>
      <c r="B5" s="378" t="s">
        <v>139</v>
      </c>
      <c r="C5" s="378" t="s">
        <v>276</v>
      </c>
      <c r="D5" s="381"/>
      <c r="E5" s="381"/>
      <c r="F5" s="381">
        <v>3</v>
      </c>
      <c r="G5" s="381">
        <v>8</v>
      </c>
      <c r="H5" s="381">
        <v>4</v>
      </c>
      <c r="I5" s="381"/>
      <c r="J5" s="381">
        <v>2</v>
      </c>
      <c r="K5" s="381">
        <v>1</v>
      </c>
      <c r="L5" s="381"/>
      <c r="M5" s="381"/>
      <c r="N5" s="381">
        <f>IF(C5="","",(D5*2)+(E5*3)+F5*1)</f>
        <v>3</v>
      </c>
      <c r="O5" s="375"/>
      <c r="P5" s="377">
        <v>2</v>
      </c>
      <c r="Q5" s="378" t="s">
        <v>118</v>
      </c>
      <c r="R5" s="378" t="s">
        <v>119</v>
      </c>
      <c r="S5" s="206">
        <v>1</v>
      </c>
      <c r="T5" s="206"/>
      <c r="U5" s="206"/>
      <c r="V5" s="206">
        <v>6</v>
      </c>
      <c r="W5" s="206">
        <v>1</v>
      </c>
      <c r="X5" s="206">
        <v>3</v>
      </c>
      <c r="Y5" s="206">
        <v>2</v>
      </c>
      <c r="Z5" s="206">
        <v>1</v>
      </c>
      <c r="AA5" s="206"/>
      <c r="AB5" s="206"/>
      <c r="AC5" s="206">
        <f>IF(R5="","",(S5*2)+(T5*3)+U5*1)</f>
        <v>2</v>
      </c>
      <c r="AE5" s="368"/>
    </row>
    <row r="6" spans="1:39" s="367" customFormat="1" x14ac:dyDescent="0.25">
      <c r="A6" s="380">
        <v>4</v>
      </c>
      <c r="B6" s="378" t="s">
        <v>329</v>
      </c>
      <c r="C6" s="378" t="s">
        <v>330</v>
      </c>
      <c r="D6" s="381">
        <v>2</v>
      </c>
      <c r="E6" s="381"/>
      <c r="F6" s="381">
        <v>2</v>
      </c>
      <c r="G6" s="381">
        <v>5</v>
      </c>
      <c r="H6" s="381">
        <v>1</v>
      </c>
      <c r="I6" s="381">
        <v>1</v>
      </c>
      <c r="J6" s="381"/>
      <c r="K6" s="381">
        <v>1</v>
      </c>
      <c r="L6" s="381"/>
      <c r="M6" s="381"/>
      <c r="N6" s="381">
        <f>IF(C6="","",(D6*2)+(E6*3)+F6*1)</f>
        <v>6</v>
      </c>
      <c r="O6" s="375"/>
      <c r="P6" s="288"/>
      <c r="Q6" s="378"/>
      <c r="R6" s="378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 t="str">
        <f>IF(R6="","",(S6*2)+(T6*3)+U6*1)</f>
        <v/>
      </c>
      <c r="AE6" s="368"/>
    </row>
    <row r="7" spans="1:39" s="367" customFormat="1" x14ac:dyDescent="0.25">
      <c r="A7" s="380"/>
      <c r="B7" s="378"/>
      <c r="C7" s="378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 t="str">
        <f>IF(C7="","",(D7*2)+(E7*3)+F7*1)</f>
        <v/>
      </c>
      <c r="O7" s="375"/>
      <c r="P7" s="377">
        <v>7</v>
      </c>
      <c r="Q7" s="378" t="s">
        <v>118</v>
      </c>
      <c r="R7" s="378" t="s">
        <v>115</v>
      </c>
      <c r="S7" s="206">
        <v>3</v>
      </c>
      <c r="T7" s="206">
        <v>2</v>
      </c>
      <c r="U7" s="206"/>
      <c r="V7" s="206">
        <v>2</v>
      </c>
      <c r="W7" s="206">
        <v>5</v>
      </c>
      <c r="X7" s="206"/>
      <c r="Y7" s="206">
        <v>1</v>
      </c>
      <c r="Z7" s="206">
        <v>2</v>
      </c>
      <c r="AA7" s="206"/>
      <c r="AB7" s="206"/>
      <c r="AC7" s="206">
        <f>IF(R7="","",(S7*2)+(T7*3)+U7*1)</f>
        <v>12</v>
      </c>
      <c r="AE7" s="368"/>
    </row>
    <row r="8" spans="1:39" s="367" customFormat="1" x14ac:dyDescent="0.25">
      <c r="A8" s="380">
        <v>8</v>
      </c>
      <c r="B8" s="378" t="s">
        <v>135</v>
      </c>
      <c r="C8" s="378" t="s">
        <v>277</v>
      </c>
      <c r="D8" s="381">
        <v>4</v>
      </c>
      <c r="E8" s="381"/>
      <c r="F8" s="381">
        <v>1</v>
      </c>
      <c r="G8" s="381">
        <v>4</v>
      </c>
      <c r="H8" s="381">
        <v>4</v>
      </c>
      <c r="I8" s="381">
        <v>1</v>
      </c>
      <c r="J8" s="381"/>
      <c r="K8" s="381"/>
      <c r="L8" s="381"/>
      <c r="M8" s="381"/>
      <c r="N8" s="381">
        <f>IF(C8="","",(D8*2)+(E8*3)+F8*1)</f>
        <v>9</v>
      </c>
      <c r="O8" s="375"/>
      <c r="P8" s="377">
        <v>10</v>
      </c>
      <c r="Q8" s="378" t="s">
        <v>118</v>
      </c>
      <c r="R8" s="378" t="s">
        <v>454</v>
      </c>
      <c r="S8" s="206">
        <v>4</v>
      </c>
      <c r="T8" s="206">
        <v>1</v>
      </c>
      <c r="U8" s="206">
        <v>1</v>
      </c>
      <c r="V8" s="206">
        <v>4</v>
      </c>
      <c r="W8" s="206">
        <v>2</v>
      </c>
      <c r="X8" s="206">
        <v>1</v>
      </c>
      <c r="Y8" s="206"/>
      <c r="Z8" s="206">
        <v>3</v>
      </c>
      <c r="AA8" s="206"/>
      <c r="AB8" s="206"/>
      <c r="AC8" s="206">
        <f>IF(R8="","",(S8*2)+(T8*3)+U8*1)</f>
        <v>12</v>
      </c>
      <c r="AE8" s="368"/>
    </row>
    <row r="9" spans="1:39" s="367" customFormat="1" x14ac:dyDescent="0.25">
      <c r="A9" s="380">
        <v>12</v>
      </c>
      <c r="B9" s="378" t="s">
        <v>109</v>
      </c>
      <c r="C9" s="378" t="s">
        <v>173</v>
      </c>
      <c r="D9" s="381">
        <v>2</v>
      </c>
      <c r="E9" s="381"/>
      <c r="F9" s="381"/>
      <c r="G9" s="381">
        <v>9</v>
      </c>
      <c r="H9" s="381">
        <v>3</v>
      </c>
      <c r="I9" s="381">
        <v>1</v>
      </c>
      <c r="J9" s="381">
        <v>1</v>
      </c>
      <c r="K9" s="381">
        <v>1</v>
      </c>
      <c r="L9" s="381"/>
      <c r="M9" s="381"/>
      <c r="N9" s="381">
        <f>IF(C9="","",(D9*2)+(E9*3)+F9*1)</f>
        <v>4</v>
      </c>
      <c r="O9" s="375"/>
      <c r="P9" s="377"/>
      <c r="Q9" s="378"/>
      <c r="R9" s="378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 t="str">
        <f>IF(R9="","",(S9*2)+(T9*3)+U9*1)</f>
        <v/>
      </c>
      <c r="AE9" s="368"/>
    </row>
    <row r="10" spans="1:39" s="367" customFormat="1" x14ac:dyDescent="0.25">
      <c r="A10" s="377">
        <v>21</v>
      </c>
      <c r="B10" s="378" t="s">
        <v>171</v>
      </c>
      <c r="C10" s="378" t="s">
        <v>170</v>
      </c>
      <c r="D10" s="381">
        <v>1</v>
      </c>
      <c r="E10" s="381"/>
      <c r="F10" s="381"/>
      <c r="G10" s="381">
        <v>2</v>
      </c>
      <c r="H10" s="381">
        <v>3</v>
      </c>
      <c r="I10" s="381">
        <v>1</v>
      </c>
      <c r="J10" s="381"/>
      <c r="K10" s="381">
        <v>3</v>
      </c>
      <c r="L10" s="381"/>
      <c r="M10" s="381"/>
      <c r="N10" s="381">
        <f>IF(C10="","",(D10*2)+(E10*3)+F10*1)</f>
        <v>2</v>
      </c>
      <c r="O10" s="375"/>
      <c r="P10" s="377">
        <v>21</v>
      </c>
      <c r="Q10" s="378" t="s">
        <v>62</v>
      </c>
      <c r="R10" s="378" t="s">
        <v>115</v>
      </c>
      <c r="S10" s="206">
        <v>1</v>
      </c>
      <c r="T10" s="206"/>
      <c r="U10" s="206">
        <v>2</v>
      </c>
      <c r="V10" s="206">
        <v>3</v>
      </c>
      <c r="W10" s="206"/>
      <c r="X10" s="206">
        <v>1</v>
      </c>
      <c r="Y10" s="206">
        <v>2</v>
      </c>
      <c r="Z10" s="206">
        <v>2</v>
      </c>
      <c r="AA10" s="206"/>
      <c r="AB10" s="206"/>
      <c r="AC10" s="206">
        <f>IF(R10="","",(S10*2)+(T10*3)+U10*1)</f>
        <v>4</v>
      </c>
      <c r="AE10" s="368"/>
    </row>
    <row r="11" spans="1:39" s="367" customFormat="1" x14ac:dyDescent="0.25">
      <c r="A11" s="377"/>
      <c r="B11" s="378"/>
      <c r="C11" s="378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 t="str">
        <f>IF(C11="","",(D11*2)+(E11*3)+F11*1)</f>
        <v/>
      </c>
      <c r="O11" s="375"/>
      <c r="P11" s="377">
        <v>25</v>
      </c>
      <c r="Q11" s="378" t="s">
        <v>28</v>
      </c>
      <c r="R11" s="378" t="s">
        <v>124</v>
      </c>
      <c r="S11" s="206"/>
      <c r="T11" s="206">
        <v>4</v>
      </c>
      <c r="U11" s="206"/>
      <c r="V11" s="206">
        <v>3</v>
      </c>
      <c r="W11" s="206">
        <v>3</v>
      </c>
      <c r="X11" s="206"/>
      <c r="Y11" s="206"/>
      <c r="Z11" s="206">
        <v>2</v>
      </c>
      <c r="AA11" s="206"/>
      <c r="AB11" s="206"/>
      <c r="AC11" s="206">
        <f>IF(R11="","",(S11*2)+(T11*3)+U11*1)</f>
        <v>12</v>
      </c>
      <c r="AE11" s="368"/>
    </row>
    <row r="12" spans="1:39" s="367" customFormat="1" x14ac:dyDescent="0.25">
      <c r="A12" s="377">
        <v>44</v>
      </c>
      <c r="B12" s="378" t="s">
        <v>56</v>
      </c>
      <c r="C12" s="378" t="s">
        <v>275</v>
      </c>
      <c r="D12" s="381">
        <v>2</v>
      </c>
      <c r="E12" s="381">
        <v>6</v>
      </c>
      <c r="F12" s="381">
        <v>2</v>
      </c>
      <c r="G12" s="381">
        <v>2</v>
      </c>
      <c r="H12" s="381">
        <v>2</v>
      </c>
      <c r="I12" s="381">
        <v>3</v>
      </c>
      <c r="J12" s="381">
        <v>1</v>
      </c>
      <c r="K12" s="381">
        <v>1</v>
      </c>
      <c r="L12" s="381"/>
      <c r="M12" s="381"/>
      <c r="N12" s="381">
        <f>IF(C12="","",(D12*2)+(E12*3)+F12*1)</f>
        <v>24</v>
      </c>
      <c r="O12" s="375"/>
      <c r="P12" s="380">
        <v>26</v>
      </c>
      <c r="Q12" s="378" t="s">
        <v>121</v>
      </c>
      <c r="R12" s="378" t="s">
        <v>120</v>
      </c>
      <c r="S12" s="206"/>
      <c r="T12" s="206">
        <v>1</v>
      </c>
      <c r="U12" s="206"/>
      <c r="V12" s="206">
        <v>1</v>
      </c>
      <c r="W12" s="206">
        <v>2</v>
      </c>
      <c r="X12" s="206">
        <v>2</v>
      </c>
      <c r="Y12" s="206"/>
      <c r="Z12" s="206"/>
      <c r="AA12" s="206"/>
      <c r="AB12" s="206"/>
      <c r="AC12" s="206">
        <f>IF(R12="","",(S12*2)+(T12*3)+U12*1)</f>
        <v>3</v>
      </c>
      <c r="AE12" s="368"/>
    </row>
    <row r="13" spans="1:39" s="367" customFormat="1" x14ac:dyDescent="0.25">
      <c r="A13" s="377">
        <v>55</v>
      </c>
      <c r="B13" s="378" t="s">
        <v>175</v>
      </c>
      <c r="C13" s="378" t="s">
        <v>174</v>
      </c>
      <c r="D13" s="381">
        <v>3</v>
      </c>
      <c r="E13" s="381"/>
      <c r="F13" s="381">
        <v>7</v>
      </c>
      <c r="G13" s="381">
        <v>11</v>
      </c>
      <c r="H13" s="381">
        <v>5</v>
      </c>
      <c r="I13" s="381">
        <v>1</v>
      </c>
      <c r="J13" s="381">
        <v>1</v>
      </c>
      <c r="K13" s="381"/>
      <c r="L13" s="381"/>
      <c r="M13" s="381"/>
      <c r="N13" s="381">
        <f>IF(C13="","",(D13*2)+(E13*3)+F13*1)</f>
        <v>13</v>
      </c>
      <c r="O13" s="375"/>
      <c r="P13" s="377"/>
      <c r="Q13" s="378"/>
      <c r="R13" s="378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 t="str">
        <f>IF(R13="","",(S13*2)+(T13*3)+U13*1)</f>
        <v/>
      </c>
      <c r="AE13" s="368"/>
    </row>
    <row r="14" spans="1:39" s="367" customFormat="1" x14ac:dyDescent="0.25">
      <c r="A14" s="380"/>
      <c r="B14" s="378"/>
      <c r="C14" s="378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 t="str">
        <f>IF(C14="","",(D14*2)+(E14*3)+F14*1)</f>
        <v/>
      </c>
      <c r="O14" s="375"/>
      <c r="P14" s="377">
        <v>91</v>
      </c>
      <c r="Q14" s="378" t="s">
        <v>109</v>
      </c>
      <c r="R14" s="378" t="s">
        <v>271</v>
      </c>
      <c r="S14" s="206">
        <v>1</v>
      </c>
      <c r="T14" s="206"/>
      <c r="U14" s="206">
        <v>1</v>
      </c>
      <c r="V14" s="206">
        <v>6</v>
      </c>
      <c r="W14" s="206">
        <v>2</v>
      </c>
      <c r="X14" s="206">
        <v>2</v>
      </c>
      <c r="Y14" s="206"/>
      <c r="Z14" s="206">
        <v>3</v>
      </c>
      <c r="AA14" s="206"/>
      <c r="AB14" s="206"/>
      <c r="AC14" s="206">
        <f>IF(R14="","",(S14*2)+(T14*3)+U14*1)</f>
        <v>3</v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14</v>
      </c>
      <c r="E15" s="381">
        <f t="shared" si="0"/>
        <v>6</v>
      </c>
      <c r="F15" s="381">
        <f t="shared" si="0"/>
        <v>15</v>
      </c>
      <c r="G15" s="381">
        <f t="shared" si="0"/>
        <v>41</v>
      </c>
      <c r="H15" s="381">
        <f t="shared" si="0"/>
        <v>22</v>
      </c>
      <c r="I15" s="381">
        <f t="shared" si="0"/>
        <v>8</v>
      </c>
      <c r="J15" s="381">
        <f t="shared" si="0"/>
        <v>5</v>
      </c>
      <c r="K15" s="381">
        <f t="shared" si="0"/>
        <v>7</v>
      </c>
      <c r="L15" s="381">
        <f t="shared" si="0"/>
        <v>0</v>
      </c>
      <c r="M15" s="381">
        <f t="shared" si="0"/>
        <v>0</v>
      </c>
      <c r="N15" s="381">
        <f t="shared" si="0"/>
        <v>61</v>
      </c>
      <c r="O15" s="376" t="s">
        <v>34</v>
      </c>
      <c r="P15" s="467" t="s">
        <v>33</v>
      </c>
      <c r="Q15" s="468"/>
      <c r="R15" s="469"/>
      <c r="S15" s="206">
        <f t="shared" ref="S15:AC15" si="1">SUM(S5:S14)</f>
        <v>10</v>
      </c>
      <c r="T15" s="206">
        <f t="shared" si="1"/>
        <v>8</v>
      </c>
      <c r="U15" s="206">
        <f t="shared" si="1"/>
        <v>4</v>
      </c>
      <c r="V15" s="206">
        <f t="shared" si="1"/>
        <v>25</v>
      </c>
      <c r="W15" s="206">
        <f t="shared" si="1"/>
        <v>15</v>
      </c>
      <c r="X15" s="206">
        <f t="shared" si="1"/>
        <v>9</v>
      </c>
      <c r="Y15" s="206">
        <f t="shared" si="1"/>
        <v>5</v>
      </c>
      <c r="Z15" s="206">
        <f t="shared" si="1"/>
        <v>13</v>
      </c>
      <c r="AA15" s="206">
        <f t="shared" si="1"/>
        <v>0</v>
      </c>
      <c r="AB15" s="206">
        <f t="shared" si="1"/>
        <v>0</v>
      </c>
      <c r="AC15" s="206">
        <f t="shared" si="1"/>
        <v>48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39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Phantoms:    |||   Beavers: </v>
      </c>
    </row>
    <row r="17" spans="1:39" s="367" customFormat="1" x14ac:dyDescent="0.25">
      <c r="A17" s="408" t="s">
        <v>37</v>
      </c>
      <c r="B17" s="409"/>
      <c r="C17" s="410" t="s">
        <v>338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405" t="s">
        <v>200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7"/>
      <c r="O19" s="373" t="s">
        <v>2</v>
      </c>
      <c r="P19" s="433" t="s">
        <v>203</v>
      </c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5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77">
        <v>2</v>
      </c>
      <c r="B21" s="378" t="s">
        <v>197</v>
      </c>
      <c r="C21" s="378" t="s">
        <v>259</v>
      </c>
      <c r="D21" s="381">
        <v>3</v>
      </c>
      <c r="E21" s="381"/>
      <c r="F21" s="381"/>
      <c r="G21" s="381">
        <v>17</v>
      </c>
      <c r="H21" s="381"/>
      <c r="I21" s="381">
        <v>1</v>
      </c>
      <c r="J21" s="381"/>
      <c r="K21" s="381">
        <v>2</v>
      </c>
      <c r="L21" s="381"/>
      <c r="M21" s="381"/>
      <c r="N21" s="381">
        <f>IF(C21="","",(D21*2)+(E21*3)+F21*1)</f>
        <v>6</v>
      </c>
      <c r="O21" s="375"/>
      <c r="P21" s="377">
        <v>4</v>
      </c>
      <c r="Q21" s="378" t="s">
        <v>197</v>
      </c>
      <c r="R21" s="378" t="s">
        <v>177</v>
      </c>
      <c r="S21" s="381">
        <v>4</v>
      </c>
      <c r="T21" s="381">
        <v>2</v>
      </c>
      <c r="U21" s="381">
        <v>1</v>
      </c>
      <c r="V21" s="381">
        <v>10</v>
      </c>
      <c r="W21" s="381">
        <v>6</v>
      </c>
      <c r="X21" s="381"/>
      <c r="Y21" s="381"/>
      <c r="Z21" s="381">
        <v>1</v>
      </c>
      <c r="AA21" s="381"/>
      <c r="AB21" s="381"/>
      <c r="AC21" s="381">
        <f>IF(R21="","",(S21*2)+(T21*3)+U21*1)</f>
        <v>15</v>
      </c>
      <c r="AE21" s="368"/>
      <c r="AL21" s="366" t="s">
        <v>45</v>
      </c>
      <c r="AM21" s="371" t="s">
        <v>46</v>
      </c>
    </row>
    <row r="22" spans="1:39" s="367" customFormat="1" x14ac:dyDescent="0.25">
      <c r="A22" s="377"/>
      <c r="B22" s="378"/>
      <c r="C22" s="378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 t="str">
        <f>IF(C22="","",(D22*2)+(E22*3)+F22*1)</f>
        <v/>
      </c>
      <c r="O22" s="375"/>
      <c r="P22" s="377">
        <v>5</v>
      </c>
      <c r="Q22" s="378" t="s">
        <v>301</v>
      </c>
      <c r="R22" s="378" t="s">
        <v>302</v>
      </c>
      <c r="S22" s="381">
        <v>2</v>
      </c>
      <c r="T22" s="381">
        <v>1</v>
      </c>
      <c r="U22" s="381">
        <v>3</v>
      </c>
      <c r="V22" s="381">
        <v>3</v>
      </c>
      <c r="W22" s="381">
        <v>2</v>
      </c>
      <c r="X22" s="381">
        <v>4</v>
      </c>
      <c r="Y22" s="381"/>
      <c r="Z22" s="381">
        <v>3</v>
      </c>
      <c r="AA22" s="381"/>
      <c r="AB22" s="381"/>
      <c r="AC22" s="381">
        <f>IF(R22="","",(S22*2)+(T22*3)+U22*1)</f>
        <v>10</v>
      </c>
      <c r="AE22" s="368"/>
    </row>
    <row r="23" spans="1:39" s="367" customFormat="1" x14ac:dyDescent="0.25">
      <c r="A23" s="380">
        <v>6</v>
      </c>
      <c r="B23" s="378" t="s">
        <v>252</v>
      </c>
      <c r="C23" s="378" t="s">
        <v>253</v>
      </c>
      <c r="D23" s="381">
        <v>1</v>
      </c>
      <c r="E23" s="381"/>
      <c r="F23" s="381"/>
      <c r="G23" s="381">
        <v>1</v>
      </c>
      <c r="H23" s="381"/>
      <c r="I23" s="381">
        <v>1</v>
      </c>
      <c r="J23" s="381"/>
      <c r="K23" s="381"/>
      <c r="L23" s="381"/>
      <c r="M23" s="381"/>
      <c r="N23" s="381">
        <f>IF(C23="","",(D23*2)+(E23*3)+F23*1)</f>
        <v>2</v>
      </c>
      <c r="O23" s="375"/>
      <c r="P23" s="380">
        <v>6</v>
      </c>
      <c r="Q23" s="378" t="s">
        <v>83</v>
      </c>
      <c r="R23" s="378" t="s">
        <v>234</v>
      </c>
      <c r="S23" s="381">
        <v>2</v>
      </c>
      <c r="T23" s="381">
        <v>1</v>
      </c>
      <c r="U23" s="381"/>
      <c r="V23" s="381">
        <v>1</v>
      </c>
      <c r="W23" s="381">
        <v>6</v>
      </c>
      <c r="X23" s="381"/>
      <c r="Y23" s="381"/>
      <c r="Z23" s="381">
        <v>1</v>
      </c>
      <c r="AA23" s="381"/>
      <c r="AB23" s="381"/>
      <c r="AC23" s="381">
        <f>IF(R23="","",(S23*2)+(T23*3)+U23*1)</f>
        <v>7</v>
      </c>
      <c r="AE23" s="368"/>
    </row>
    <row r="24" spans="1:39" s="367" customFormat="1" x14ac:dyDescent="0.25">
      <c r="A24" s="380">
        <v>8</v>
      </c>
      <c r="B24" s="378" t="s">
        <v>59</v>
      </c>
      <c r="C24" s="378" t="s">
        <v>251</v>
      </c>
      <c r="D24" s="381">
        <v>5</v>
      </c>
      <c r="E24" s="381"/>
      <c r="F24" s="381">
        <v>1</v>
      </c>
      <c r="G24" s="381">
        <v>1</v>
      </c>
      <c r="H24" s="381">
        <v>1</v>
      </c>
      <c r="I24" s="381"/>
      <c r="J24" s="381"/>
      <c r="K24" s="381">
        <v>2</v>
      </c>
      <c r="L24" s="381"/>
      <c r="M24" s="381"/>
      <c r="N24" s="381">
        <f>IF(C24="","",(D24*2)+(E24*3)+F24*1)</f>
        <v>11</v>
      </c>
      <c r="O24" s="375"/>
      <c r="P24" s="377">
        <v>10</v>
      </c>
      <c r="Q24" s="378" t="s">
        <v>238</v>
      </c>
      <c r="R24" s="378" t="s">
        <v>239</v>
      </c>
      <c r="S24" s="381">
        <v>4</v>
      </c>
      <c r="T24" s="381">
        <v>1</v>
      </c>
      <c r="U24" s="381">
        <v>1</v>
      </c>
      <c r="V24" s="381">
        <v>5</v>
      </c>
      <c r="W24" s="381"/>
      <c r="X24" s="381">
        <v>2</v>
      </c>
      <c r="Y24" s="381"/>
      <c r="Z24" s="381">
        <v>1</v>
      </c>
      <c r="AA24" s="381"/>
      <c r="AB24" s="381"/>
      <c r="AC24" s="381">
        <f>IF(R24="","",(S24*2)+(T24*3)+U24*1)</f>
        <v>12</v>
      </c>
      <c r="AE24" s="368"/>
    </row>
    <row r="25" spans="1:39" s="367" customFormat="1" x14ac:dyDescent="0.25">
      <c r="A25" s="377">
        <v>10</v>
      </c>
      <c r="B25" s="378" t="s">
        <v>110</v>
      </c>
      <c r="C25" s="378" t="s">
        <v>250</v>
      </c>
      <c r="D25" s="381">
        <v>1</v>
      </c>
      <c r="E25" s="381">
        <v>3</v>
      </c>
      <c r="F25" s="381">
        <v>1</v>
      </c>
      <c r="G25" s="381">
        <v>3</v>
      </c>
      <c r="H25" s="381">
        <v>2</v>
      </c>
      <c r="I25" s="381">
        <v>1</v>
      </c>
      <c r="J25" s="381"/>
      <c r="K25" s="381"/>
      <c r="L25" s="381"/>
      <c r="M25" s="381"/>
      <c r="N25" s="381">
        <f>IF(C25="","",(D25*2)+(E25*3)+F25*1)</f>
        <v>12</v>
      </c>
      <c r="O25" s="375"/>
      <c r="P25" s="377">
        <v>11</v>
      </c>
      <c r="Q25" s="378" t="s">
        <v>197</v>
      </c>
      <c r="R25" s="378" t="s">
        <v>240</v>
      </c>
      <c r="S25" s="381">
        <v>3</v>
      </c>
      <c r="T25" s="381"/>
      <c r="U25" s="381"/>
      <c r="V25" s="381">
        <v>5</v>
      </c>
      <c r="W25" s="381">
        <v>6</v>
      </c>
      <c r="X25" s="381"/>
      <c r="Y25" s="381"/>
      <c r="Z25" s="381">
        <v>1</v>
      </c>
      <c r="AA25" s="381"/>
      <c r="AB25" s="381"/>
      <c r="AC25" s="381">
        <f>IF(R25="","",(S25*2)+(T25*3)+U25*1)</f>
        <v>6</v>
      </c>
      <c r="AE25" s="368"/>
    </row>
    <row r="26" spans="1:39" s="367" customFormat="1" x14ac:dyDescent="0.25">
      <c r="A26" s="380">
        <v>11</v>
      </c>
      <c r="B26" s="378" t="s">
        <v>214</v>
      </c>
      <c r="C26" s="378" t="s">
        <v>255</v>
      </c>
      <c r="D26" s="381">
        <v>7</v>
      </c>
      <c r="E26" s="381">
        <v>1</v>
      </c>
      <c r="F26" s="381">
        <v>3</v>
      </c>
      <c r="G26" s="381">
        <v>4</v>
      </c>
      <c r="H26" s="381">
        <v>4</v>
      </c>
      <c r="I26" s="381"/>
      <c r="J26" s="381"/>
      <c r="K26" s="381"/>
      <c r="L26" s="381"/>
      <c r="M26" s="381"/>
      <c r="N26" s="381">
        <f>IF(C26="","",(D26*2)+(E26*3)+F26*1)</f>
        <v>20</v>
      </c>
      <c r="O26" s="375"/>
      <c r="P26" s="377"/>
      <c r="Q26" s="378"/>
      <c r="R26" s="378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 t="str">
        <f>IF(R26="","",(S26*2)+(T26*3)+U26*1)</f>
        <v/>
      </c>
      <c r="AE26" s="368"/>
    </row>
    <row r="27" spans="1:39" s="367" customFormat="1" x14ac:dyDescent="0.25">
      <c r="A27" s="380"/>
      <c r="B27" s="378"/>
      <c r="C27" s="378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 t="str">
        <f>IF(C27="","",(D27*2)+(E27*3)+F27*1)</f>
        <v/>
      </c>
      <c r="O27" s="375"/>
      <c r="P27" s="380">
        <v>32</v>
      </c>
      <c r="Q27" s="378" t="s">
        <v>133</v>
      </c>
      <c r="R27" s="378" t="s">
        <v>237</v>
      </c>
      <c r="S27" s="381">
        <v>1</v>
      </c>
      <c r="T27" s="381">
        <v>7</v>
      </c>
      <c r="U27" s="381"/>
      <c r="V27" s="381">
        <v>7</v>
      </c>
      <c r="W27" s="381">
        <v>1</v>
      </c>
      <c r="X27" s="381"/>
      <c r="Y27" s="381"/>
      <c r="Z27" s="381"/>
      <c r="AA27" s="381"/>
      <c r="AB27" s="381"/>
      <c r="AC27" s="381">
        <f>IF(R27="","",(S27*2)+(T27*3)+U27*1)</f>
        <v>23</v>
      </c>
      <c r="AE27" s="368"/>
    </row>
    <row r="28" spans="1:39" s="367" customFormat="1" x14ac:dyDescent="0.25">
      <c r="A28" s="380">
        <v>13</v>
      </c>
      <c r="B28" s="378" t="s">
        <v>52</v>
      </c>
      <c r="C28" s="378" t="s">
        <v>258</v>
      </c>
      <c r="D28" s="381"/>
      <c r="E28" s="381"/>
      <c r="F28" s="381"/>
      <c r="G28" s="381">
        <v>7</v>
      </c>
      <c r="H28" s="381">
        <v>1</v>
      </c>
      <c r="I28" s="381">
        <v>2</v>
      </c>
      <c r="J28" s="381"/>
      <c r="K28" s="381"/>
      <c r="L28" s="381"/>
      <c r="M28" s="381"/>
      <c r="N28" s="381">
        <f>IF(C28="","",(D28*2)+(E28*3)+F28*1)</f>
        <v>0</v>
      </c>
      <c r="O28" s="375"/>
      <c r="P28" s="377">
        <v>1</v>
      </c>
      <c r="Q28" s="378" t="s">
        <v>484</v>
      </c>
      <c r="R28" s="378" t="s">
        <v>456</v>
      </c>
      <c r="S28" s="381">
        <v>3</v>
      </c>
      <c r="T28" s="381">
        <v>2</v>
      </c>
      <c r="U28" s="381"/>
      <c r="V28" s="381">
        <v>8</v>
      </c>
      <c r="W28" s="381">
        <v>2</v>
      </c>
      <c r="X28" s="381">
        <v>2</v>
      </c>
      <c r="Y28" s="381">
        <v>1</v>
      </c>
      <c r="Z28" s="381">
        <v>2</v>
      </c>
      <c r="AA28" s="381"/>
      <c r="AB28" s="381"/>
      <c r="AC28" s="381">
        <f>IF(R28="","",(S28*2)+(T28*3)+U28*1)</f>
        <v>12</v>
      </c>
      <c r="AE28" s="368"/>
    </row>
    <row r="29" spans="1:39" s="367" customFormat="1" x14ac:dyDescent="0.25">
      <c r="A29" s="377">
        <v>15</v>
      </c>
      <c r="B29" s="378" t="s">
        <v>256</v>
      </c>
      <c r="C29" s="378" t="s">
        <v>257</v>
      </c>
      <c r="D29" s="381">
        <v>8</v>
      </c>
      <c r="E29" s="381"/>
      <c r="F29" s="381">
        <v>2</v>
      </c>
      <c r="G29" s="381">
        <v>7</v>
      </c>
      <c r="H29" s="381"/>
      <c r="I29" s="381"/>
      <c r="J29" s="381"/>
      <c r="K29" s="381"/>
      <c r="L29" s="381"/>
      <c r="M29" s="381"/>
      <c r="N29" s="381">
        <f>IF(C29="","",(D29*2)+(E29*3)+F29*1)</f>
        <v>18</v>
      </c>
      <c r="O29" s="375"/>
      <c r="P29" s="380"/>
      <c r="Q29" s="378"/>
      <c r="R29" s="378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 t="str">
        <f>IF(R29="","",(S29*2)+(T29*3)+U29*1)</f>
        <v/>
      </c>
      <c r="AE29" s="368"/>
    </row>
    <row r="30" spans="1:39" s="367" customFormat="1" x14ac:dyDescent="0.25">
      <c r="A30" s="384"/>
      <c r="B30" s="385"/>
      <c r="C30" s="385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 t="str">
        <f>IF(C30="","",(D30*2)+(E30*3)+F30*1)</f>
        <v/>
      </c>
      <c r="O30" s="375"/>
      <c r="P30" s="380"/>
      <c r="Q30" s="378"/>
      <c r="R30" s="378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 t="str">
        <f>IF(R30="","",(S30*2)+(T30*3)+U30*1)</f>
        <v/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25</v>
      </c>
      <c r="E31" s="381">
        <f t="shared" si="2"/>
        <v>4</v>
      </c>
      <c r="F31" s="381">
        <f t="shared" si="2"/>
        <v>7</v>
      </c>
      <c r="G31" s="381">
        <f t="shared" si="2"/>
        <v>40</v>
      </c>
      <c r="H31" s="381">
        <f t="shared" si="2"/>
        <v>8</v>
      </c>
      <c r="I31" s="381">
        <f t="shared" si="2"/>
        <v>5</v>
      </c>
      <c r="J31" s="381">
        <f t="shared" si="2"/>
        <v>0</v>
      </c>
      <c r="K31" s="381">
        <f t="shared" si="2"/>
        <v>4</v>
      </c>
      <c r="L31" s="381">
        <f t="shared" si="2"/>
        <v>0</v>
      </c>
      <c r="M31" s="381">
        <f t="shared" si="2"/>
        <v>0</v>
      </c>
      <c r="N31" s="381">
        <f t="shared" si="2"/>
        <v>69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19</v>
      </c>
      <c r="T31" s="381">
        <f t="shared" si="3"/>
        <v>14</v>
      </c>
      <c r="U31" s="381">
        <f t="shared" si="3"/>
        <v>5</v>
      </c>
      <c r="V31" s="381">
        <f t="shared" si="3"/>
        <v>39</v>
      </c>
      <c r="W31" s="381">
        <f t="shared" si="3"/>
        <v>23</v>
      </c>
      <c r="X31" s="381">
        <f t="shared" si="3"/>
        <v>8</v>
      </c>
      <c r="Y31" s="381">
        <f t="shared" si="3"/>
        <v>1</v>
      </c>
      <c r="Z31" s="381">
        <f t="shared" si="3"/>
        <v>9</v>
      </c>
      <c r="AA31" s="381">
        <f t="shared" si="3"/>
        <v>0</v>
      </c>
      <c r="AB31" s="381">
        <f t="shared" si="3"/>
        <v>0</v>
      </c>
      <c r="AC31" s="381">
        <f t="shared" si="3"/>
        <v>85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126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The Pickles: BLK-   |||   Rachel Nichols FC: </v>
      </c>
    </row>
    <row r="33" spans="1:31" s="367" customFormat="1" x14ac:dyDescent="0.25">
      <c r="A33" s="408" t="s">
        <v>37</v>
      </c>
      <c r="B33" s="409"/>
      <c r="C33" s="410" t="s">
        <v>423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418" t="s">
        <v>3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20"/>
      <c r="O35" s="373" t="s">
        <v>2</v>
      </c>
      <c r="P35" s="396" t="s">
        <v>172</v>
      </c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8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77">
        <v>0</v>
      </c>
      <c r="B37" s="378" t="s">
        <v>334</v>
      </c>
      <c r="C37" s="378" t="s">
        <v>335</v>
      </c>
      <c r="D37" s="381"/>
      <c r="E37" s="381"/>
      <c r="F37" s="381"/>
      <c r="G37" s="381">
        <v>3</v>
      </c>
      <c r="H37" s="381">
        <v>2</v>
      </c>
      <c r="I37" s="381">
        <v>4</v>
      </c>
      <c r="J37" s="381"/>
      <c r="K37" s="381">
        <v>3</v>
      </c>
      <c r="L37" s="381"/>
      <c r="M37" s="381"/>
      <c r="N37" s="381">
        <f>IF(C37="","",(D37*2)+(E37*3)+F37*1)</f>
        <v>0</v>
      </c>
      <c r="O37" s="375"/>
      <c r="P37" s="377">
        <v>2</v>
      </c>
      <c r="Q37" s="378" t="s">
        <v>21</v>
      </c>
      <c r="R37" s="378" t="s">
        <v>20</v>
      </c>
      <c r="S37" s="381">
        <v>1</v>
      </c>
      <c r="T37" s="381"/>
      <c r="U37" s="381"/>
      <c r="V37" s="381">
        <v>2</v>
      </c>
      <c r="W37" s="381">
        <v>2</v>
      </c>
      <c r="X37" s="381"/>
      <c r="Y37" s="381"/>
      <c r="Z37" s="381"/>
      <c r="AA37" s="381"/>
      <c r="AB37" s="381"/>
      <c r="AC37" s="381">
        <f>IF(R37="","",(S37*2)+(T37*3)+U37*1)</f>
        <v>2</v>
      </c>
      <c r="AE37" s="368"/>
    </row>
    <row r="38" spans="1:31" s="367" customFormat="1" x14ac:dyDescent="0.25">
      <c r="A38" s="377">
        <v>7</v>
      </c>
      <c r="B38" s="378" t="s">
        <v>32</v>
      </c>
      <c r="C38" s="378" t="s">
        <v>22</v>
      </c>
      <c r="D38" s="381"/>
      <c r="E38" s="381"/>
      <c r="F38" s="381"/>
      <c r="G38" s="381">
        <v>7</v>
      </c>
      <c r="H38" s="381"/>
      <c r="I38" s="381">
        <v>1</v>
      </c>
      <c r="J38" s="381"/>
      <c r="K38" s="381">
        <v>1</v>
      </c>
      <c r="L38" s="381"/>
      <c r="M38" s="381"/>
      <c r="N38" s="381">
        <f>IF(C38="","",(D38*2)+(E38*3)+F38*1)</f>
        <v>0</v>
      </c>
      <c r="O38" s="375"/>
      <c r="P38" s="380">
        <v>4</v>
      </c>
      <c r="Q38" s="378" t="s">
        <v>21</v>
      </c>
      <c r="R38" s="378" t="s">
        <v>22</v>
      </c>
      <c r="S38" s="381">
        <v>2</v>
      </c>
      <c r="T38" s="381">
        <v>1</v>
      </c>
      <c r="U38" s="381">
        <v>1</v>
      </c>
      <c r="V38" s="381">
        <v>8</v>
      </c>
      <c r="W38" s="381"/>
      <c r="X38" s="381">
        <v>1</v>
      </c>
      <c r="Y38" s="381"/>
      <c r="Z38" s="381">
        <v>4</v>
      </c>
      <c r="AA38" s="381"/>
      <c r="AB38" s="381"/>
      <c r="AC38" s="381">
        <f>IF(R38="","",(S38*2)+(T38*3)+U38*1)</f>
        <v>8</v>
      </c>
      <c r="AE38" s="368"/>
    </row>
    <row r="39" spans="1:31" s="367" customFormat="1" x14ac:dyDescent="0.25">
      <c r="A39" s="377">
        <v>12</v>
      </c>
      <c r="B39" s="378" t="s">
        <v>26</v>
      </c>
      <c r="C39" s="378" t="s">
        <v>25</v>
      </c>
      <c r="D39" s="381">
        <v>1</v>
      </c>
      <c r="E39" s="381">
        <v>3</v>
      </c>
      <c r="F39" s="381">
        <v>2</v>
      </c>
      <c r="G39" s="381"/>
      <c r="H39" s="381">
        <v>2</v>
      </c>
      <c r="I39" s="381">
        <v>4</v>
      </c>
      <c r="J39" s="381"/>
      <c r="K39" s="381">
        <v>2</v>
      </c>
      <c r="L39" s="381"/>
      <c r="M39" s="381"/>
      <c r="N39" s="381">
        <f>IF(C39="","",(D39*2)+(E39*3)+F39*1)</f>
        <v>13</v>
      </c>
      <c r="O39" s="375"/>
      <c r="P39" s="377">
        <v>5</v>
      </c>
      <c r="Q39" s="378" t="s">
        <v>24</v>
      </c>
      <c r="R39" s="378" t="s">
        <v>23</v>
      </c>
      <c r="S39" s="381">
        <v>3</v>
      </c>
      <c r="T39" s="381"/>
      <c r="U39" s="381">
        <v>3</v>
      </c>
      <c r="V39" s="381">
        <v>4</v>
      </c>
      <c r="W39" s="381">
        <v>2</v>
      </c>
      <c r="X39" s="381">
        <v>1</v>
      </c>
      <c r="Y39" s="381"/>
      <c r="Z39" s="381">
        <v>2</v>
      </c>
      <c r="AA39" s="381"/>
      <c r="AB39" s="381"/>
      <c r="AC39" s="381">
        <f>IF(R39="","",(S39*2)+(T39*3)+U39*1)</f>
        <v>9</v>
      </c>
      <c r="AE39" s="368"/>
    </row>
    <row r="40" spans="1:31" s="367" customFormat="1" x14ac:dyDescent="0.25">
      <c r="A40" s="377">
        <v>14</v>
      </c>
      <c r="B40" s="378" t="s">
        <v>196</v>
      </c>
      <c r="C40" s="378" t="s">
        <v>162</v>
      </c>
      <c r="D40" s="381"/>
      <c r="E40" s="381"/>
      <c r="F40" s="381"/>
      <c r="G40" s="381">
        <v>1</v>
      </c>
      <c r="H40" s="381"/>
      <c r="I40" s="381"/>
      <c r="J40" s="381"/>
      <c r="K40" s="381">
        <v>3</v>
      </c>
      <c r="L40" s="381"/>
      <c r="M40" s="381"/>
      <c r="N40" s="381">
        <f>IF(C40="","",(D40*2)+(E40*3)+F40*1)</f>
        <v>0</v>
      </c>
      <c r="O40" s="375"/>
      <c r="P40" s="380">
        <v>8</v>
      </c>
      <c r="Q40" s="378" t="s">
        <v>272</v>
      </c>
      <c r="R40" s="378" t="s">
        <v>273</v>
      </c>
      <c r="S40" s="381">
        <v>1</v>
      </c>
      <c r="T40" s="381"/>
      <c r="U40" s="381">
        <v>5</v>
      </c>
      <c r="V40" s="381">
        <v>5</v>
      </c>
      <c r="W40" s="381">
        <v>3</v>
      </c>
      <c r="X40" s="381">
        <v>2</v>
      </c>
      <c r="Y40" s="381"/>
      <c r="Z40" s="381">
        <v>1</v>
      </c>
      <c r="AA40" s="381"/>
      <c r="AB40" s="381"/>
      <c r="AC40" s="381">
        <f>IF(R40="","",(S40*2)+(T40*3)+U40*1)</f>
        <v>7</v>
      </c>
      <c r="AE40" s="368"/>
    </row>
    <row r="41" spans="1:31" s="367" customFormat="1" x14ac:dyDescent="0.25">
      <c r="A41" s="377"/>
      <c r="B41" s="378"/>
      <c r="C41" s="378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 t="str">
        <f>IF(C41="","",(D41*2)+(E41*3)+F41*1)</f>
        <v/>
      </c>
      <c r="O41" s="375"/>
      <c r="P41" s="380"/>
      <c r="Q41" s="378"/>
      <c r="R41" s="378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 t="str">
        <f>IF(R41="","",(S41*2)+(T41*3)+U41*1)</f>
        <v/>
      </c>
      <c r="AE41" s="368"/>
    </row>
    <row r="42" spans="1:31" s="367" customFormat="1" x14ac:dyDescent="0.25">
      <c r="A42" s="377">
        <v>24</v>
      </c>
      <c r="B42" s="378" t="s">
        <v>279</v>
      </c>
      <c r="C42" s="378" t="s">
        <v>280</v>
      </c>
      <c r="D42" s="381">
        <v>6</v>
      </c>
      <c r="E42" s="381"/>
      <c r="F42" s="381">
        <v>1</v>
      </c>
      <c r="G42" s="381">
        <v>9</v>
      </c>
      <c r="H42" s="381"/>
      <c r="I42" s="381">
        <v>1</v>
      </c>
      <c r="J42" s="381"/>
      <c r="K42" s="381">
        <v>1</v>
      </c>
      <c r="L42" s="381">
        <v>2</v>
      </c>
      <c r="M42" s="381">
        <v>1</v>
      </c>
      <c r="N42" s="381">
        <f>IF(C42="","",(D42*2)+(E42*3)+F42*1)</f>
        <v>13</v>
      </c>
      <c r="O42" s="375"/>
      <c r="P42" s="380"/>
      <c r="Q42" s="378"/>
      <c r="R42" s="378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 t="str">
        <f>IF(R42="","",(S42*2)+(T42*3)+U42*1)</f>
        <v/>
      </c>
      <c r="AE42" s="368"/>
    </row>
    <row r="43" spans="1:31" s="367" customFormat="1" x14ac:dyDescent="0.25">
      <c r="A43" s="380">
        <v>26</v>
      </c>
      <c r="B43" s="378" t="s">
        <v>118</v>
      </c>
      <c r="C43" s="378" t="s">
        <v>278</v>
      </c>
      <c r="D43" s="381">
        <v>4</v>
      </c>
      <c r="E43" s="381"/>
      <c r="F43" s="381">
        <v>6</v>
      </c>
      <c r="G43" s="381">
        <v>3</v>
      </c>
      <c r="H43" s="381">
        <v>2</v>
      </c>
      <c r="I43" s="381">
        <v>1</v>
      </c>
      <c r="J43" s="381">
        <v>1</v>
      </c>
      <c r="K43" s="381">
        <v>2</v>
      </c>
      <c r="L43" s="381"/>
      <c r="M43" s="381"/>
      <c r="N43" s="381">
        <f>IF(C43="","",(D43*2)+(E43*3)+F43*1)</f>
        <v>14</v>
      </c>
      <c r="O43" s="375"/>
      <c r="P43" s="380">
        <v>11</v>
      </c>
      <c r="Q43" s="378" t="s">
        <v>127</v>
      </c>
      <c r="R43" s="378" t="s">
        <v>29</v>
      </c>
      <c r="S43" s="381">
        <v>4</v>
      </c>
      <c r="T43" s="381"/>
      <c r="U43" s="381">
        <v>6</v>
      </c>
      <c r="V43" s="381">
        <v>5</v>
      </c>
      <c r="W43" s="381"/>
      <c r="X43" s="381">
        <v>4</v>
      </c>
      <c r="Y43" s="381"/>
      <c r="Z43" s="381">
        <v>4</v>
      </c>
      <c r="AA43" s="381"/>
      <c r="AB43" s="381"/>
      <c r="AC43" s="381">
        <f>IF(R43="","",(S43*2)+(T43*3)+U43*1)</f>
        <v>14</v>
      </c>
      <c r="AE43" s="368"/>
    </row>
    <row r="44" spans="1:31" s="367" customFormat="1" x14ac:dyDescent="0.25">
      <c r="A44" s="377"/>
      <c r="B44" s="378"/>
      <c r="C44" s="378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 t="str">
        <f>IF(C44="","",(D44*2)+(E44*3)+F44*1)</f>
        <v/>
      </c>
      <c r="O44" s="375"/>
      <c r="P44" s="386">
        <v>13</v>
      </c>
      <c r="Q44" s="378" t="s">
        <v>127</v>
      </c>
      <c r="R44" s="378" t="s">
        <v>299</v>
      </c>
      <c r="S44" s="381">
        <v>1</v>
      </c>
      <c r="T44" s="381"/>
      <c r="U44" s="381">
        <v>1</v>
      </c>
      <c r="V44" s="381">
        <v>2</v>
      </c>
      <c r="W44" s="381"/>
      <c r="X44" s="381">
        <v>1</v>
      </c>
      <c r="Y44" s="381">
        <v>1</v>
      </c>
      <c r="Z44" s="381">
        <v>2</v>
      </c>
      <c r="AA44" s="381"/>
      <c r="AB44" s="381"/>
      <c r="AC44" s="381">
        <f>IF(R44="","",(S44*2)+(T44*3)+U44*1)</f>
        <v>3</v>
      </c>
      <c r="AE44" s="369" t="e">
        <f>IF(#REF!+#REF!=5,"Correct","MVP ERROR")</f>
        <v>#REF!</v>
      </c>
    </row>
    <row r="45" spans="1:31" s="367" customFormat="1" x14ac:dyDescent="0.25">
      <c r="A45" s="377">
        <v>30</v>
      </c>
      <c r="B45" s="378" t="s">
        <v>336</v>
      </c>
      <c r="C45" s="378" t="s">
        <v>337</v>
      </c>
      <c r="D45" s="381">
        <v>1</v>
      </c>
      <c r="E45" s="381"/>
      <c r="F45" s="381"/>
      <c r="G45" s="381">
        <v>1</v>
      </c>
      <c r="H45" s="381">
        <v>1</v>
      </c>
      <c r="I45" s="381"/>
      <c r="J45" s="381"/>
      <c r="K45" s="381">
        <v>5</v>
      </c>
      <c r="L45" s="381"/>
      <c r="M45" s="381"/>
      <c r="N45" s="381">
        <f>IF(C45="","",(D45*2)+(E45*3)+F45*1)</f>
        <v>2</v>
      </c>
      <c r="O45" s="375"/>
      <c r="P45" s="377">
        <v>7</v>
      </c>
      <c r="Q45" s="378" t="s">
        <v>153</v>
      </c>
      <c r="R45" s="378" t="s">
        <v>419</v>
      </c>
      <c r="S45" s="381"/>
      <c r="T45" s="381">
        <v>1</v>
      </c>
      <c r="U45" s="381"/>
      <c r="V45" s="381">
        <v>1</v>
      </c>
      <c r="W45" s="381">
        <v>2</v>
      </c>
      <c r="X45" s="381"/>
      <c r="Y45" s="381"/>
      <c r="Z45" s="381">
        <v>4</v>
      </c>
      <c r="AA45" s="381"/>
      <c r="AB45" s="381"/>
      <c r="AC45" s="381">
        <f>IF(R45="","",(S45*2)+(T45*3)+U45*1)</f>
        <v>3</v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Spartans:    |||   Brownies: </v>
      </c>
    </row>
    <row r="46" spans="1:31" s="367" customFormat="1" x14ac:dyDescent="0.25">
      <c r="A46" s="377"/>
      <c r="B46" s="378"/>
      <c r="C46" s="378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 t="str">
        <f>IF(C46="","",(D46*2)+(E46*3)+F46*1)</f>
        <v/>
      </c>
      <c r="O46" s="375"/>
      <c r="P46" s="380"/>
      <c r="Q46" s="378"/>
      <c r="R46" s="378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 t="str">
        <f>IF(R46="","",(S46*2)+(T46*3)+U46*1)</f>
        <v/>
      </c>
      <c r="AE46" s="368"/>
    </row>
    <row r="47" spans="1:31" s="367" customFormat="1" x14ac:dyDescent="0.25">
      <c r="A47" s="427" t="s">
        <v>33</v>
      </c>
      <c r="B47" s="428"/>
      <c r="C47" s="429"/>
      <c r="D47" s="381">
        <f t="shared" ref="D47:N47" si="4">SUM(D37:D46)</f>
        <v>12</v>
      </c>
      <c r="E47" s="381">
        <f t="shared" si="4"/>
        <v>3</v>
      </c>
      <c r="F47" s="381">
        <f t="shared" si="4"/>
        <v>9</v>
      </c>
      <c r="G47" s="381">
        <f t="shared" si="4"/>
        <v>24</v>
      </c>
      <c r="H47" s="381">
        <f t="shared" si="4"/>
        <v>7</v>
      </c>
      <c r="I47" s="381">
        <f t="shared" si="4"/>
        <v>11</v>
      </c>
      <c r="J47" s="381">
        <f t="shared" si="4"/>
        <v>1</v>
      </c>
      <c r="K47" s="381">
        <f t="shared" si="4"/>
        <v>17</v>
      </c>
      <c r="L47" s="381">
        <f t="shared" si="4"/>
        <v>2</v>
      </c>
      <c r="M47" s="381">
        <f t="shared" si="4"/>
        <v>1</v>
      </c>
      <c r="N47" s="381">
        <f t="shared" si="4"/>
        <v>42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12</v>
      </c>
      <c r="T47" s="381">
        <f t="shared" si="5"/>
        <v>2</v>
      </c>
      <c r="U47" s="381">
        <f t="shared" si="5"/>
        <v>16</v>
      </c>
      <c r="V47" s="381">
        <f t="shared" si="5"/>
        <v>27</v>
      </c>
      <c r="W47" s="381">
        <f t="shared" si="5"/>
        <v>9</v>
      </c>
      <c r="X47" s="381">
        <f t="shared" si="5"/>
        <v>9</v>
      </c>
      <c r="Y47" s="381">
        <f t="shared" si="5"/>
        <v>1</v>
      </c>
      <c r="Z47" s="381">
        <f t="shared" si="5"/>
        <v>17</v>
      </c>
      <c r="AA47" s="381">
        <f t="shared" si="5"/>
        <v>0</v>
      </c>
      <c r="AB47" s="381">
        <f t="shared" si="5"/>
        <v>0</v>
      </c>
      <c r="AC47" s="381">
        <f t="shared" si="5"/>
        <v>46</v>
      </c>
      <c r="AE47" s="368"/>
    </row>
    <row r="48" spans="1:31" s="367" customFormat="1" x14ac:dyDescent="0.25">
      <c r="A48" s="408" t="s">
        <v>35</v>
      </c>
      <c r="B48" s="409"/>
      <c r="C48" s="410" t="s">
        <v>199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25">
      <c r="A49" s="408" t="s">
        <v>37</v>
      </c>
      <c r="B49" s="409"/>
      <c r="C49" s="410" t="s">
        <v>447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25">
      <c r="A51" s="456" t="s">
        <v>39</v>
      </c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8"/>
      <c r="O51" s="373" t="s">
        <v>74</v>
      </c>
      <c r="P51" s="393" t="s">
        <v>89</v>
      </c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5"/>
      <c r="AE51" s="368"/>
    </row>
    <row r="52" spans="1:31" s="367" customFormat="1" x14ac:dyDescent="0.25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25">
      <c r="A53" s="377">
        <v>1</v>
      </c>
      <c r="B53" s="378" t="s">
        <v>128</v>
      </c>
      <c r="C53" s="378" t="s">
        <v>117</v>
      </c>
      <c r="D53" s="381">
        <v>5</v>
      </c>
      <c r="E53" s="381"/>
      <c r="F53" s="381">
        <v>2</v>
      </c>
      <c r="G53" s="381">
        <v>7</v>
      </c>
      <c r="H53" s="381">
        <v>1</v>
      </c>
      <c r="I53" s="381">
        <v>1</v>
      </c>
      <c r="J53" s="381"/>
      <c r="K53" s="381">
        <v>1</v>
      </c>
      <c r="L53" s="381"/>
      <c r="M53" s="381"/>
      <c r="N53" s="381">
        <f>IF(C53="","",(D53*2)+(E53*3)+F53*1)</f>
        <v>12</v>
      </c>
      <c r="O53" s="375"/>
      <c r="P53" s="377">
        <v>24</v>
      </c>
      <c r="Q53" s="378" t="s">
        <v>77</v>
      </c>
      <c r="R53" s="378" t="s">
        <v>91</v>
      </c>
      <c r="S53" s="381">
        <v>2</v>
      </c>
      <c r="T53" s="381"/>
      <c r="U53" s="381"/>
      <c r="V53" s="381">
        <v>2</v>
      </c>
      <c r="W53" s="381">
        <v>2</v>
      </c>
      <c r="X53" s="381">
        <v>2</v>
      </c>
      <c r="Y53" s="381"/>
      <c r="Z53" s="381">
        <v>2</v>
      </c>
      <c r="AA53" s="381"/>
      <c r="AB53" s="381"/>
      <c r="AC53" s="381">
        <f>IF(R53="","",(S53*2)+(T53*3)+U53*1)</f>
        <v>4</v>
      </c>
      <c r="AE53" s="368"/>
    </row>
    <row r="54" spans="1:31" s="367" customFormat="1" x14ac:dyDescent="0.25">
      <c r="A54" s="377">
        <v>3</v>
      </c>
      <c r="B54" s="378" t="s">
        <v>48</v>
      </c>
      <c r="C54" s="378" t="s">
        <v>47</v>
      </c>
      <c r="D54" s="381">
        <v>4</v>
      </c>
      <c r="E54" s="381"/>
      <c r="F54" s="381"/>
      <c r="G54" s="381">
        <v>5</v>
      </c>
      <c r="H54" s="381">
        <v>4</v>
      </c>
      <c r="I54" s="381">
        <v>1</v>
      </c>
      <c r="J54" s="381"/>
      <c r="K54" s="381">
        <v>2</v>
      </c>
      <c r="L54" s="381"/>
      <c r="M54" s="381"/>
      <c r="N54" s="381">
        <f>IF(C54="","",(D54*2)+(E54*3)+F54*1)</f>
        <v>8</v>
      </c>
      <c r="O54" s="375"/>
      <c r="P54" s="380"/>
      <c r="Q54" s="378"/>
      <c r="R54" s="378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 t="str">
        <f>IF(R54="","",(S54*2)+(T54*3)+U54*1)</f>
        <v/>
      </c>
      <c r="AE54" s="368"/>
    </row>
    <row r="55" spans="1:31" s="367" customFormat="1" x14ac:dyDescent="0.25">
      <c r="A55" s="377">
        <v>7</v>
      </c>
      <c r="B55" s="378" t="s">
        <v>289</v>
      </c>
      <c r="C55" s="378" t="s">
        <v>405</v>
      </c>
      <c r="D55" s="381">
        <v>1</v>
      </c>
      <c r="E55" s="381">
        <v>1</v>
      </c>
      <c r="F55" s="381"/>
      <c r="G55" s="381">
        <v>1</v>
      </c>
      <c r="H55" s="381"/>
      <c r="I55" s="381">
        <v>1</v>
      </c>
      <c r="J55" s="381"/>
      <c r="K55" s="381">
        <v>3</v>
      </c>
      <c r="L55" s="381"/>
      <c r="M55" s="381"/>
      <c r="N55" s="381">
        <f>IF(C55="","",(D55*2)+(E55*3)+F55*1)</f>
        <v>5</v>
      </c>
      <c r="O55" s="375"/>
      <c r="P55" s="377">
        <v>11</v>
      </c>
      <c r="Q55" s="378" t="s">
        <v>31</v>
      </c>
      <c r="R55" s="378" t="s">
        <v>129</v>
      </c>
      <c r="S55" s="381"/>
      <c r="T55" s="381">
        <v>2</v>
      </c>
      <c r="U55" s="381">
        <v>1</v>
      </c>
      <c r="V55" s="381">
        <v>5</v>
      </c>
      <c r="W55" s="381">
        <v>1</v>
      </c>
      <c r="X55" s="381">
        <v>2</v>
      </c>
      <c r="Y55" s="381">
        <v>1</v>
      </c>
      <c r="Z55" s="381"/>
      <c r="AA55" s="381"/>
      <c r="AB55" s="381"/>
      <c r="AC55" s="381">
        <f>IF(R55="","",(S55*2)+(T55*3)+U55*1)</f>
        <v>7</v>
      </c>
      <c r="AE55" s="368"/>
    </row>
    <row r="56" spans="1:31" s="367" customFormat="1" ht="14.25" customHeight="1" x14ac:dyDescent="0.25">
      <c r="A56" s="377">
        <v>5</v>
      </c>
      <c r="B56" s="378" t="s">
        <v>50</v>
      </c>
      <c r="C56" s="378" t="s">
        <v>49</v>
      </c>
      <c r="D56" s="381">
        <v>3</v>
      </c>
      <c r="E56" s="381"/>
      <c r="F56" s="381"/>
      <c r="G56" s="381">
        <v>3</v>
      </c>
      <c r="H56" s="381">
        <v>1</v>
      </c>
      <c r="I56" s="381"/>
      <c r="J56" s="381"/>
      <c r="K56" s="381"/>
      <c r="L56" s="381"/>
      <c r="M56" s="381"/>
      <c r="N56" s="381">
        <f>IF(C56="","",(D56*2)+(E56*3)+F56*1)</f>
        <v>6</v>
      </c>
      <c r="O56" s="375"/>
      <c r="P56" s="377">
        <v>6</v>
      </c>
      <c r="Q56" s="378" t="s">
        <v>347</v>
      </c>
      <c r="R56" s="378" t="s">
        <v>348</v>
      </c>
      <c r="S56" s="381">
        <v>9</v>
      </c>
      <c r="T56" s="381">
        <v>3</v>
      </c>
      <c r="U56" s="381">
        <v>3</v>
      </c>
      <c r="V56" s="381">
        <v>6</v>
      </c>
      <c r="W56" s="381">
        <v>7</v>
      </c>
      <c r="X56" s="381">
        <v>1</v>
      </c>
      <c r="Y56" s="381"/>
      <c r="Z56" s="381"/>
      <c r="AA56" s="381"/>
      <c r="AB56" s="381"/>
      <c r="AC56" s="381">
        <f>IF(R56="","",(S56*2)+(T56*3)+U56*1)</f>
        <v>30</v>
      </c>
      <c r="AE56" s="368"/>
    </row>
    <row r="57" spans="1:31" s="367" customFormat="1" ht="14.25" customHeight="1" x14ac:dyDescent="0.25">
      <c r="A57" s="377"/>
      <c r="B57" s="378"/>
      <c r="C57" s="378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 t="str">
        <f>IF(C57="","",(D57*2)+(E57*3)+F57*1)</f>
        <v/>
      </c>
      <c r="O57" s="375"/>
      <c r="P57" s="377"/>
      <c r="Q57" s="378"/>
      <c r="R57" s="378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 t="str">
        <f>IF(R57="","",(S57*2)+(T57*3)+U57*1)</f>
        <v/>
      </c>
      <c r="AE57" s="368"/>
    </row>
    <row r="58" spans="1:31" s="367" customFormat="1" x14ac:dyDescent="0.25">
      <c r="A58" s="377">
        <v>13</v>
      </c>
      <c r="B58" s="378" t="s">
        <v>440</v>
      </c>
      <c r="C58" s="378" t="s">
        <v>441</v>
      </c>
      <c r="D58" s="381"/>
      <c r="E58" s="381">
        <v>3</v>
      </c>
      <c r="F58" s="381"/>
      <c r="G58" s="381">
        <v>11</v>
      </c>
      <c r="H58" s="381">
        <v>3</v>
      </c>
      <c r="I58" s="381">
        <v>1</v>
      </c>
      <c r="J58" s="381"/>
      <c r="K58" s="381">
        <v>3</v>
      </c>
      <c r="L58" s="381"/>
      <c r="M58" s="381"/>
      <c r="N58" s="381">
        <f>IF(C58="","",(D58*2)+(E58*3)+F58*1)</f>
        <v>9</v>
      </c>
      <c r="O58" s="375"/>
      <c r="P58" s="380">
        <v>21</v>
      </c>
      <c r="Q58" s="378" t="s">
        <v>62</v>
      </c>
      <c r="R58" s="378" t="s">
        <v>178</v>
      </c>
      <c r="S58" s="381">
        <v>2</v>
      </c>
      <c r="T58" s="381"/>
      <c r="U58" s="381"/>
      <c r="V58" s="381">
        <v>4</v>
      </c>
      <c r="W58" s="381"/>
      <c r="X58" s="381">
        <v>3</v>
      </c>
      <c r="Y58" s="381"/>
      <c r="Z58" s="381">
        <v>3</v>
      </c>
      <c r="AA58" s="381"/>
      <c r="AB58" s="381"/>
      <c r="AC58" s="381">
        <f>IF(R58="","",(S58*2)+(T58*3)+U58*1)</f>
        <v>4</v>
      </c>
      <c r="AE58" s="368"/>
    </row>
    <row r="59" spans="1:31" s="367" customFormat="1" x14ac:dyDescent="0.25">
      <c r="A59" s="377"/>
      <c r="B59" s="378"/>
      <c r="C59" s="378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 t="str">
        <f>IF(C59="","",(D59*2)+(E59*3)+F59*1)</f>
        <v/>
      </c>
      <c r="O59" s="375"/>
      <c r="P59" s="380"/>
      <c r="Q59" s="378"/>
      <c r="R59" s="378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 t="str">
        <f>IF(R59="","",(S59*2)+(T59*3)+U59*1)</f>
        <v/>
      </c>
      <c r="AE59" s="368"/>
    </row>
    <row r="60" spans="1:31" s="367" customFormat="1" x14ac:dyDescent="0.25">
      <c r="A60" s="380">
        <v>21</v>
      </c>
      <c r="B60" s="378" t="s">
        <v>54</v>
      </c>
      <c r="C60" s="378" t="s">
        <v>53</v>
      </c>
      <c r="D60" s="381">
        <v>3</v>
      </c>
      <c r="E60" s="381"/>
      <c r="F60" s="381"/>
      <c r="G60" s="381">
        <v>4</v>
      </c>
      <c r="H60" s="381">
        <v>2</v>
      </c>
      <c r="I60" s="381">
        <v>1</v>
      </c>
      <c r="J60" s="381">
        <v>1</v>
      </c>
      <c r="K60" s="381"/>
      <c r="L60" s="381"/>
      <c r="M60" s="381"/>
      <c r="N60" s="381">
        <f>IF(C60="","",(D60*2)+(E60*3)+F60*1)</f>
        <v>6</v>
      </c>
      <c r="O60" s="375"/>
      <c r="P60" s="377"/>
      <c r="Q60" s="378"/>
      <c r="R60" s="378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 t="str">
        <f>IF(R60="","",(S60*2)+(T60*3)+U60*1)</f>
        <v/>
      </c>
      <c r="AE60" s="368"/>
    </row>
    <row r="61" spans="1:31" s="367" customFormat="1" x14ac:dyDescent="0.25">
      <c r="A61" s="380">
        <v>25</v>
      </c>
      <c r="B61" s="378" t="s">
        <v>60</v>
      </c>
      <c r="C61" s="378" t="s">
        <v>59</v>
      </c>
      <c r="D61" s="381"/>
      <c r="E61" s="381"/>
      <c r="F61" s="381"/>
      <c r="G61" s="381">
        <v>3</v>
      </c>
      <c r="H61" s="381">
        <v>4</v>
      </c>
      <c r="I61" s="381">
        <v>2</v>
      </c>
      <c r="J61" s="381"/>
      <c r="K61" s="381">
        <v>2</v>
      </c>
      <c r="L61" s="381">
        <v>1</v>
      </c>
      <c r="M61" s="381"/>
      <c r="N61" s="381">
        <f>IF(C61="","",(D61*2)+(E61*3)+F61*1)</f>
        <v>0</v>
      </c>
      <c r="O61" s="375"/>
      <c r="P61" s="380">
        <v>35</v>
      </c>
      <c r="Q61" s="378" t="s">
        <v>28</v>
      </c>
      <c r="R61" s="378" t="s">
        <v>30</v>
      </c>
      <c r="S61" s="381">
        <v>1</v>
      </c>
      <c r="T61" s="381"/>
      <c r="U61" s="381">
        <v>1</v>
      </c>
      <c r="V61" s="381">
        <v>3</v>
      </c>
      <c r="W61" s="381"/>
      <c r="X61" s="381">
        <v>1</v>
      </c>
      <c r="Y61" s="381">
        <v>2</v>
      </c>
      <c r="Z61" s="381">
        <v>1</v>
      </c>
      <c r="AA61" s="381"/>
      <c r="AB61" s="381"/>
      <c r="AC61" s="381">
        <f>IF(R61="","",(S61*2)+(T61*3)+U61*1)</f>
        <v>3</v>
      </c>
      <c r="AE61" s="369" t="e">
        <f>IF(#REF!+#REF!=5,"Correct","MVP ERROR")</f>
        <v>#REF!</v>
      </c>
    </row>
    <row r="62" spans="1:31" s="367" customFormat="1" x14ac:dyDescent="0.25">
      <c r="A62" s="377">
        <v>35</v>
      </c>
      <c r="B62" s="378" t="s">
        <v>324</v>
      </c>
      <c r="C62" s="378" t="s">
        <v>325</v>
      </c>
      <c r="D62" s="381">
        <v>2</v>
      </c>
      <c r="E62" s="381"/>
      <c r="F62" s="381"/>
      <c r="G62" s="381">
        <v>6</v>
      </c>
      <c r="H62" s="381"/>
      <c r="I62" s="381">
        <v>1</v>
      </c>
      <c r="J62" s="381"/>
      <c r="K62" s="381">
        <v>1</v>
      </c>
      <c r="L62" s="381"/>
      <c r="M62" s="381"/>
      <c r="N62" s="381">
        <f>IF(C62="","",(D62*2)+(E62*3)+F62*1)</f>
        <v>4</v>
      </c>
      <c r="O62" s="375"/>
      <c r="P62" s="380">
        <v>44</v>
      </c>
      <c r="Q62" s="378" t="s">
        <v>131</v>
      </c>
      <c r="R62" s="378" t="s">
        <v>130</v>
      </c>
      <c r="S62" s="381">
        <v>4</v>
      </c>
      <c r="T62" s="381">
        <v>1</v>
      </c>
      <c r="U62" s="381">
        <v>1</v>
      </c>
      <c r="V62" s="381">
        <v>15</v>
      </c>
      <c r="W62" s="381">
        <v>3</v>
      </c>
      <c r="X62" s="381">
        <v>3</v>
      </c>
      <c r="Y62" s="381"/>
      <c r="Z62" s="381"/>
      <c r="AA62" s="381"/>
      <c r="AB62" s="381"/>
      <c r="AC62" s="381">
        <f>IF(R62="","",(S62*2)+(T62*3)+U62*1)</f>
        <v>12</v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HBW Cannons:    |||   Pork Swords: </v>
      </c>
    </row>
    <row r="63" spans="1:31" s="367" customFormat="1" x14ac:dyDescent="0.25">
      <c r="A63" s="427" t="s">
        <v>33</v>
      </c>
      <c r="B63" s="428"/>
      <c r="C63" s="429"/>
      <c r="D63" s="381">
        <f t="shared" ref="D63:N63" si="6">SUM(D53:D62)</f>
        <v>18</v>
      </c>
      <c r="E63" s="381">
        <f t="shared" si="6"/>
        <v>4</v>
      </c>
      <c r="F63" s="381">
        <f t="shared" si="6"/>
        <v>2</v>
      </c>
      <c r="G63" s="381">
        <f t="shared" si="6"/>
        <v>40</v>
      </c>
      <c r="H63" s="381">
        <f t="shared" si="6"/>
        <v>15</v>
      </c>
      <c r="I63" s="381">
        <f t="shared" si="6"/>
        <v>8</v>
      </c>
      <c r="J63" s="381">
        <f t="shared" si="6"/>
        <v>1</v>
      </c>
      <c r="K63" s="381">
        <f t="shared" si="6"/>
        <v>12</v>
      </c>
      <c r="L63" s="381">
        <f t="shared" si="6"/>
        <v>1</v>
      </c>
      <c r="M63" s="381">
        <f t="shared" si="6"/>
        <v>0</v>
      </c>
      <c r="N63" s="381">
        <f t="shared" si="6"/>
        <v>50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18</v>
      </c>
      <c r="T63" s="381">
        <f t="shared" si="7"/>
        <v>6</v>
      </c>
      <c r="U63" s="381">
        <f t="shared" si="7"/>
        <v>6</v>
      </c>
      <c r="V63" s="381">
        <f t="shared" si="7"/>
        <v>35</v>
      </c>
      <c r="W63" s="381">
        <f t="shared" si="7"/>
        <v>13</v>
      </c>
      <c r="X63" s="381">
        <f t="shared" si="7"/>
        <v>12</v>
      </c>
      <c r="Y63" s="381">
        <f t="shared" si="7"/>
        <v>3</v>
      </c>
      <c r="Z63" s="381">
        <f t="shared" si="7"/>
        <v>6</v>
      </c>
      <c r="AA63" s="381">
        <f t="shared" si="7"/>
        <v>0</v>
      </c>
      <c r="AB63" s="381">
        <f t="shared" si="7"/>
        <v>0</v>
      </c>
      <c r="AC63" s="381">
        <f t="shared" si="7"/>
        <v>60</v>
      </c>
      <c r="AE63" s="368"/>
    </row>
    <row r="64" spans="1:31" s="367" customFormat="1" x14ac:dyDescent="0.25">
      <c r="A64" s="408" t="s">
        <v>35</v>
      </c>
      <c r="B64" s="409"/>
      <c r="C64" s="410" t="s">
        <v>114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25">
      <c r="A65" s="408" t="s">
        <v>37</v>
      </c>
      <c r="B65" s="409"/>
      <c r="C65" s="410" t="s">
        <v>338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25">
      <c r="A67" s="399" t="s">
        <v>126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1"/>
      <c r="O67" s="373" t="s">
        <v>74</v>
      </c>
      <c r="P67" s="442" t="s">
        <v>137</v>
      </c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4"/>
      <c r="AE67" s="368"/>
    </row>
    <row r="68" spans="1:31" s="367" customFormat="1" x14ac:dyDescent="0.25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25">
      <c r="A69" s="380">
        <v>0</v>
      </c>
      <c r="B69" s="378" t="s">
        <v>88</v>
      </c>
      <c r="C69" s="378" t="s">
        <v>145</v>
      </c>
      <c r="D69" s="381">
        <v>1</v>
      </c>
      <c r="E69" s="381">
        <v>2</v>
      </c>
      <c r="F69" s="381">
        <v>1</v>
      </c>
      <c r="G69" s="381">
        <v>11</v>
      </c>
      <c r="H69" s="381">
        <v>2</v>
      </c>
      <c r="I69" s="381"/>
      <c r="J69" s="381"/>
      <c r="K69" s="381">
        <v>1</v>
      </c>
      <c r="L69" s="381">
        <v>1</v>
      </c>
      <c r="M69" s="381"/>
      <c r="N69" s="381">
        <f>IF(C69="","",(D69*2)+(E69*3)+F69*1)</f>
        <v>9</v>
      </c>
      <c r="O69" s="375"/>
      <c r="P69" s="380">
        <v>3</v>
      </c>
      <c r="Q69" s="378" t="s">
        <v>191</v>
      </c>
      <c r="R69" s="378" t="s">
        <v>263</v>
      </c>
      <c r="S69" s="381">
        <v>2</v>
      </c>
      <c r="T69" s="381"/>
      <c r="U69" s="381">
        <v>1</v>
      </c>
      <c r="V69" s="381">
        <v>8</v>
      </c>
      <c r="W69" s="381">
        <v>3</v>
      </c>
      <c r="X69" s="381">
        <v>1</v>
      </c>
      <c r="Y69" s="381">
        <v>1</v>
      </c>
      <c r="Z69" s="381">
        <v>2</v>
      </c>
      <c r="AA69" s="381"/>
      <c r="AB69" s="381"/>
      <c r="AC69" s="381">
        <f>IF(R69="","",(S69*2)+(T69*3)+U69*1)</f>
        <v>5</v>
      </c>
      <c r="AE69" s="368"/>
    </row>
    <row r="70" spans="1:31" s="367" customFormat="1" x14ac:dyDescent="0.25">
      <c r="A70" s="380">
        <v>1</v>
      </c>
      <c r="B70" s="378" t="s">
        <v>147</v>
      </c>
      <c r="C70" s="378" t="s">
        <v>146</v>
      </c>
      <c r="D70" s="381">
        <v>2</v>
      </c>
      <c r="E70" s="381">
        <v>1</v>
      </c>
      <c r="F70" s="381">
        <v>2</v>
      </c>
      <c r="G70" s="381">
        <v>3</v>
      </c>
      <c r="H70" s="381">
        <v>7</v>
      </c>
      <c r="I70" s="381">
        <v>3</v>
      </c>
      <c r="J70" s="381"/>
      <c r="K70" s="381">
        <v>2</v>
      </c>
      <c r="L70" s="381"/>
      <c r="M70" s="381"/>
      <c r="N70" s="381">
        <f>IF(C70="","",(D70*2)+(E70*3)+F70*1)</f>
        <v>9</v>
      </c>
      <c r="O70" s="375"/>
      <c r="P70" s="380">
        <v>4</v>
      </c>
      <c r="Q70" s="378" t="s">
        <v>32</v>
      </c>
      <c r="R70" s="378" t="s">
        <v>154</v>
      </c>
      <c r="S70" s="381"/>
      <c r="T70" s="381"/>
      <c r="U70" s="381"/>
      <c r="V70" s="381">
        <v>1</v>
      </c>
      <c r="W70" s="381"/>
      <c r="X70" s="381"/>
      <c r="Y70" s="381"/>
      <c r="Z70" s="381"/>
      <c r="AA70" s="381"/>
      <c r="AB70" s="381"/>
      <c r="AC70" s="381">
        <f>IF(R70="","",(S70*2)+(T70*3)+U70*1)</f>
        <v>0</v>
      </c>
      <c r="AE70" s="368"/>
    </row>
    <row r="71" spans="1:31" s="367" customFormat="1" x14ac:dyDescent="0.25">
      <c r="A71" s="377"/>
      <c r="B71" s="378"/>
      <c r="C71" s="378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 t="str">
        <f>IF(C71="","",(D71*2)+(E71*3)+F71*1)</f>
        <v/>
      </c>
      <c r="O71" s="375"/>
      <c r="P71" s="380">
        <v>7</v>
      </c>
      <c r="Q71" s="378" t="s">
        <v>153</v>
      </c>
      <c r="R71" s="378" t="s">
        <v>339</v>
      </c>
      <c r="S71" s="381">
        <v>4</v>
      </c>
      <c r="T71" s="381"/>
      <c r="U71" s="381">
        <v>1</v>
      </c>
      <c r="V71" s="381">
        <v>2</v>
      </c>
      <c r="W71" s="381">
        <v>2</v>
      </c>
      <c r="X71" s="381">
        <v>1</v>
      </c>
      <c r="Y71" s="381"/>
      <c r="Z71" s="381">
        <v>3</v>
      </c>
      <c r="AA71" s="381"/>
      <c r="AB71" s="381"/>
      <c r="AC71" s="381">
        <f>IF(R71="","",(S71*2)+(T71*3)+U71*1)</f>
        <v>9</v>
      </c>
      <c r="AE71" s="368"/>
    </row>
    <row r="72" spans="1:31" s="367" customFormat="1" x14ac:dyDescent="0.25">
      <c r="A72" s="380">
        <v>4</v>
      </c>
      <c r="B72" s="378" t="s">
        <v>281</v>
      </c>
      <c r="C72" s="378" t="s">
        <v>97</v>
      </c>
      <c r="D72" s="381">
        <v>5</v>
      </c>
      <c r="E72" s="381"/>
      <c r="F72" s="381">
        <v>2</v>
      </c>
      <c r="G72" s="381">
        <v>4</v>
      </c>
      <c r="H72" s="381">
        <v>2</v>
      </c>
      <c r="I72" s="381"/>
      <c r="J72" s="381"/>
      <c r="K72" s="381">
        <v>3</v>
      </c>
      <c r="L72" s="381"/>
      <c r="M72" s="381"/>
      <c r="N72" s="381">
        <f>IF(C72="","",(D72*2)+(E72*3)+F72*1)</f>
        <v>12</v>
      </c>
      <c r="O72" s="375"/>
      <c r="P72" s="380"/>
      <c r="Q72" s="378"/>
      <c r="R72" s="378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 t="str">
        <f>IF(R72="","",(S72*2)+(T72*3)+U72*1)</f>
        <v/>
      </c>
      <c r="AE72" s="368"/>
    </row>
    <row r="73" spans="1:31" s="367" customFormat="1" x14ac:dyDescent="0.25">
      <c r="A73" s="380"/>
      <c r="B73" s="378"/>
      <c r="C73" s="378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 t="str">
        <f>IF(C73="","",(D73*2)+(E73*3)+F73*1)</f>
        <v/>
      </c>
      <c r="O73" s="375"/>
      <c r="P73" s="380">
        <v>11</v>
      </c>
      <c r="Q73" s="378" t="s">
        <v>24</v>
      </c>
      <c r="R73" s="378" t="s">
        <v>149</v>
      </c>
      <c r="S73" s="381"/>
      <c r="T73" s="381">
        <v>2</v>
      </c>
      <c r="U73" s="381"/>
      <c r="V73" s="381">
        <v>3</v>
      </c>
      <c r="W73" s="381">
        <v>1</v>
      </c>
      <c r="X73" s="381"/>
      <c r="Y73" s="381"/>
      <c r="Z73" s="381"/>
      <c r="AA73" s="381"/>
      <c r="AB73" s="381"/>
      <c r="AC73" s="381">
        <f>IF(R73="","",(S73*2)+(T73*3)+U73*1)</f>
        <v>6</v>
      </c>
      <c r="AE73" s="368"/>
    </row>
    <row r="74" spans="1:31" s="367" customFormat="1" x14ac:dyDescent="0.25">
      <c r="A74" s="377">
        <v>23</v>
      </c>
      <c r="B74" s="378" t="s">
        <v>144</v>
      </c>
      <c r="C74" s="378" t="s">
        <v>143</v>
      </c>
      <c r="D74" s="381">
        <v>11</v>
      </c>
      <c r="E74" s="381"/>
      <c r="F74" s="381"/>
      <c r="G74" s="381">
        <v>8</v>
      </c>
      <c r="H74" s="381">
        <v>3</v>
      </c>
      <c r="I74" s="381">
        <v>3</v>
      </c>
      <c r="J74" s="381"/>
      <c r="K74" s="381">
        <v>4</v>
      </c>
      <c r="L74" s="381">
        <v>1</v>
      </c>
      <c r="M74" s="381"/>
      <c r="N74" s="381">
        <f>IF(C74="","",(D74*2)+(E74*3)+F74*1)</f>
        <v>22</v>
      </c>
      <c r="O74" s="375"/>
      <c r="P74" s="380">
        <v>21</v>
      </c>
      <c r="Q74" s="378" t="s">
        <v>151</v>
      </c>
      <c r="R74" s="378" t="s">
        <v>150</v>
      </c>
      <c r="S74" s="381">
        <v>1</v>
      </c>
      <c r="T74" s="381">
        <v>2</v>
      </c>
      <c r="U74" s="381">
        <v>6</v>
      </c>
      <c r="V74" s="381">
        <v>7</v>
      </c>
      <c r="W74" s="381">
        <v>3</v>
      </c>
      <c r="X74" s="381"/>
      <c r="Y74" s="381"/>
      <c r="Z74" s="381">
        <v>3</v>
      </c>
      <c r="AA74" s="381"/>
      <c r="AB74" s="381"/>
      <c r="AC74" s="381">
        <f>IF(R74="","",(S74*2)+(T74*3)+U74*1)</f>
        <v>14</v>
      </c>
      <c r="AE74" s="368"/>
    </row>
    <row r="75" spans="1:31" s="367" customFormat="1" x14ac:dyDescent="0.25">
      <c r="A75" s="377"/>
      <c r="B75" s="378"/>
      <c r="C75" s="378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 t="str">
        <f>IF(C75="","",(D75*2)+(E75*3)+F75*1)</f>
        <v/>
      </c>
      <c r="O75" s="375"/>
      <c r="P75" s="380"/>
      <c r="Q75" s="378"/>
      <c r="R75" s="378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 t="str">
        <f>IF(R75="","",(S75*2)+(T75*3)+U75*1)</f>
        <v/>
      </c>
      <c r="AE75" s="368"/>
    </row>
    <row r="76" spans="1:31" s="367" customFormat="1" x14ac:dyDescent="0.25">
      <c r="A76" s="377">
        <v>35</v>
      </c>
      <c r="B76" s="378" t="s">
        <v>142</v>
      </c>
      <c r="C76" s="378" t="s">
        <v>141</v>
      </c>
      <c r="D76" s="381"/>
      <c r="E76" s="381"/>
      <c r="F76" s="381">
        <v>1</v>
      </c>
      <c r="G76" s="381">
        <v>6</v>
      </c>
      <c r="H76" s="381">
        <v>2</v>
      </c>
      <c r="I76" s="381"/>
      <c r="J76" s="381"/>
      <c r="K76" s="381"/>
      <c r="L76" s="381"/>
      <c r="M76" s="381"/>
      <c r="N76" s="381">
        <f>IF(C76="","",(D76*2)+(E76*3)+F76*1)</f>
        <v>1</v>
      </c>
      <c r="O76" s="375"/>
      <c r="P76" s="380">
        <v>27</v>
      </c>
      <c r="Q76" s="378" t="s">
        <v>194</v>
      </c>
      <c r="R76" s="378" t="s">
        <v>264</v>
      </c>
      <c r="S76" s="381">
        <v>4</v>
      </c>
      <c r="T76" s="381"/>
      <c r="U76" s="381">
        <v>2</v>
      </c>
      <c r="V76" s="381">
        <v>7</v>
      </c>
      <c r="W76" s="381">
        <v>1</v>
      </c>
      <c r="X76" s="381"/>
      <c r="Y76" s="381">
        <v>1</v>
      </c>
      <c r="Z76" s="381">
        <v>3</v>
      </c>
      <c r="AA76" s="381"/>
      <c r="AB76" s="381"/>
      <c r="AC76" s="381">
        <f>IF(R76="","",(S76*2)+(T76*3)+U76*1)</f>
        <v>10</v>
      </c>
      <c r="AE76" s="368"/>
    </row>
    <row r="77" spans="1:31" s="367" customFormat="1" x14ac:dyDescent="0.25">
      <c r="A77" s="377"/>
      <c r="B77" s="378"/>
      <c r="C77" s="378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 t="str">
        <f>IF(C77="","",(D77*2)+(E77*3)+F77*1)</f>
        <v/>
      </c>
      <c r="O77" s="375"/>
      <c r="P77" s="380">
        <v>30</v>
      </c>
      <c r="Q77" s="378" t="s">
        <v>62</v>
      </c>
      <c r="R77" s="378" t="s">
        <v>267</v>
      </c>
      <c r="S77" s="381"/>
      <c r="T77" s="381"/>
      <c r="U77" s="381"/>
      <c r="V77" s="381"/>
      <c r="W77" s="381"/>
      <c r="X77" s="381">
        <v>1</v>
      </c>
      <c r="Y77" s="381"/>
      <c r="Z77" s="381">
        <v>3</v>
      </c>
      <c r="AA77" s="381"/>
      <c r="AB77" s="381"/>
      <c r="AC77" s="381">
        <f>IF(R77="","",(S77*2)+(T77*3)+U77*1)</f>
        <v>0</v>
      </c>
      <c r="AE77" s="368"/>
    </row>
    <row r="78" spans="1:31" s="367" customFormat="1" x14ac:dyDescent="0.25">
      <c r="A78" s="377"/>
      <c r="B78" s="378"/>
      <c r="C78" s="378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 t="str">
        <f>IF(C78="","",(D78*2)+(E78*3)+F78*1)</f>
        <v/>
      </c>
      <c r="O78" s="375"/>
      <c r="P78" s="380">
        <v>35</v>
      </c>
      <c r="Q78" s="378" t="s">
        <v>265</v>
      </c>
      <c r="R78" s="378" t="s">
        <v>266</v>
      </c>
      <c r="S78" s="381"/>
      <c r="T78" s="381">
        <v>1</v>
      </c>
      <c r="U78" s="381"/>
      <c r="V78" s="381"/>
      <c r="W78" s="381"/>
      <c r="X78" s="381"/>
      <c r="Y78" s="381"/>
      <c r="Z78" s="381">
        <v>1</v>
      </c>
      <c r="AA78" s="381"/>
      <c r="AB78" s="381"/>
      <c r="AC78" s="381">
        <f>IF(R78="","",(S78*2)+(T78*3)+U78*1)</f>
        <v>3</v>
      </c>
      <c r="AE78" s="369" t="e">
        <f>IF(#REF!+#REF!=5,"Correct","MVP ERROR")</f>
        <v>#REF!</v>
      </c>
    </row>
    <row r="79" spans="1:31" s="367" customFormat="1" x14ac:dyDescent="0.25">
      <c r="A79" s="427" t="s">
        <v>33</v>
      </c>
      <c r="B79" s="428"/>
      <c r="C79" s="429"/>
      <c r="D79" s="381">
        <f t="shared" ref="D79:N79" si="8">SUM(D69:D78)</f>
        <v>19</v>
      </c>
      <c r="E79" s="381">
        <f t="shared" si="8"/>
        <v>3</v>
      </c>
      <c r="F79" s="381">
        <f t="shared" si="8"/>
        <v>6</v>
      </c>
      <c r="G79" s="381">
        <f t="shared" si="8"/>
        <v>32</v>
      </c>
      <c r="H79" s="381">
        <f t="shared" si="8"/>
        <v>16</v>
      </c>
      <c r="I79" s="381">
        <f t="shared" si="8"/>
        <v>6</v>
      </c>
      <c r="J79" s="381">
        <f t="shared" si="8"/>
        <v>0</v>
      </c>
      <c r="K79" s="381">
        <f t="shared" si="8"/>
        <v>10</v>
      </c>
      <c r="L79" s="381">
        <f t="shared" si="8"/>
        <v>2</v>
      </c>
      <c r="M79" s="381">
        <f t="shared" si="8"/>
        <v>0</v>
      </c>
      <c r="N79" s="381">
        <f t="shared" si="8"/>
        <v>53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11</v>
      </c>
      <c r="T79" s="381">
        <f t="shared" si="9"/>
        <v>5</v>
      </c>
      <c r="U79" s="381">
        <f t="shared" si="9"/>
        <v>10</v>
      </c>
      <c r="V79" s="381">
        <f t="shared" si="9"/>
        <v>28</v>
      </c>
      <c r="W79" s="381">
        <f t="shared" si="9"/>
        <v>10</v>
      </c>
      <c r="X79" s="381">
        <f t="shared" si="9"/>
        <v>3</v>
      </c>
      <c r="Y79" s="381">
        <f t="shared" si="9"/>
        <v>2</v>
      </c>
      <c r="Z79" s="381">
        <f t="shared" si="9"/>
        <v>15</v>
      </c>
      <c r="AA79" s="381">
        <f t="shared" si="9"/>
        <v>0</v>
      </c>
      <c r="AB79" s="381">
        <f t="shared" si="9"/>
        <v>0</v>
      </c>
      <c r="AC79" s="381">
        <f t="shared" si="9"/>
        <v>47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Strays: BLK-   |||   All4Show: </v>
      </c>
    </row>
    <row r="80" spans="1:31" s="367" customFormat="1" x14ac:dyDescent="0.25">
      <c r="A80" s="408" t="s">
        <v>35</v>
      </c>
      <c r="B80" s="409"/>
      <c r="C80" s="410" t="s">
        <v>155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25">
      <c r="A81" s="408" t="s">
        <v>37</v>
      </c>
      <c r="B81" s="409"/>
      <c r="C81" s="410" t="s">
        <v>423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25">
      <c r="A83" s="402" t="s">
        <v>199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4"/>
      <c r="O83" s="373" t="s">
        <v>74</v>
      </c>
      <c r="P83" s="390" t="s">
        <v>204</v>
      </c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2"/>
      <c r="AE83" s="368"/>
    </row>
    <row r="84" spans="1:31" s="367" customFormat="1" ht="14.25" customHeight="1" x14ac:dyDescent="0.25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379" t="s">
        <v>4</v>
      </c>
      <c r="Q84" s="379" t="s">
        <v>6</v>
      </c>
      <c r="R84" s="379" t="s">
        <v>5</v>
      </c>
      <c r="S84" s="379" t="s">
        <v>7</v>
      </c>
      <c r="T84" s="379" t="s">
        <v>8</v>
      </c>
      <c r="U84" s="379" t="s">
        <v>9</v>
      </c>
      <c r="V84" s="379" t="s">
        <v>10</v>
      </c>
      <c r="W84" s="379" t="s">
        <v>11</v>
      </c>
      <c r="X84" s="379" t="s">
        <v>12</v>
      </c>
      <c r="Y84" s="379" t="s">
        <v>13</v>
      </c>
      <c r="Z84" s="379" t="s">
        <v>14</v>
      </c>
      <c r="AA84" s="379" t="s">
        <v>15</v>
      </c>
      <c r="AB84" s="379" t="s">
        <v>16</v>
      </c>
      <c r="AC84" s="379" t="s">
        <v>18</v>
      </c>
      <c r="AE84" s="368"/>
    </row>
    <row r="85" spans="1:31" s="367" customFormat="1" ht="14.25" customHeight="1" x14ac:dyDescent="0.25">
      <c r="A85" s="377">
        <v>4</v>
      </c>
      <c r="B85" s="378" t="s">
        <v>196</v>
      </c>
      <c r="C85" s="378" t="s">
        <v>457</v>
      </c>
      <c r="D85" s="381">
        <v>1</v>
      </c>
      <c r="E85" s="381">
        <v>2</v>
      </c>
      <c r="F85" s="381"/>
      <c r="G85" s="381">
        <v>2</v>
      </c>
      <c r="H85" s="381"/>
      <c r="I85" s="381"/>
      <c r="J85" s="381"/>
      <c r="K85" s="381"/>
      <c r="L85" s="381"/>
      <c r="M85" s="381"/>
      <c r="N85" s="381">
        <f>IF(C85="","",(D85*2)+(E85*3)+F85*1)</f>
        <v>8</v>
      </c>
      <c r="O85" s="375"/>
      <c r="P85" s="377">
        <v>7</v>
      </c>
      <c r="Q85" s="378" t="s">
        <v>96</v>
      </c>
      <c r="R85" s="378" t="s">
        <v>226</v>
      </c>
      <c r="S85" s="381">
        <v>1</v>
      </c>
      <c r="T85" s="381">
        <v>2</v>
      </c>
      <c r="U85" s="381"/>
      <c r="V85" s="381">
        <v>8</v>
      </c>
      <c r="W85" s="381">
        <v>3</v>
      </c>
      <c r="X85" s="381">
        <v>1</v>
      </c>
      <c r="Y85" s="381"/>
      <c r="Z85" s="381">
        <v>2</v>
      </c>
      <c r="AA85" s="381"/>
      <c r="AB85" s="381"/>
      <c r="AC85" s="381">
        <f>IF(R85="","",(S85*2)+(T85*3)+U85*1)</f>
        <v>8</v>
      </c>
      <c r="AE85" s="368"/>
    </row>
    <row r="86" spans="1:31" s="367" customFormat="1" ht="14.25" customHeight="1" x14ac:dyDescent="0.25">
      <c r="A86" s="377">
        <v>5</v>
      </c>
      <c r="B86" s="378" t="s">
        <v>95</v>
      </c>
      <c r="C86" s="378" t="s">
        <v>219</v>
      </c>
      <c r="D86" s="381"/>
      <c r="E86" s="381"/>
      <c r="F86" s="381"/>
      <c r="G86" s="381">
        <v>2</v>
      </c>
      <c r="H86" s="381"/>
      <c r="I86" s="381"/>
      <c r="J86" s="381">
        <v>1</v>
      </c>
      <c r="K86" s="381">
        <v>2</v>
      </c>
      <c r="L86" s="381"/>
      <c r="M86" s="381"/>
      <c r="N86" s="381">
        <f>IF(C86="","",(D86*2)+(E86*3)+F86*1)</f>
        <v>0</v>
      </c>
      <c r="O86" s="375"/>
      <c r="P86" s="377"/>
      <c r="Q86" s="378"/>
      <c r="R86" s="378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 t="str">
        <f>IF(R86="","",(S86*2)+(T86*3)+U86*1)</f>
        <v/>
      </c>
      <c r="AE86" s="368"/>
    </row>
    <row r="87" spans="1:31" s="367" customFormat="1" ht="14.25" customHeight="1" x14ac:dyDescent="0.25">
      <c r="A87" s="377"/>
      <c r="B87" s="378"/>
      <c r="C87" s="378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 t="str">
        <f>IF(C87="","",(D87*2)+(E87*3)+F87*1)</f>
        <v/>
      </c>
      <c r="O87" s="375"/>
      <c r="P87" s="377">
        <v>9</v>
      </c>
      <c r="Q87" s="378" t="s">
        <v>320</v>
      </c>
      <c r="R87" s="378" t="s">
        <v>321</v>
      </c>
      <c r="S87" s="381">
        <v>3</v>
      </c>
      <c r="T87" s="381">
        <v>1</v>
      </c>
      <c r="U87" s="381"/>
      <c r="V87" s="381">
        <v>7</v>
      </c>
      <c r="W87" s="381">
        <v>3</v>
      </c>
      <c r="X87" s="381"/>
      <c r="Y87" s="381"/>
      <c r="Z87" s="381">
        <v>2</v>
      </c>
      <c r="AA87" s="381"/>
      <c r="AB87" s="381"/>
      <c r="AC87" s="381">
        <f>IF(R87="","",(S87*2)+(T87*3)+U87*1)</f>
        <v>9</v>
      </c>
      <c r="AE87" s="368"/>
    </row>
    <row r="88" spans="1:31" s="367" customFormat="1" ht="14.25" customHeight="1" x14ac:dyDescent="0.25">
      <c r="A88" s="377">
        <v>10</v>
      </c>
      <c r="B88" s="378" t="s">
        <v>62</v>
      </c>
      <c r="C88" s="378" t="s">
        <v>148</v>
      </c>
      <c r="D88" s="381">
        <v>5</v>
      </c>
      <c r="E88" s="381">
        <v>1</v>
      </c>
      <c r="F88" s="381">
        <v>5</v>
      </c>
      <c r="G88" s="381">
        <v>6</v>
      </c>
      <c r="H88" s="381">
        <v>1</v>
      </c>
      <c r="I88" s="381"/>
      <c r="J88" s="381"/>
      <c r="K88" s="381"/>
      <c r="L88" s="381"/>
      <c r="M88" s="381"/>
      <c r="N88" s="381">
        <f>IF(C88="","",(D88*2)+(E88*3)+F88*1)</f>
        <v>18</v>
      </c>
      <c r="O88" s="375"/>
      <c r="P88" s="377">
        <v>11</v>
      </c>
      <c r="Q88" s="378" t="s">
        <v>181</v>
      </c>
      <c r="R88" s="378" t="s">
        <v>227</v>
      </c>
      <c r="S88" s="381">
        <v>1</v>
      </c>
      <c r="T88" s="381"/>
      <c r="U88" s="381"/>
      <c r="V88" s="381">
        <v>4</v>
      </c>
      <c r="W88" s="381">
        <v>1</v>
      </c>
      <c r="X88" s="381"/>
      <c r="Y88" s="381"/>
      <c r="Z88" s="381">
        <v>4</v>
      </c>
      <c r="AA88" s="381"/>
      <c r="AB88" s="381"/>
      <c r="AC88" s="381">
        <f>IF(R88="","",(S88*2)+(T88*3)+U88*1)</f>
        <v>2</v>
      </c>
      <c r="AE88" s="368"/>
    </row>
    <row r="89" spans="1:31" s="367" customFormat="1" ht="14.25" customHeight="1" x14ac:dyDescent="0.25">
      <c r="A89" s="380">
        <v>13</v>
      </c>
      <c r="B89" s="378" t="s">
        <v>406</v>
      </c>
      <c r="C89" s="378" t="s">
        <v>111</v>
      </c>
      <c r="D89" s="381">
        <v>3</v>
      </c>
      <c r="E89" s="381"/>
      <c r="F89" s="381"/>
      <c r="G89" s="381">
        <v>9</v>
      </c>
      <c r="H89" s="381">
        <v>3</v>
      </c>
      <c r="I89" s="381"/>
      <c r="J89" s="381"/>
      <c r="K89" s="381">
        <v>1</v>
      </c>
      <c r="L89" s="381"/>
      <c r="M89" s="381"/>
      <c r="N89" s="381">
        <f>IF(C89="","",(D89*2)+(E89*3)+F89*1)</f>
        <v>6</v>
      </c>
      <c r="O89" s="375"/>
      <c r="P89" s="377">
        <v>20</v>
      </c>
      <c r="Q89" s="378" t="s">
        <v>108</v>
      </c>
      <c r="R89" s="378" t="s">
        <v>107</v>
      </c>
      <c r="S89" s="381"/>
      <c r="T89" s="381"/>
      <c r="U89" s="381">
        <v>1</v>
      </c>
      <c r="V89" s="381">
        <v>1</v>
      </c>
      <c r="W89" s="381">
        <v>2</v>
      </c>
      <c r="X89" s="381"/>
      <c r="Y89" s="381"/>
      <c r="Z89" s="381">
        <v>1</v>
      </c>
      <c r="AA89" s="381"/>
      <c r="AB89" s="381"/>
      <c r="AC89" s="381">
        <f>IF(R89="","",(S89*2)+(T89*3)+U89*1)</f>
        <v>1</v>
      </c>
      <c r="AE89" s="368"/>
    </row>
    <row r="90" spans="1:31" s="367" customFormat="1" ht="14.25" customHeight="1" x14ac:dyDescent="0.25">
      <c r="A90" s="377"/>
      <c r="B90" s="378"/>
      <c r="C90" s="378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 t="str">
        <f>IF(C90="","",(D90*2)+(E90*3)+F90*1)</f>
        <v/>
      </c>
      <c r="O90" s="375"/>
      <c r="P90" s="377">
        <v>21</v>
      </c>
      <c r="Q90" s="378" t="s">
        <v>62</v>
      </c>
      <c r="R90" s="378" t="s">
        <v>113</v>
      </c>
      <c r="S90" s="381">
        <v>5</v>
      </c>
      <c r="T90" s="381">
        <v>1</v>
      </c>
      <c r="U90" s="381">
        <v>1</v>
      </c>
      <c r="V90" s="381">
        <v>4</v>
      </c>
      <c r="W90" s="381"/>
      <c r="X90" s="381">
        <v>2</v>
      </c>
      <c r="Y90" s="381"/>
      <c r="Z90" s="381">
        <v>1</v>
      </c>
      <c r="AA90" s="381"/>
      <c r="AB90" s="381"/>
      <c r="AC90" s="381">
        <f>IF(R90="","",(S90*2)+(T90*3)+U90*1)</f>
        <v>14</v>
      </c>
      <c r="AE90" s="368"/>
    </row>
    <row r="91" spans="1:31" s="367" customFormat="1" ht="14.25" customHeight="1" x14ac:dyDescent="0.25">
      <c r="A91" s="377"/>
      <c r="B91" s="378"/>
      <c r="C91" s="378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 t="str">
        <f>IF(C91="","",(D91*2)+(E91*3)+F91*1)</f>
        <v/>
      </c>
      <c r="O91" s="375"/>
      <c r="P91" s="380">
        <v>40</v>
      </c>
      <c r="Q91" s="378" t="s">
        <v>197</v>
      </c>
      <c r="R91" s="378" t="s">
        <v>198</v>
      </c>
      <c r="S91" s="381"/>
      <c r="T91" s="381"/>
      <c r="U91" s="381"/>
      <c r="V91" s="381">
        <v>1</v>
      </c>
      <c r="W91" s="381"/>
      <c r="X91" s="381">
        <v>2</v>
      </c>
      <c r="Y91" s="381"/>
      <c r="Z91" s="381"/>
      <c r="AA91" s="381"/>
      <c r="AB91" s="381"/>
      <c r="AC91" s="381">
        <f>IF(R91="","",(S91*2)+(T91*3)+U91*1)</f>
        <v>0</v>
      </c>
      <c r="AE91" s="368"/>
    </row>
    <row r="92" spans="1:31" s="367" customFormat="1" ht="14.25" customHeight="1" x14ac:dyDescent="0.25">
      <c r="A92" s="380">
        <v>22</v>
      </c>
      <c r="B92" s="378" t="s">
        <v>449</v>
      </c>
      <c r="C92" s="378" t="s">
        <v>374</v>
      </c>
      <c r="D92" s="381">
        <v>7</v>
      </c>
      <c r="E92" s="381">
        <v>4</v>
      </c>
      <c r="F92" s="381">
        <v>3</v>
      </c>
      <c r="G92" s="381">
        <v>17</v>
      </c>
      <c r="H92" s="381">
        <v>3</v>
      </c>
      <c r="I92" s="381"/>
      <c r="J92" s="381">
        <v>2</v>
      </c>
      <c r="K92" s="381">
        <v>2</v>
      </c>
      <c r="L92" s="381"/>
      <c r="M92" s="381"/>
      <c r="N92" s="381">
        <f>IF(C92="","",(D92*2)+(E92*3)+F92*1)</f>
        <v>29</v>
      </c>
      <c r="O92" s="375"/>
      <c r="P92" s="377"/>
      <c r="Q92" s="378"/>
      <c r="R92" s="378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 t="str">
        <f>IF(R92="","",(S92*2)+(T92*3)+U92*1)</f>
        <v/>
      </c>
      <c r="AE92" s="368"/>
    </row>
    <row r="93" spans="1:31" s="367" customFormat="1" ht="14.25" customHeight="1" x14ac:dyDescent="0.25">
      <c r="A93" s="377">
        <v>33</v>
      </c>
      <c r="B93" s="378" t="s">
        <v>118</v>
      </c>
      <c r="C93" s="378" t="s">
        <v>463</v>
      </c>
      <c r="D93" s="381"/>
      <c r="E93" s="381"/>
      <c r="F93" s="381"/>
      <c r="G93" s="381">
        <v>2</v>
      </c>
      <c r="H93" s="381">
        <v>1</v>
      </c>
      <c r="I93" s="381"/>
      <c r="J93" s="381"/>
      <c r="K93" s="381"/>
      <c r="L93" s="381"/>
      <c r="M93" s="381"/>
      <c r="N93" s="381">
        <f>IF(C93="","",(D93*2)+(E93*3)+F93*1)</f>
        <v>0</v>
      </c>
      <c r="O93" s="375"/>
      <c r="P93" s="380">
        <v>91</v>
      </c>
      <c r="Q93" s="378" t="s">
        <v>127</v>
      </c>
      <c r="R93" s="378" t="s">
        <v>230</v>
      </c>
      <c r="S93" s="381"/>
      <c r="T93" s="381">
        <v>1</v>
      </c>
      <c r="U93" s="381"/>
      <c r="V93" s="381">
        <v>7</v>
      </c>
      <c r="W93" s="381">
        <v>1</v>
      </c>
      <c r="X93" s="381"/>
      <c r="Y93" s="381">
        <v>1</v>
      </c>
      <c r="Z93" s="381">
        <v>2</v>
      </c>
      <c r="AA93" s="381"/>
      <c r="AB93" s="381"/>
      <c r="AC93" s="381">
        <f>IF(R93="","",(S93*2)+(T93*3)+U93*1)</f>
        <v>3</v>
      </c>
      <c r="AE93" s="368"/>
    </row>
    <row r="94" spans="1:31" s="367" customFormat="1" x14ac:dyDescent="0.25">
      <c r="A94" s="380">
        <v>32</v>
      </c>
      <c r="B94" s="378" t="s">
        <v>311</v>
      </c>
      <c r="C94" s="378" t="s">
        <v>391</v>
      </c>
      <c r="D94" s="381">
        <v>1</v>
      </c>
      <c r="E94" s="381"/>
      <c r="F94" s="381">
        <v>2</v>
      </c>
      <c r="G94" s="381">
        <v>5</v>
      </c>
      <c r="H94" s="381">
        <v>3</v>
      </c>
      <c r="I94" s="381">
        <v>1</v>
      </c>
      <c r="J94" s="381"/>
      <c r="K94" s="381"/>
      <c r="L94" s="381"/>
      <c r="M94" s="381"/>
      <c r="N94" s="381">
        <f>IF(C94="","",(D94*2)+(E94*3)+F94*1)</f>
        <v>4</v>
      </c>
      <c r="O94" s="375"/>
      <c r="P94" s="380"/>
      <c r="Q94" s="378"/>
      <c r="R94" s="378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 t="str">
        <f>IF(R94="","",(S94*2)+(T94*3)+U94*1)</f>
        <v/>
      </c>
      <c r="AE94" s="369" t="e">
        <f>IF(#REF!+#REF!=5,"Correct","MVP ERROR")</f>
        <v>#REF!</v>
      </c>
    </row>
    <row r="95" spans="1:31" s="367" customFormat="1" x14ac:dyDescent="0.25">
      <c r="A95" s="427" t="s">
        <v>33</v>
      </c>
      <c r="B95" s="428"/>
      <c r="C95" s="429"/>
      <c r="D95" s="381">
        <f t="shared" ref="D95:N95" si="10">SUM(D85:D94)</f>
        <v>17</v>
      </c>
      <c r="E95" s="381">
        <f t="shared" si="10"/>
        <v>7</v>
      </c>
      <c r="F95" s="381">
        <f t="shared" si="10"/>
        <v>10</v>
      </c>
      <c r="G95" s="381">
        <f t="shared" si="10"/>
        <v>43</v>
      </c>
      <c r="H95" s="381">
        <f t="shared" si="10"/>
        <v>11</v>
      </c>
      <c r="I95" s="381">
        <f t="shared" si="10"/>
        <v>1</v>
      </c>
      <c r="J95" s="381">
        <f t="shared" si="10"/>
        <v>3</v>
      </c>
      <c r="K95" s="381">
        <f t="shared" si="10"/>
        <v>5</v>
      </c>
      <c r="L95" s="381">
        <f t="shared" si="10"/>
        <v>0</v>
      </c>
      <c r="M95" s="381">
        <f t="shared" si="10"/>
        <v>0</v>
      </c>
      <c r="N95" s="381">
        <f t="shared" si="10"/>
        <v>65</v>
      </c>
      <c r="O95" s="376" t="s">
        <v>34</v>
      </c>
      <c r="P95" s="427" t="s">
        <v>33</v>
      </c>
      <c r="Q95" s="428"/>
      <c r="R95" s="429"/>
      <c r="S95" s="381">
        <f t="shared" ref="S95:AC95" si="11">SUM(S85:S94)</f>
        <v>10</v>
      </c>
      <c r="T95" s="381">
        <f t="shared" si="11"/>
        <v>5</v>
      </c>
      <c r="U95" s="381">
        <f t="shared" si="11"/>
        <v>2</v>
      </c>
      <c r="V95" s="381">
        <f t="shared" si="11"/>
        <v>32</v>
      </c>
      <c r="W95" s="381">
        <f t="shared" si="11"/>
        <v>10</v>
      </c>
      <c r="X95" s="381">
        <f t="shared" si="11"/>
        <v>5</v>
      </c>
      <c r="Y95" s="381">
        <f t="shared" si="11"/>
        <v>1</v>
      </c>
      <c r="Z95" s="381">
        <f t="shared" si="11"/>
        <v>12</v>
      </c>
      <c r="AA95" s="381">
        <f t="shared" si="11"/>
        <v>0</v>
      </c>
      <c r="AB95" s="381">
        <f t="shared" si="11"/>
        <v>0</v>
      </c>
      <c r="AC95" s="381">
        <f t="shared" si="11"/>
        <v>37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Grill Masters:    |||   Hunger Tamers: </v>
      </c>
    </row>
    <row r="96" spans="1:31" s="367" customFormat="1" x14ac:dyDescent="0.25">
      <c r="A96" s="408" t="s">
        <v>35</v>
      </c>
      <c r="B96" s="409"/>
      <c r="C96" s="410" t="s">
        <v>172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25">
      <c r="A97" s="408" t="s">
        <v>37</v>
      </c>
      <c r="B97" s="409"/>
      <c r="C97" s="410" t="s">
        <v>422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25">
      <c r="A99" s="445" t="s">
        <v>155</v>
      </c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47"/>
      <c r="O99" s="373" t="s">
        <v>99</v>
      </c>
      <c r="P99" s="450" t="s">
        <v>100</v>
      </c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2"/>
      <c r="AE99" s="368"/>
    </row>
    <row r="100" spans="1:31" s="367" customFormat="1" x14ac:dyDescent="0.25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379" t="s">
        <v>4</v>
      </c>
      <c r="Q100" s="379" t="s">
        <v>6</v>
      </c>
      <c r="R100" s="379" t="s">
        <v>5</v>
      </c>
      <c r="S100" s="379" t="s">
        <v>7</v>
      </c>
      <c r="T100" s="379" t="s">
        <v>8</v>
      </c>
      <c r="U100" s="379" t="s">
        <v>9</v>
      </c>
      <c r="V100" s="379" t="s">
        <v>10</v>
      </c>
      <c r="W100" s="379" t="s">
        <v>11</v>
      </c>
      <c r="X100" s="379" t="s">
        <v>12</v>
      </c>
      <c r="Y100" s="379" t="s">
        <v>13</v>
      </c>
      <c r="Z100" s="379" t="s">
        <v>14</v>
      </c>
      <c r="AA100" s="379" t="s">
        <v>15</v>
      </c>
      <c r="AB100" s="379" t="s">
        <v>16</v>
      </c>
      <c r="AC100" s="379" t="s">
        <v>18</v>
      </c>
      <c r="AE100" s="368"/>
    </row>
    <row r="101" spans="1:31" s="367" customFormat="1" x14ac:dyDescent="0.25">
      <c r="A101" s="380"/>
      <c r="B101" s="378"/>
      <c r="C101" s="378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 t="str">
        <f>IF(C101="","",(D101*2)+(E101*3)+F101*1)</f>
        <v/>
      </c>
      <c r="O101" s="375"/>
      <c r="P101" s="380">
        <v>2</v>
      </c>
      <c r="Q101" s="378" t="s">
        <v>142</v>
      </c>
      <c r="R101" s="378" t="s">
        <v>101</v>
      </c>
      <c r="S101" s="381"/>
      <c r="T101" s="381"/>
      <c r="U101" s="381"/>
      <c r="V101" s="381">
        <v>8</v>
      </c>
      <c r="W101" s="381"/>
      <c r="X101" s="381"/>
      <c r="Y101" s="381"/>
      <c r="Z101" s="381">
        <v>1</v>
      </c>
      <c r="AA101" s="381"/>
      <c r="AB101" s="381"/>
      <c r="AC101" s="381">
        <f>IF(R101="","",(S101*2)+(T101*3)+U101*1)</f>
        <v>0</v>
      </c>
      <c r="AE101" s="368"/>
    </row>
    <row r="102" spans="1:31" s="367" customFormat="1" x14ac:dyDescent="0.25">
      <c r="A102" s="380">
        <v>8</v>
      </c>
      <c r="B102" s="378" t="s">
        <v>156</v>
      </c>
      <c r="C102" s="378" t="s">
        <v>64</v>
      </c>
      <c r="D102" s="381"/>
      <c r="E102" s="381"/>
      <c r="F102" s="381"/>
      <c r="G102" s="381">
        <v>1</v>
      </c>
      <c r="H102" s="381">
        <v>1</v>
      </c>
      <c r="I102" s="381"/>
      <c r="J102" s="381"/>
      <c r="K102" s="381"/>
      <c r="L102" s="381"/>
      <c r="M102" s="381"/>
      <c r="N102" s="381">
        <f>IF(C102="","",(D102*2)+(E102*3)+F102*1)</f>
        <v>0</v>
      </c>
      <c r="O102" s="375"/>
      <c r="P102" s="380"/>
      <c r="Q102" s="378"/>
      <c r="R102" s="378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 t="str">
        <f>IF(R102="","",(S102*2)+(T102*3)+U102*1)</f>
        <v/>
      </c>
      <c r="AE102" s="368"/>
    </row>
    <row r="103" spans="1:31" s="367" customFormat="1" x14ac:dyDescent="0.25">
      <c r="A103" s="377">
        <v>10</v>
      </c>
      <c r="B103" s="378" t="s">
        <v>476</v>
      </c>
      <c r="C103" s="378" t="s">
        <v>485</v>
      </c>
      <c r="D103" s="381">
        <v>1</v>
      </c>
      <c r="E103" s="381">
        <v>1</v>
      </c>
      <c r="F103" s="381"/>
      <c r="G103" s="381">
        <v>3</v>
      </c>
      <c r="H103" s="381">
        <v>4</v>
      </c>
      <c r="I103" s="381"/>
      <c r="J103" s="381"/>
      <c r="K103" s="381">
        <v>1</v>
      </c>
      <c r="L103" s="381"/>
      <c r="M103" s="381"/>
      <c r="N103" s="381">
        <f>IF(C103="","",(D103*2)+(E103*3)+F103*1)</f>
        <v>5</v>
      </c>
      <c r="O103" s="375"/>
      <c r="P103" s="377">
        <v>4</v>
      </c>
      <c r="Q103" s="378" t="s">
        <v>56</v>
      </c>
      <c r="R103" s="378" t="s">
        <v>163</v>
      </c>
      <c r="S103" s="381"/>
      <c r="T103" s="381"/>
      <c r="U103" s="381"/>
      <c r="V103" s="381">
        <v>4</v>
      </c>
      <c r="W103" s="381">
        <v>1</v>
      </c>
      <c r="X103" s="381"/>
      <c r="Y103" s="381"/>
      <c r="Z103" s="381">
        <v>4</v>
      </c>
      <c r="AA103" s="381"/>
      <c r="AB103" s="381"/>
      <c r="AC103" s="381">
        <f>IF(R103="","",(S103*2)+(T103*3)+U103*1)</f>
        <v>0</v>
      </c>
      <c r="AE103" s="368"/>
    </row>
    <row r="104" spans="1:31" s="367" customFormat="1" x14ac:dyDescent="0.25">
      <c r="A104" s="380">
        <v>11</v>
      </c>
      <c r="B104" s="378" t="s">
        <v>284</v>
      </c>
      <c r="C104" s="378" t="s">
        <v>285</v>
      </c>
      <c r="D104" s="381">
        <v>2</v>
      </c>
      <c r="E104" s="381">
        <v>1</v>
      </c>
      <c r="F104" s="381">
        <v>3</v>
      </c>
      <c r="G104" s="381">
        <v>4</v>
      </c>
      <c r="H104" s="381"/>
      <c r="I104" s="381"/>
      <c r="J104" s="381"/>
      <c r="K104" s="381">
        <v>2</v>
      </c>
      <c r="L104" s="381"/>
      <c r="M104" s="381"/>
      <c r="N104" s="381">
        <f>IF(C104="","",(D104*2)+(E104*3)+F104*1)</f>
        <v>10</v>
      </c>
      <c r="O104" s="375"/>
      <c r="P104" s="377">
        <v>5</v>
      </c>
      <c r="Q104" s="378" t="s">
        <v>268</v>
      </c>
      <c r="R104" s="378" t="s">
        <v>269</v>
      </c>
      <c r="S104" s="381">
        <v>1</v>
      </c>
      <c r="T104" s="381"/>
      <c r="U104" s="381"/>
      <c r="V104" s="381">
        <v>3</v>
      </c>
      <c r="W104" s="381"/>
      <c r="X104" s="381"/>
      <c r="Y104" s="381"/>
      <c r="Z104" s="381"/>
      <c r="AA104" s="381"/>
      <c r="AB104" s="381"/>
      <c r="AC104" s="381">
        <f>IF(R104="","",(S104*2)+(T104*3)+U104*1)</f>
        <v>2</v>
      </c>
      <c r="AE104" s="368"/>
    </row>
    <row r="105" spans="1:31" s="367" customFormat="1" x14ac:dyDescent="0.3">
      <c r="A105" s="380">
        <v>12</v>
      </c>
      <c r="B105" s="378" t="s">
        <v>159</v>
      </c>
      <c r="C105" s="378" t="s">
        <v>158</v>
      </c>
      <c r="D105" s="381">
        <v>3</v>
      </c>
      <c r="E105" s="381">
        <v>1</v>
      </c>
      <c r="F105" s="381">
        <v>1</v>
      </c>
      <c r="G105" s="381">
        <v>3</v>
      </c>
      <c r="H105" s="381"/>
      <c r="I105" s="381">
        <v>2</v>
      </c>
      <c r="J105" s="381"/>
      <c r="K105" s="381">
        <v>1</v>
      </c>
      <c r="L105" s="381"/>
      <c r="M105" s="381"/>
      <c r="N105" s="381">
        <f>IF(C105="","",(D105*2)+(E105*3)+F105*1)</f>
        <v>10</v>
      </c>
      <c r="O105" s="375"/>
      <c r="P105" s="380">
        <v>6</v>
      </c>
      <c r="Q105" s="378" t="s">
        <v>77</v>
      </c>
      <c r="R105" s="378" t="s">
        <v>102</v>
      </c>
      <c r="S105" s="381"/>
      <c r="T105" s="381">
        <v>1</v>
      </c>
      <c r="U105" s="381"/>
      <c r="V105" s="381">
        <v>1</v>
      </c>
      <c r="W105" s="381"/>
      <c r="X105" s="381">
        <v>1</v>
      </c>
      <c r="Y105" s="381"/>
      <c r="Z105" s="381"/>
      <c r="AA105" s="381"/>
      <c r="AB105" s="381"/>
      <c r="AC105" s="381">
        <f>IF(R105="","",(S105*2)+(T105*3)+U105*1)</f>
        <v>3</v>
      </c>
      <c r="AE105" s="368"/>
    </row>
    <row r="106" spans="1:31" s="367" customFormat="1" x14ac:dyDescent="0.3">
      <c r="A106" s="380">
        <v>15</v>
      </c>
      <c r="B106" s="378" t="s">
        <v>116</v>
      </c>
      <c r="C106" s="378" t="s">
        <v>162</v>
      </c>
      <c r="D106" s="381">
        <v>1</v>
      </c>
      <c r="E106" s="381"/>
      <c r="F106" s="381">
        <v>2</v>
      </c>
      <c r="G106" s="381">
        <v>4</v>
      </c>
      <c r="H106" s="381">
        <v>2</v>
      </c>
      <c r="I106" s="381">
        <v>1</v>
      </c>
      <c r="J106" s="381"/>
      <c r="K106" s="381">
        <v>2</v>
      </c>
      <c r="L106" s="381"/>
      <c r="M106" s="381"/>
      <c r="N106" s="381">
        <f>IF(C106="","",(D106*2)+(E106*3)+F106*1)</f>
        <v>4</v>
      </c>
      <c r="O106" s="375"/>
      <c r="P106" s="380">
        <v>10</v>
      </c>
      <c r="Q106" s="378" t="s">
        <v>341</v>
      </c>
      <c r="R106" s="378" t="s">
        <v>342</v>
      </c>
      <c r="S106" s="381">
        <v>3</v>
      </c>
      <c r="T106" s="381">
        <v>1</v>
      </c>
      <c r="U106" s="381">
        <v>4</v>
      </c>
      <c r="V106" s="381">
        <v>2</v>
      </c>
      <c r="W106" s="381"/>
      <c r="X106" s="381"/>
      <c r="Y106" s="381">
        <v>1</v>
      </c>
      <c r="Z106" s="381">
        <v>3</v>
      </c>
      <c r="AA106" s="381"/>
      <c r="AB106" s="381"/>
      <c r="AC106" s="381">
        <f>IF(R106="","",(S106*2)+(T106*3)+U106*1)</f>
        <v>13</v>
      </c>
      <c r="AE106" s="368"/>
    </row>
    <row r="107" spans="1:31" s="367" customFormat="1" x14ac:dyDescent="0.3">
      <c r="A107" s="380"/>
      <c r="B107" s="378"/>
      <c r="C107" s="378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 t="str">
        <f>IF(C107="","",(D107*2)+(E107*3)+F107*1)</f>
        <v/>
      </c>
      <c r="O107" s="375"/>
      <c r="P107" s="377">
        <v>11</v>
      </c>
      <c r="Q107" s="378" t="s">
        <v>32</v>
      </c>
      <c r="R107" s="378" t="s">
        <v>125</v>
      </c>
      <c r="S107" s="381"/>
      <c r="T107" s="381"/>
      <c r="U107" s="381"/>
      <c r="V107" s="381">
        <v>7</v>
      </c>
      <c r="W107" s="381">
        <v>1</v>
      </c>
      <c r="X107" s="381"/>
      <c r="Y107" s="381"/>
      <c r="Z107" s="381">
        <v>1</v>
      </c>
      <c r="AA107" s="381"/>
      <c r="AB107" s="381"/>
      <c r="AC107" s="381">
        <f>IF(R107="","",(S107*2)+(T107*3)+U107*1)</f>
        <v>0</v>
      </c>
      <c r="AE107" s="368"/>
    </row>
    <row r="108" spans="1:31" s="367" customFormat="1" x14ac:dyDescent="0.3">
      <c r="A108" s="377"/>
      <c r="B108" s="378"/>
      <c r="C108" s="378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 t="str">
        <f>IF(C108="","",(D108*2)+(E108*3)+F108*1)</f>
        <v/>
      </c>
      <c r="O108" s="375"/>
      <c r="P108" s="377">
        <v>33</v>
      </c>
      <c r="Q108" s="378" t="s">
        <v>464</v>
      </c>
      <c r="R108" s="378" t="s">
        <v>340</v>
      </c>
      <c r="S108" s="381"/>
      <c r="T108" s="381"/>
      <c r="U108" s="381"/>
      <c r="V108" s="381">
        <v>5</v>
      </c>
      <c r="W108" s="381"/>
      <c r="X108" s="381">
        <v>1</v>
      </c>
      <c r="Y108" s="381"/>
      <c r="Z108" s="381">
        <v>3</v>
      </c>
      <c r="AA108" s="381"/>
      <c r="AB108" s="381"/>
      <c r="AC108" s="381">
        <f>IF(R108="","",(S108*2)+(T108*3)+U108*1)</f>
        <v>0</v>
      </c>
      <c r="AE108" s="368"/>
    </row>
    <row r="109" spans="1:31" s="367" customFormat="1" x14ac:dyDescent="0.3">
      <c r="A109" s="380">
        <v>32</v>
      </c>
      <c r="B109" s="378" t="s">
        <v>85</v>
      </c>
      <c r="C109" s="378" t="s">
        <v>157</v>
      </c>
      <c r="D109" s="381"/>
      <c r="E109" s="381"/>
      <c r="F109" s="381"/>
      <c r="G109" s="381">
        <v>5</v>
      </c>
      <c r="H109" s="381">
        <v>1</v>
      </c>
      <c r="I109" s="381"/>
      <c r="J109" s="381">
        <v>1</v>
      </c>
      <c r="K109" s="381">
        <v>1</v>
      </c>
      <c r="L109" s="381"/>
      <c r="M109" s="381"/>
      <c r="N109" s="381">
        <f>IF(C109="","",(D109*2)+(E109*3)+F109*1)</f>
        <v>0</v>
      </c>
      <c r="O109" s="375"/>
      <c r="P109" s="377">
        <v>23</v>
      </c>
      <c r="Q109" s="378" t="s">
        <v>56</v>
      </c>
      <c r="R109" s="378" t="s">
        <v>29</v>
      </c>
      <c r="S109" s="381"/>
      <c r="T109" s="381"/>
      <c r="U109" s="381">
        <v>1</v>
      </c>
      <c r="V109" s="381">
        <v>3</v>
      </c>
      <c r="W109" s="381">
        <v>1</v>
      </c>
      <c r="X109" s="381"/>
      <c r="Y109" s="381"/>
      <c r="Z109" s="381"/>
      <c r="AA109" s="381"/>
      <c r="AB109" s="381"/>
      <c r="AC109" s="381">
        <f>IF(R109="","",(S109*2)+(T109*3)+U109*1)</f>
        <v>1</v>
      </c>
      <c r="AE109" s="368"/>
    </row>
    <row r="110" spans="1:31" s="367" customFormat="1" x14ac:dyDescent="0.3">
      <c r="A110" s="380">
        <v>33</v>
      </c>
      <c r="B110" s="378" t="s">
        <v>331</v>
      </c>
      <c r="C110" s="378" t="s">
        <v>332</v>
      </c>
      <c r="D110" s="381">
        <v>5</v>
      </c>
      <c r="E110" s="381"/>
      <c r="F110" s="381"/>
      <c r="G110" s="381">
        <v>8</v>
      </c>
      <c r="H110" s="381">
        <v>1</v>
      </c>
      <c r="I110" s="381"/>
      <c r="J110" s="381">
        <v>1</v>
      </c>
      <c r="K110" s="381">
        <v>2</v>
      </c>
      <c r="L110" s="381"/>
      <c r="M110" s="381"/>
      <c r="N110" s="381">
        <f>IF(C110="","",(D110*2)+(E110*3)+F110*1)</f>
        <v>10</v>
      </c>
      <c r="O110" s="375"/>
      <c r="P110" s="380">
        <v>37</v>
      </c>
      <c r="Q110" s="378" t="s">
        <v>96</v>
      </c>
      <c r="R110" s="378" t="s">
        <v>103</v>
      </c>
      <c r="S110" s="381"/>
      <c r="T110" s="381"/>
      <c r="U110" s="381"/>
      <c r="V110" s="381">
        <v>1</v>
      </c>
      <c r="W110" s="381"/>
      <c r="X110" s="381"/>
      <c r="Y110" s="381"/>
      <c r="Z110" s="381">
        <v>2</v>
      </c>
      <c r="AA110" s="381"/>
      <c r="AB110" s="381"/>
      <c r="AC110" s="381">
        <f>IF(R110="","",(S110*2)+(T110*3)+U110*1)</f>
        <v>0</v>
      </c>
      <c r="AE110" s="368"/>
    </row>
    <row r="111" spans="1:31" s="367" customFormat="1" x14ac:dyDescent="0.3">
      <c r="A111" s="427" t="s">
        <v>33</v>
      </c>
      <c r="B111" s="428"/>
      <c r="C111" s="429"/>
      <c r="D111" s="381">
        <f t="shared" ref="D111:N111" si="12">SUM(D101:D110)</f>
        <v>12</v>
      </c>
      <c r="E111" s="381">
        <f t="shared" si="12"/>
        <v>3</v>
      </c>
      <c r="F111" s="381">
        <f t="shared" si="12"/>
        <v>6</v>
      </c>
      <c r="G111" s="381">
        <f t="shared" si="12"/>
        <v>28</v>
      </c>
      <c r="H111" s="381">
        <f t="shared" si="12"/>
        <v>9</v>
      </c>
      <c r="I111" s="381">
        <f t="shared" si="12"/>
        <v>3</v>
      </c>
      <c r="J111" s="381">
        <f t="shared" si="12"/>
        <v>2</v>
      </c>
      <c r="K111" s="381">
        <f t="shared" si="12"/>
        <v>9</v>
      </c>
      <c r="L111" s="381">
        <f t="shared" si="12"/>
        <v>0</v>
      </c>
      <c r="M111" s="381">
        <f t="shared" si="12"/>
        <v>0</v>
      </c>
      <c r="N111" s="381">
        <f t="shared" si="12"/>
        <v>39</v>
      </c>
      <c r="O111" s="376" t="s">
        <v>34</v>
      </c>
      <c r="P111" s="427" t="s">
        <v>33</v>
      </c>
      <c r="Q111" s="428"/>
      <c r="R111" s="429"/>
      <c r="S111" s="381">
        <f t="shared" ref="S111:AC111" si="13">SUM(S101:S110)</f>
        <v>4</v>
      </c>
      <c r="T111" s="381">
        <f t="shared" si="13"/>
        <v>2</v>
      </c>
      <c r="U111" s="381">
        <f t="shared" si="13"/>
        <v>5</v>
      </c>
      <c r="V111" s="381">
        <f t="shared" si="13"/>
        <v>34</v>
      </c>
      <c r="W111" s="381">
        <f t="shared" si="13"/>
        <v>3</v>
      </c>
      <c r="X111" s="381">
        <f t="shared" si="13"/>
        <v>2</v>
      </c>
      <c r="Y111" s="381">
        <f t="shared" si="13"/>
        <v>1</v>
      </c>
      <c r="Z111" s="381">
        <f t="shared" si="13"/>
        <v>14</v>
      </c>
      <c r="AA111" s="381">
        <f t="shared" si="13"/>
        <v>0</v>
      </c>
      <c r="AB111" s="381">
        <f t="shared" si="13"/>
        <v>0</v>
      </c>
      <c r="AC111" s="381">
        <f t="shared" si="13"/>
        <v>19</v>
      </c>
      <c r="AE111" s="369" t="e">
        <f>IF(#REF!+#REF!=5,"Correct","MVP ERROR")</f>
        <v>#REF!</v>
      </c>
    </row>
    <row r="112" spans="1:31" s="367" customFormat="1" x14ac:dyDescent="0.3">
      <c r="A112" s="408" t="s">
        <v>35</v>
      </c>
      <c r="B112" s="409"/>
      <c r="C112" s="410" t="s">
        <v>89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Team Rocket:    |||   Baitong Ballers: </v>
      </c>
    </row>
    <row r="113" spans="1:31" s="367" customFormat="1" x14ac:dyDescent="0.3">
      <c r="A113" s="408" t="s">
        <v>37</v>
      </c>
      <c r="B113" s="409"/>
      <c r="C113" s="410" t="s">
        <v>486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3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3">
      <c r="A115" s="436" t="s">
        <v>40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8"/>
      <c r="O115" s="373" t="s">
        <v>99</v>
      </c>
      <c r="P115" s="430" t="s">
        <v>202</v>
      </c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2"/>
      <c r="AE115" s="368"/>
    </row>
    <row r="116" spans="1:31" s="367" customFormat="1" x14ac:dyDescent="0.3">
      <c r="A116" s="379" t="s">
        <v>4</v>
      </c>
      <c r="B116" s="379" t="s">
        <v>6</v>
      </c>
      <c r="C116" s="379" t="s">
        <v>5</v>
      </c>
      <c r="D116" s="379" t="s">
        <v>7</v>
      </c>
      <c r="E116" s="379" t="s">
        <v>8</v>
      </c>
      <c r="F116" s="379" t="s">
        <v>9</v>
      </c>
      <c r="G116" s="379" t="s">
        <v>10</v>
      </c>
      <c r="H116" s="379" t="s">
        <v>11</v>
      </c>
      <c r="I116" s="379" t="s">
        <v>12</v>
      </c>
      <c r="J116" s="379" t="s">
        <v>13</v>
      </c>
      <c r="K116" s="379" t="s">
        <v>14</v>
      </c>
      <c r="L116" s="379" t="s">
        <v>15</v>
      </c>
      <c r="M116" s="379" t="s">
        <v>16</v>
      </c>
      <c r="N116" s="379" t="s">
        <v>18</v>
      </c>
      <c r="O116" s="374" t="s">
        <v>19</v>
      </c>
      <c r="P116" s="379" t="s">
        <v>4</v>
      </c>
      <c r="Q116" s="379" t="s">
        <v>6</v>
      </c>
      <c r="R116" s="379" t="s">
        <v>5</v>
      </c>
      <c r="S116" s="379" t="s">
        <v>7</v>
      </c>
      <c r="T116" s="379" t="s">
        <v>8</v>
      </c>
      <c r="U116" s="379" t="s">
        <v>9</v>
      </c>
      <c r="V116" s="379" t="s">
        <v>10</v>
      </c>
      <c r="W116" s="379" t="s">
        <v>11</v>
      </c>
      <c r="X116" s="379" t="s">
        <v>12</v>
      </c>
      <c r="Y116" s="379" t="s">
        <v>13</v>
      </c>
      <c r="Z116" s="379" t="s">
        <v>14</v>
      </c>
      <c r="AA116" s="379" t="s">
        <v>15</v>
      </c>
      <c r="AB116" s="379" t="s">
        <v>16</v>
      </c>
      <c r="AC116" s="379" t="s">
        <v>18</v>
      </c>
      <c r="AE116" s="368"/>
    </row>
    <row r="117" spans="1:31" s="367" customFormat="1" x14ac:dyDescent="0.3">
      <c r="A117" s="377">
        <v>1</v>
      </c>
      <c r="B117" s="378" t="s">
        <v>189</v>
      </c>
      <c r="C117" s="378" t="s">
        <v>190</v>
      </c>
      <c r="D117" s="381">
        <v>3</v>
      </c>
      <c r="E117" s="381">
        <v>2</v>
      </c>
      <c r="F117" s="381"/>
      <c r="G117" s="381"/>
      <c r="H117" s="381">
        <v>1</v>
      </c>
      <c r="I117" s="381">
        <v>1</v>
      </c>
      <c r="J117" s="381"/>
      <c r="K117" s="381"/>
      <c r="L117" s="381"/>
      <c r="M117" s="381"/>
      <c r="N117" s="381">
        <f>IF(C117="","",(D117*2)+(E117*3)+F117*1)</f>
        <v>12</v>
      </c>
      <c r="O117" s="375"/>
      <c r="P117" s="377">
        <v>4</v>
      </c>
      <c r="Q117" s="378" t="s">
        <v>205</v>
      </c>
      <c r="R117" s="378" t="s">
        <v>154</v>
      </c>
      <c r="S117" s="381">
        <v>3</v>
      </c>
      <c r="T117" s="381"/>
      <c r="U117" s="381">
        <v>2</v>
      </c>
      <c r="V117" s="381">
        <v>1</v>
      </c>
      <c r="W117" s="381">
        <v>3</v>
      </c>
      <c r="X117" s="381">
        <v>1</v>
      </c>
      <c r="Y117" s="381"/>
      <c r="Z117" s="381"/>
      <c r="AA117" s="381"/>
      <c r="AB117" s="381"/>
      <c r="AC117" s="381">
        <f>IF(R117="","",(S117*2)+(T117*3)+U117*1)</f>
        <v>8</v>
      </c>
      <c r="AE117" s="368"/>
    </row>
    <row r="118" spans="1:31" s="367" customFormat="1" x14ac:dyDescent="0.3">
      <c r="A118" s="377">
        <v>5</v>
      </c>
      <c r="B118" s="378" t="s">
        <v>52</v>
      </c>
      <c r="C118" s="378" t="s">
        <v>51</v>
      </c>
      <c r="D118" s="381">
        <v>3</v>
      </c>
      <c r="E118" s="381">
        <v>1</v>
      </c>
      <c r="F118" s="381"/>
      <c r="G118" s="381">
        <v>6</v>
      </c>
      <c r="H118" s="381">
        <v>5</v>
      </c>
      <c r="I118" s="381">
        <v>3</v>
      </c>
      <c r="J118" s="381"/>
      <c r="K118" s="381">
        <v>1</v>
      </c>
      <c r="L118" s="381"/>
      <c r="M118" s="381"/>
      <c r="N118" s="381">
        <f>IF(C118="","",(D118*2)+(E118*3)+F118*1)</f>
        <v>9</v>
      </c>
      <c r="O118" s="375"/>
      <c r="P118" s="377">
        <v>6</v>
      </c>
      <c r="Q118" s="378" t="s">
        <v>210</v>
      </c>
      <c r="R118" s="378" t="s">
        <v>211</v>
      </c>
      <c r="S118" s="381">
        <v>1</v>
      </c>
      <c r="T118" s="381">
        <v>1</v>
      </c>
      <c r="U118" s="381"/>
      <c r="V118" s="381">
        <v>2</v>
      </c>
      <c r="W118" s="381">
        <v>1</v>
      </c>
      <c r="X118" s="381">
        <v>2</v>
      </c>
      <c r="Y118" s="381"/>
      <c r="Z118" s="381"/>
      <c r="AA118" s="381"/>
      <c r="AB118" s="381"/>
      <c r="AC118" s="381">
        <f>IF(R118="","",(S118*2)+(T118*3)+U118*1)</f>
        <v>5</v>
      </c>
      <c r="AE118" s="368"/>
    </row>
    <row r="119" spans="1:31" s="367" customFormat="1" x14ac:dyDescent="0.3">
      <c r="A119" s="380">
        <v>7</v>
      </c>
      <c r="B119" s="378" t="s">
        <v>24</v>
      </c>
      <c r="C119" s="378" t="s">
        <v>61</v>
      </c>
      <c r="D119" s="381">
        <v>4</v>
      </c>
      <c r="E119" s="381">
        <v>1</v>
      </c>
      <c r="F119" s="381"/>
      <c r="G119" s="381">
        <v>8</v>
      </c>
      <c r="H119" s="381">
        <v>3</v>
      </c>
      <c r="I119" s="381"/>
      <c r="J119" s="381"/>
      <c r="K119" s="381">
        <v>2</v>
      </c>
      <c r="L119" s="381"/>
      <c r="M119" s="381"/>
      <c r="N119" s="381">
        <f>IF(C119="","",(D119*2)+(E119*3)+F119*1)</f>
        <v>11</v>
      </c>
      <c r="O119" s="375"/>
      <c r="P119" s="380">
        <v>8</v>
      </c>
      <c r="Q119" s="378" t="s">
        <v>206</v>
      </c>
      <c r="R119" s="378" t="s">
        <v>207</v>
      </c>
      <c r="S119" s="381">
        <v>2</v>
      </c>
      <c r="T119" s="381"/>
      <c r="U119" s="381">
        <v>3</v>
      </c>
      <c r="V119" s="381">
        <v>5</v>
      </c>
      <c r="W119" s="381">
        <v>1</v>
      </c>
      <c r="X119" s="381">
        <v>1</v>
      </c>
      <c r="Y119" s="381"/>
      <c r="Z119" s="381"/>
      <c r="AA119" s="381"/>
      <c r="AB119" s="381"/>
      <c r="AC119" s="381">
        <f>IF(R119="","",(S119*2)+(T119*3)+U119*1)</f>
        <v>7</v>
      </c>
      <c r="AE119" s="368"/>
    </row>
    <row r="120" spans="1:31" s="367" customFormat="1" x14ac:dyDescent="0.3">
      <c r="A120" s="380"/>
      <c r="B120" s="378"/>
      <c r="C120" s="378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 t="str">
        <f>IF(C120="","",(D120*2)+(E120*3)+F120*1)</f>
        <v/>
      </c>
      <c r="O120" s="375"/>
      <c r="P120" s="380"/>
      <c r="Q120" s="378"/>
      <c r="R120" s="378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 t="str">
        <f>IF(R120="","",(S120*2)+(T120*3)+U120*1)</f>
        <v/>
      </c>
      <c r="AE120" s="368"/>
    </row>
    <row r="121" spans="1:31" s="367" customFormat="1" x14ac:dyDescent="0.3">
      <c r="A121" s="380">
        <v>8</v>
      </c>
      <c r="B121" s="378" t="s">
        <v>194</v>
      </c>
      <c r="C121" s="378" t="s">
        <v>223</v>
      </c>
      <c r="D121" s="381">
        <v>1</v>
      </c>
      <c r="E121" s="381"/>
      <c r="F121" s="381"/>
      <c r="G121" s="381">
        <v>6</v>
      </c>
      <c r="H121" s="381">
        <v>5</v>
      </c>
      <c r="I121" s="381"/>
      <c r="J121" s="381"/>
      <c r="K121" s="381">
        <v>1</v>
      </c>
      <c r="L121" s="381"/>
      <c r="M121" s="381"/>
      <c r="N121" s="381">
        <f>IF(C121="","",(D121*2)+(E121*3)+F121*1)</f>
        <v>2</v>
      </c>
      <c r="O121" s="375"/>
      <c r="P121" s="380">
        <v>12</v>
      </c>
      <c r="Q121" s="378" t="s">
        <v>214</v>
      </c>
      <c r="R121" s="378" t="s">
        <v>187</v>
      </c>
      <c r="S121" s="381">
        <v>5</v>
      </c>
      <c r="T121" s="381"/>
      <c r="U121" s="381"/>
      <c r="V121" s="381">
        <v>10</v>
      </c>
      <c r="W121" s="381">
        <v>3</v>
      </c>
      <c r="X121" s="381">
        <v>2</v>
      </c>
      <c r="Y121" s="381"/>
      <c r="Z121" s="381">
        <v>3</v>
      </c>
      <c r="AA121" s="381"/>
      <c r="AB121" s="381"/>
      <c r="AC121" s="381">
        <f>IF(R121="","",(S121*2)+(T121*3)+U121*1)</f>
        <v>10</v>
      </c>
      <c r="AE121" s="368"/>
    </row>
    <row r="122" spans="1:31" s="367" customFormat="1" x14ac:dyDescent="0.3">
      <c r="A122" s="377">
        <v>21</v>
      </c>
      <c r="B122" s="378" t="s">
        <v>56</v>
      </c>
      <c r="C122" s="378" t="s">
        <v>55</v>
      </c>
      <c r="D122" s="381">
        <v>6</v>
      </c>
      <c r="E122" s="381"/>
      <c r="F122" s="381"/>
      <c r="G122" s="381">
        <v>9</v>
      </c>
      <c r="H122" s="381"/>
      <c r="I122" s="381"/>
      <c r="J122" s="381">
        <v>1</v>
      </c>
      <c r="K122" s="381"/>
      <c r="L122" s="381"/>
      <c r="M122" s="381"/>
      <c r="N122" s="381">
        <f>IF(C122="","",(D122*2)+(E122*3)+F122*1)</f>
        <v>12</v>
      </c>
      <c r="O122" s="375"/>
      <c r="P122" s="380">
        <v>13</v>
      </c>
      <c r="Q122" s="378" t="s">
        <v>208</v>
      </c>
      <c r="R122" s="378" t="s">
        <v>209</v>
      </c>
      <c r="S122" s="381"/>
      <c r="T122" s="381"/>
      <c r="U122" s="381"/>
      <c r="V122" s="381">
        <v>2</v>
      </c>
      <c r="W122" s="381">
        <v>1</v>
      </c>
      <c r="X122" s="381"/>
      <c r="Y122" s="381"/>
      <c r="Z122" s="381">
        <v>1</v>
      </c>
      <c r="AA122" s="381"/>
      <c r="AB122" s="381"/>
      <c r="AC122" s="381">
        <f>IF(R122="","",(S122*2)+(T122*3)+U122*1)</f>
        <v>0</v>
      </c>
      <c r="AE122" s="368"/>
    </row>
    <row r="123" spans="1:31" s="367" customFormat="1" x14ac:dyDescent="0.3">
      <c r="A123" s="382" t="s">
        <v>297</v>
      </c>
      <c r="B123" s="378" t="s">
        <v>58</v>
      </c>
      <c r="C123" s="378" t="s">
        <v>343</v>
      </c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>
        <f>IF(C123="","",(D123*2)+(E123*3)+F123*1)</f>
        <v>0</v>
      </c>
      <c r="O123" s="375"/>
      <c r="P123" s="377">
        <v>15</v>
      </c>
      <c r="Q123" s="378" t="s">
        <v>212</v>
      </c>
      <c r="R123" s="378" t="s">
        <v>213</v>
      </c>
      <c r="S123" s="381">
        <v>1</v>
      </c>
      <c r="T123" s="381"/>
      <c r="U123" s="381"/>
      <c r="V123" s="381">
        <v>7</v>
      </c>
      <c r="W123" s="381"/>
      <c r="X123" s="381"/>
      <c r="Y123" s="381">
        <v>1</v>
      </c>
      <c r="Z123" s="381">
        <v>4</v>
      </c>
      <c r="AA123" s="381"/>
      <c r="AB123" s="381"/>
      <c r="AC123" s="381">
        <f>IF(R123="","",(S123*2)+(T123*3)+U123*1)</f>
        <v>2</v>
      </c>
      <c r="AE123" s="368"/>
    </row>
    <row r="124" spans="1:31" s="367" customFormat="1" x14ac:dyDescent="0.3">
      <c r="A124" s="377">
        <v>42</v>
      </c>
      <c r="B124" s="378" t="s">
        <v>344</v>
      </c>
      <c r="C124" s="378" t="s">
        <v>345</v>
      </c>
      <c r="D124" s="381">
        <v>5</v>
      </c>
      <c r="E124" s="381"/>
      <c r="F124" s="381">
        <v>2</v>
      </c>
      <c r="G124" s="381">
        <v>4</v>
      </c>
      <c r="H124" s="381"/>
      <c r="I124" s="381"/>
      <c r="J124" s="381"/>
      <c r="K124" s="381">
        <v>1</v>
      </c>
      <c r="L124" s="381"/>
      <c r="M124" s="381"/>
      <c r="N124" s="381">
        <f>IF(C124="","",(D124*2)+(E124*3)+F124*1)</f>
        <v>12</v>
      </c>
      <c r="O124" s="375"/>
      <c r="P124" s="377"/>
      <c r="Q124" s="378"/>
      <c r="R124" s="378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 t="str">
        <f>IF(R124="","",(S124*2)+(T124*3)+U124*1)</f>
        <v/>
      </c>
      <c r="AE124" s="369" t="e">
        <f>IF(#REF!+#REF!=5,"Correct","MVP ERROR")</f>
        <v>#REF!</v>
      </c>
    </row>
    <row r="125" spans="1:31" s="367" customFormat="1" x14ac:dyDescent="0.3">
      <c r="A125" s="377">
        <v>44</v>
      </c>
      <c r="B125" s="378" t="s">
        <v>224</v>
      </c>
      <c r="C125" s="378" t="s">
        <v>225</v>
      </c>
      <c r="D125" s="381"/>
      <c r="E125" s="381">
        <v>1</v>
      </c>
      <c r="F125" s="381"/>
      <c r="G125" s="381">
        <v>7</v>
      </c>
      <c r="H125" s="381"/>
      <c r="I125" s="381">
        <v>3</v>
      </c>
      <c r="J125" s="381"/>
      <c r="K125" s="381"/>
      <c r="L125" s="381"/>
      <c r="M125" s="381"/>
      <c r="N125" s="381">
        <f>IF(C125="","",(D125*2)+(E125*3)+F125*1)</f>
        <v>3</v>
      </c>
      <c r="O125" s="375"/>
      <c r="P125" s="377"/>
      <c r="Q125" s="378"/>
      <c r="R125" s="378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 t="str">
        <f>IF(R125="","",(S125*2)+(T125*3)+U125*1)</f>
        <v/>
      </c>
      <c r="AE125" s="370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Hawks:    |||   Doris Burke FC: </v>
      </c>
    </row>
    <row r="126" spans="1:31" s="367" customFormat="1" x14ac:dyDescent="0.3">
      <c r="A126" s="377">
        <v>55</v>
      </c>
      <c r="B126" s="378" t="s">
        <v>88</v>
      </c>
      <c r="C126" s="378" t="s">
        <v>298</v>
      </c>
      <c r="D126" s="381"/>
      <c r="E126" s="381">
        <v>1</v>
      </c>
      <c r="F126" s="381"/>
      <c r="G126" s="381">
        <v>1</v>
      </c>
      <c r="H126" s="381">
        <v>3</v>
      </c>
      <c r="I126" s="381"/>
      <c r="J126" s="381"/>
      <c r="K126" s="381"/>
      <c r="L126" s="381"/>
      <c r="M126" s="381"/>
      <c r="N126" s="381">
        <f>IF(C126="","",(D126*2)+(E126*3)+F126*1)</f>
        <v>3</v>
      </c>
      <c r="O126" s="375"/>
      <c r="P126" s="380"/>
      <c r="Q126" s="378"/>
      <c r="R126" s="378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 t="str">
        <f>IF(R126="","",(S126*2)+(T126*3)+U126*1)</f>
        <v/>
      </c>
      <c r="AE126" s="368"/>
    </row>
    <row r="127" spans="1:31" s="367" customFormat="1" x14ac:dyDescent="0.3">
      <c r="A127" s="427" t="s">
        <v>33</v>
      </c>
      <c r="B127" s="428"/>
      <c r="C127" s="429"/>
      <c r="D127" s="381">
        <f t="shared" ref="D127:N127" si="14">SUM(D117:D126)</f>
        <v>22</v>
      </c>
      <c r="E127" s="381">
        <f t="shared" si="14"/>
        <v>6</v>
      </c>
      <c r="F127" s="381">
        <f t="shared" si="14"/>
        <v>2</v>
      </c>
      <c r="G127" s="381">
        <f t="shared" si="14"/>
        <v>41</v>
      </c>
      <c r="H127" s="381">
        <f t="shared" si="14"/>
        <v>17</v>
      </c>
      <c r="I127" s="381">
        <f t="shared" si="14"/>
        <v>7</v>
      </c>
      <c r="J127" s="381">
        <f t="shared" si="14"/>
        <v>1</v>
      </c>
      <c r="K127" s="381">
        <f t="shared" si="14"/>
        <v>5</v>
      </c>
      <c r="L127" s="381">
        <f t="shared" si="14"/>
        <v>0</v>
      </c>
      <c r="M127" s="381">
        <f t="shared" si="14"/>
        <v>0</v>
      </c>
      <c r="N127" s="381">
        <f t="shared" si="14"/>
        <v>64</v>
      </c>
      <c r="O127" s="376" t="s">
        <v>34</v>
      </c>
      <c r="P127" s="427" t="s">
        <v>33</v>
      </c>
      <c r="Q127" s="428"/>
      <c r="R127" s="429"/>
      <c r="S127" s="381">
        <f t="shared" ref="S127:AC127" si="15">SUM(S117:S126)</f>
        <v>12</v>
      </c>
      <c r="T127" s="381">
        <f t="shared" si="15"/>
        <v>1</v>
      </c>
      <c r="U127" s="381">
        <f t="shared" si="15"/>
        <v>5</v>
      </c>
      <c r="V127" s="381">
        <f t="shared" si="15"/>
        <v>27</v>
      </c>
      <c r="W127" s="381">
        <f t="shared" si="15"/>
        <v>9</v>
      </c>
      <c r="X127" s="381">
        <f t="shared" si="15"/>
        <v>6</v>
      </c>
      <c r="Y127" s="381">
        <f t="shared" si="15"/>
        <v>1</v>
      </c>
      <c r="Z127" s="381">
        <f t="shared" si="15"/>
        <v>8</v>
      </c>
      <c r="AA127" s="381">
        <f t="shared" si="15"/>
        <v>0</v>
      </c>
      <c r="AB127" s="381">
        <f t="shared" si="15"/>
        <v>0</v>
      </c>
      <c r="AC127" s="381">
        <f t="shared" si="15"/>
        <v>32</v>
      </c>
      <c r="AE127" s="368"/>
    </row>
    <row r="128" spans="1:31" s="367" customFormat="1" x14ac:dyDescent="0.3">
      <c r="A128" s="408" t="s">
        <v>35</v>
      </c>
      <c r="B128" s="409"/>
      <c r="C128" s="410" t="s">
        <v>137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2"/>
      <c r="AE128" s="368"/>
    </row>
    <row r="129" spans="1:31" s="367" customFormat="1" x14ac:dyDescent="0.3">
      <c r="A129" s="408" t="s">
        <v>37</v>
      </c>
      <c r="B129" s="409"/>
      <c r="C129" s="410" t="s">
        <v>423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2"/>
      <c r="AE129" s="368"/>
    </row>
    <row r="130" spans="1:31" s="367" customFormat="1" x14ac:dyDescent="0.3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E130" s="368"/>
    </row>
    <row r="131" spans="1:31" s="367" customFormat="1" x14ac:dyDescent="0.3">
      <c r="A131" s="453" t="s">
        <v>73</v>
      </c>
      <c r="B131" s="454"/>
      <c r="C131" s="454"/>
      <c r="D131" s="454"/>
      <c r="E131" s="454"/>
      <c r="F131" s="454"/>
      <c r="G131" s="454"/>
      <c r="H131" s="454"/>
      <c r="I131" s="454"/>
      <c r="J131" s="454"/>
      <c r="K131" s="454"/>
      <c r="L131" s="454"/>
      <c r="M131" s="454"/>
      <c r="N131" s="455"/>
      <c r="O131" s="373" t="s">
        <v>99</v>
      </c>
      <c r="P131" s="459" t="s">
        <v>63</v>
      </c>
      <c r="Q131" s="460"/>
      <c r="R131" s="460"/>
      <c r="S131" s="460"/>
      <c r="T131" s="460"/>
      <c r="U131" s="460"/>
      <c r="V131" s="460"/>
      <c r="W131" s="460"/>
      <c r="X131" s="460"/>
      <c r="Y131" s="460"/>
      <c r="Z131" s="460"/>
      <c r="AA131" s="460"/>
      <c r="AB131" s="460"/>
      <c r="AC131" s="461"/>
      <c r="AE131" s="368"/>
    </row>
    <row r="132" spans="1:31" s="367" customFormat="1" x14ac:dyDescent="0.3">
      <c r="A132" s="379" t="s">
        <v>4</v>
      </c>
      <c r="B132" s="379" t="s">
        <v>6</v>
      </c>
      <c r="C132" s="379" t="s">
        <v>5</v>
      </c>
      <c r="D132" s="379" t="s">
        <v>7</v>
      </c>
      <c r="E132" s="379" t="s">
        <v>8</v>
      </c>
      <c r="F132" s="379" t="s">
        <v>9</v>
      </c>
      <c r="G132" s="379" t="s">
        <v>10</v>
      </c>
      <c r="H132" s="379" t="s">
        <v>11</v>
      </c>
      <c r="I132" s="379" t="s">
        <v>12</v>
      </c>
      <c r="J132" s="379" t="s">
        <v>13</v>
      </c>
      <c r="K132" s="379" t="s">
        <v>14</v>
      </c>
      <c r="L132" s="379" t="s">
        <v>15</v>
      </c>
      <c r="M132" s="379" t="s">
        <v>16</v>
      </c>
      <c r="N132" s="379" t="s">
        <v>18</v>
      </c>
      <c r="O132" s="374" t="s">
        <v>19</v>
      </c>
      <c r="P132" s="379" t="s">
        <v>4</v>
      </c>
      <c r="Q132" s="379" t="s">
        <v>6</v>
      </c>
      <c r="R132" s="379" t="s">
        <v>5</v>
      </c>
      <c r="S132" s="379" t="s">
        <v>7</v>
      </c>
      <c r="T132" s="379" t="s">
        <v>8</v>
      </c>
      <c r="U132" s="379" t="s">
        <v>9</v>
      </c>
      <c r="V132" s="379" t="s">
        <v>10</v>
      </c>
      <c r="W132" s="379" t="s">
        <v>11</v>
      </c>
      <c r="X132" s="379" t="s">
        <v>12</v>
      </c>
      <c r="Y132" s="379" t="s">
        <v>13</v>
      </c>
      <c r="Z132" s="379" t="s">
        <v>14</v>
      </c>
      <c r="AA132" s="379" t="s">
        <v>15</v>
      </c>
      <c r="AB132" s="379" t="s">
        <v>16</v>
      </c>
      <c r="AC132" s="379" t="s">
        <v>18</v>
      </c>
      <c r="AE132" s="368"/>
    </row>
    <row r="133" spans="1:31" s="367" customFormat="1" x14ac:dyDescent="0.3">
      <c r="A133" s="377">
        <v>5</v>
      </c>
      <c r="B133" s="378" t="s">
        <v>133</v>
      </c>
      <c r="C133" s="378" t="s">
        <v>132</v>
      </c>
      <c r="D133" s="381"/>
      <c r="E133" s="381">
        <v>1</v>
      </c>
      <c r="F133" s="381"/>
      <c r="G133" s="381">
        <v>3</v>
      </c>
      <c r="H133" s="381">
        <v>2</v>
      </c>
      <c r="I133" s="381">
        <v>1</v>
      </c>
      <c r="J133" s="381"/>
      <c r="K133" s="381">
        <v>3</v>
      </c>
      <c r="L133" s="381"/>
      <c r="M133" s="381"/>
      <c r="N133" s="381">
        <f>IF(B133="","",(D133*2)+(E133*3)+F133*1)</f>
        <v>3</v>
      </c>
      <c r="O133" s="375"/>
      <c r="P133" s="380">
        <v>3</v>
      </c>
      <c r="Q133" s="378" t="s">
        <v>86</v>
      </c>
      <c r="R133" s="378" t="s">
        <v>136</v>
      </c>
      <c r="S133" s="381">
        <v>3</v>
      </c>
      <c r="T133" s="381"/>
      <c r="U133" s="381"/>
      <c r="V133" s="381">
        <v>3</v>
      </c>
      <c r="W133" s="381">
        <v>1</v>
      </c>
      <c r="X133" s="381">
        <v>2</v>
      </c>
      <c r="Y133" s="381"/>
      <c r="Z133" s="381">
        <v>1</v>
      </c>
      <c r="AA133" s="381"/>
      <c r="AB133" s="381"/>
      <c r="AC133" s="381">
        <f>IF(R133="","",(S133*2)+(T133*3)+U133*1)</f>
        <v>6</v>
      </c>
      <c r="AE133" s="368"/>
    </row>
    <row r="134" spans="1:31" s="367" customFormat="1" x14ac:dyDescent="0.3">
      <c r="A134" s="377">
        <v>6</v>
      </c>
      <c r="B134" s="378" t="s">
        <v>260</v>
      </c>
      <c r="C134" s="378" t="s">
        <v>261</v>
      </c>
      <c r="D134" s="381">
        <v>3</v>
      </c>
      <c r="E134" s="381">
        <v>4</v>
      </c>
      <c r="F134" s="381"/>
      <c r="G134" s="381">
        <v>6</v>
      </c>
      <c r="H134" s="381">
        <v>5</v>
      </c>
      <c r="I134" s="381">
        <v>4</v>
      </c>
      <c r="J134" s="381"/>
      <c r="K134" s="381">
        <v>3</v>
      </c>
      <c r="L134" s="381"/>
      <c r="M134" s="381"/>
      <c r="N134" s="381">
        <f>IF(B134="","",(D134*2)+(E134*3)+F134*1)</f>
        <v>18</v>
      </c>
      <c r="O134" s="375"/>
      <c r="P134" s="380"/>
      <c r="Q134" s="378"/>
      <c r="R134" s="378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 t="str">
        <f>IF(R134="","",(S134*2)+(T134*3)+U134*1)</f>
        <v/>
      </c>
      <c r="AE134" s="368"/>
    </row>
    <row r="135" spans="1:31" s="367" customFormat="1" x14ac:dyDescent="0.3">
      <c r="A135" s="377"/>
      <c r="B135" s="378"/>
      <c r="C135" s="378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 t="str">
        <f>IF(B135="","",(D135*2)+(E135*3)+F135*1)</f>
        <v/>
      </c>
      <c r="O135" s="375"/>
      <c r="P135" s="377">
        <v>7</v>
      </c>
      <c r="Q135" s="378" t="s">
        <v>396</v>
      </c>
      <c r="R135" s="378" t="s">
        <v>129</v>
      </c>
      <c r="S135" s="381"/>
      <c r="T135" s="381"/>
      <c r="U135" s="381"/>
      <c r="V135" s="381">
        <v>2</v>
      </c>
      <c r="W135" s="381">
        <v>1</v>
      </c>
      <c r="X135" s="381"/>
      <c r="Y135" s="381"/>
      <c r="Z135" s="381">
        <v>3</v>
      </c>
      <c r="AA135" s="381"/>
      <c r="AB135" s="381"/>
      <c r="AC135" s="381">
        <f>IF(R135="","",(S135*2)+(T135*3)+U135*1)</f>
        <v>0</v>
      </c>
      <c r="AE135" s="368"/>
    </row>
    <row r="136" spans="1:31" s="367" customFormat="1" x14ac:dyDescent="0.3">
      <c r="A136" s="382" t="s">
        <v>297</v>
      </c>
      <c r="B136" s="378" t="s">
        <v>79</v>
      </c>
      <c r="C136" s="378" t="s">
        <v>78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>
        <f>IF(B136="","",(D136*2)+(E136*3)+F136*1)</f>
        <v>0</v>
      </c>
      <c r="O136" s="375"/>
      <c r="P136" s="377">
        <v>8</v>
      </c>
      <c r="Q136" s="378" t="s">
        <v>184</v>
      </c>
      <c r="R136" s="378" t="s">
        <v>185</v>
      </c>
      <c r="S136" s="381">
        <v>1</v>
      </c>
      <c r="T136" s="381"/>
      <c r="U136" s="381"/>
      <c r="V136" s="381">
        <v>5</v>
      </c>
      <c r="W136" s="381">
        <v>1</v>
      </c>
      <c r="X136" s="381"/>
      <c r="Y136" s="381"/>
      <c r="Z136" s="381"/>
      <c r="AA136" s="381"/>
      <c r="AB136" s="381"/>
      <c r="AC136" s="381">
        <f>IF(R136="","",(S136*2)+(T136*3)+U136*1)</f>
        <v>2</v>
      </c>
      <c r="AE136" s="368"/>
    </row>
    <row r="137" spans="1:31" s="367" customFormat="1" x14ac:dyDescent="0.3">
      <c r="A137" s="377"/>
      <c r="B137" s="378"/>
      <c r="C137" s="378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 t="str">
        <f>IF(B137="","",(D137*2)+(E137*3)+F137*1)</f>
        <v/>
      </c>
      <c r="O137" s="375"/>
      <c r="P137" s="380">
        <v>9</v>
      </c>
      <c r="Q137" s="378" t="s">
        <v>66</v>
      </c>
      <c r="R137" s="378" t="s">
        <v>65</v>
      </c>
      <c r="S137" s="381">
        <v>5</v>
      </c>
      <c r="T137" s="381"/>
      <c r="U137" s="381"/>
      <c r="V137" s="381">
        <v>4</v>
      </c>
      <c r="W137" s="381">
        <v>1</v>
      </c>
      <c r="X137" s="381"/>
      <c r="Y137" s="381"/>
      <c r="Z137" s="381"/>
      <c r="AA137" s="381"/>
      <c r="AB137" s="381"/>
      <c r="AC137" s="381">
        <f>IF(R137="","",(S137*2)+(T137*3)+U137*1)</f>
        <v>10</v>
      </c>
      <c r="AE137" s="368"/>
    </row>
    <row r="138" spans="1:31" s="367" customFormat="1" x14ac:dyDescent="0.3">
      <c r="A138" s="380"/>
      <c r="B138" s="378"/>
      <c r="C138" s="378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 t="str">
        <f>IF(B138="","",(D138*2)+(E138*3)+F138*1)</f>
        <v/>
      </c>
      <c r="O138" s="375"/>
      <c r="P138" s="380"/>
      <c r="Q138" s="378"/>
      <c r="R138" s="378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 t="str">
        <f>IF(R138="","",(S138*2)+(T138*3)+U138*1)</f>
        <v/>
      </c>
      <c r="AE138" s="368"/>
    </row>
    <row r="139" spans="1:31" s="367" customFormat="1" x14ac:dyDescent="0.3">
      <c r="A139" s="377">
        <v>24</v>
      </c>
      <c r="B139" s="378" t="s">
        <v>83</v>
      </c>
      <c r="C139" s="378" t="s">
        <v>82</v>
      </c>
      <c r="D139" s="381"/>
      <c r="E139" s="381">
        <v>2</v>
      </c>
      <c r="F139" s="381"/>
      <c r="G139" s="381">
        <v>5</v>
      </c>
      <c r="H139" s="381">
        <v>1</v>
      </c>
      <c r="I139" s="381">
        <v>1</v>
      </c>
      <c r="J139" s="381"/>
      <c r="K139" s="381">
        <v>3</v>
      </c>
      <c r="L139" s="381"/>
      <c r="M139" s="381"/>
      <c r="N139" s="381">
        <f>IF(B139="","",(D139*2)+(E139*3)+F139*1)</f>
        <v>6</v>
      </c>
      <c r="O139" s="375"/>
      <c r="P139" s="377">
        <v>13</v>
      </c>
      <c r="Q139" s="378" t="s">
        <v>67</v>
      </c>
      <c r="R139" s="378" t="s">
        <v>20</v>
      </c>
      <c r="S139" s="381"/>
      <c r="T139" s="381"/>
      <c r="U139" s="381"/>
      <c r="V139" s="381">
        <v>5</v>
      </c>
      <c r="W139" s="381">
        <v>1</v>
      </c>
      <c r="X139" s="381">
        <v>2</v>
      </c>
      <c r="Y139" s="381">
        <v>1</v>
      </c>
      <c r="Z139" s="381">
        <v>1</v>
      </c>
      <c r="AA139" s="381"/>
      <c r="AB139" s="381"/>
      <c r="AC139" s="381">
        <f>IF(R139="","",(S139*2)+(T139*3)+U139*1)</f>
        <v>0</v>
      </c>
      <c r="AE139" s="368"/>
    </row>
    <row r="140" spans="1:31" s="367" customFormat="1" x14ac:dyDescent="0.3">
      <c r="A140" s="377">
        <v>32</v>
      </c>
      <c r="B140" s="378" t="s">
        <v>85</v>
      </c>
      <c r="C140" s="378" t="s">
        <v>84</v>
      </c>
      <c r="D140" s="381">
        <v>6</v>
      </c>
      <c r="E140" s="381">
        <v>1</v>
      </c>
      <c r="F140" s="381">
        <v>1</v>
      </c>
      <c r="G140" s="381">
        <v>11</v>
      </c>
      <c r="H140" s="381">
        <v>2</v>
      </c>
      <c r="I140" s="381"/>
      <c r="J140" s="381"/>
      <c r="K140" s="381"/>
      <c r="L140" s="381"/>
      <c r="M140" s="381"/>
      <c r="N140" s="381">
        <f>IF(B140="","",(D140*2)+(E140*3)+F140*1)</f>
        <v>16</v>
      </c>
      <c r="O140" s="375"/>
      <c r="P140" s="377">
        <v>17</v>
      </c>
      <c r="Q140" s="378" t="s">
        <v>69</v>
      </c>
      <c r="R140" s="378" t="s">
        <v>68</v>
      </c>
      <c r="S140" s="381">
        <v>1</v>
      </c>
      <c r="T140" s="381"/>
      <c r="U140" s="381">
        <v>1</v>
      </c>
      <c r="V140" s="381">
        <v>4</v>
      </c>
      <c r="W140" s="381"/>
      <c r="X140" s="381"/>
      <c r="Y140" s="381"/>
      <c r="Z140" s="381">
        <v>3</v>
      </c>
      <c r="AA140" s="381"/>
      <c r="AB140" s="381"/>
      <c r="AC140" s="381">
        <f>IF(R140="","",(S140*2)+(T140*3)+U140*1)</f>
        <v>3</v>
      </c>
      <c r="AE140" s="369" t="e">
        <f>IF(#REF!+#REF!=5,"Correct","MVP ERROR")</f>
        <v>#REF!</v>
      </c>
    </row>
    <row r="141" spans="1:31" s="367" customFormat="1" x14ac:dyDescent="0.3">
      <c r="A141" s="377">
        <v>40</v>
      </c>
      <c r="B141" s="378" t="s">
        <v>88</v>
      </c>
      <c r="C141" s="378" t="s">
        <v>87</v>
      </c>
      <c r="D141" s="381">
        <v>3</v>
      </c>
      <c r="E141" s="381">
        <v>1</v>
      </c>
      <c r="F141" s="381"/>
      <c r="G141" s="381">
        <v>14</v>
      </c>
      <c r="H141" s="381">
        <v>3</v>
      </c>
      <c r="I141" s="381">
        <v>1</v>
      </c>
      <c r="J141" s="381"/>
      <c r="K141" s="381">
        <v>2</v>
      </c>
      <c r="L141" s="381"/>
      <c r="M141" s="381"/>
      <c r="N141" s="381">
        <f>IF(B141="","",(D141*2)+(E141*3)+F141*1)</f>
        <v>9</v>
      </c>
      <c r="O141" s="375"/>
      <c r="P141" s="377">
        <v>23</v>
      </c>
      <c r="Q141" s="378" t="s">
        <v>70</v>
      </c>
      <c r="R141" s="378" t="s">
        <v>29</v>
      </c>
      <c r="S141" s="381">
        <v>4</v>
      </c>
      <c r="T141" s="381"/>
      <c r="U141" s="381">
        <v>1</v>
      </c>
      <c r="V141" s="381">
        <v>4</v>
      </c>
      <c r="W141" s="381">
        <v>1</v>
      </c>
      <c r="X141" s="381">
        <v>2</v>
      </c>
      <c r="Y141" s="381"/>
      <c r="Z141" s="381"/>
      <c r="AA141" s="381"/>
      <c r="AB141" s="381"/>
      <c r="AC141" s="381">
        <f>IF(R141="","",(S141*2)+(T141*3)+U141*1)</f>
        <v>9</v>
      </c>
      <c r="AE141" s="370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 xml:space="preserve">AKOM: BLK-   |||   Diablos: </v>
      </c>
    </row>
    <row r="142" spans="1:31" s="367" customFormat="1" x14ac:dyDescent="0.3">
      <c r="A142" s="377"/>
      <c r="B142" s="378"/>
      <c r="C142" s="378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 t="str">
        <f>IF(B142="","",(D142*2)+(E142*3)+F142*1)</f>
        <v/>
      </c>
      <c r="O142" s="375"/>
      <c r="P142" s="380">
        <v>24</v>
      </c>
      <c r="Q142" s="378" t="s">
        <v>58</v>
      </c>
      <c r="R142" s="378" t="s">
        <v>47</v>
      </c>
      <c r="S142" s="381">
        <v>1</v>
      </c>
      <c r="T142" s="381">
        <v>1</v>
      </c>
      <c r="U142" s="381">
        <v>2</v>
      </c>
      <c r="V142" s="381">
        <v>5</v>
      </c>
      <c r="W142" s="381">
        <v>4</v>
      </c>
      <c r="X142" s="381">
        <v>1</v>
      </c>
      <c r="Y142" s="381"/>
      <c r="Z142" s="381">
        <v>2</v>
      </c>
      <c r="AA142" s="381"/>
      <c r="AB142" s="381"/>
      <c r="AC142" s="381">
        <f>IF(R142="","",(S142*2)+(T142*3)+U142*1)</f>
        <v>7</v>
      </c>
      <c r="AE142" s="368"/>
    </row>
    <row r="143" spans="1:31" s="367" customFormat="1" x14ac:dyDescent="0.3">
      <c r="A143" s="427" t="s">
        <v>33</v>
      </c>
      <c r="B143" s="428"/>
      <c r="C143" s="429"/>
      <c r="D143" s="381">
        <f t="shared" ref="D143:M143" si="16">SUM(D133:D142)</f>
        <v>12</v>
      </c>
      <c r="E143" s="381">
        <f t="shared" si="16"/>
        <v>9</v>
      </c>
      <c r="F143" s="381">
        <f t="shared" si="16"/>
        <v>1</v>
      </c>
      <c r="G143" s="381">
        <f t="shared" si="16"/>
        <v>39</v>
      </c>
      <c r="H143" s="381">
        <f t="shared" si="16"/>
        <v>13</v>
      </c>
      <c r="I143" s="381">
        <f t="shared" si="16"/>
        <v>7</v>
      </c>
      <c r="J143" s="381">
        <f t="shared" si="16"/>
        <v>0</v>
      </c>
      <c r="K143" s="381">
        <f t="shared" si="16"/>
        <v>11</v>
      </c>
      <c r="L143" s="381">
        <f t="shared" si="16"/>
        <v>0</v>
      </c>
      <c r="M143" s="381">
        <f t="shared" si="16"/>
        <v>0</v>
      </c>
      <c r="N143" s="381">
        <f>SUM(N133:N142)</f>
        <v>52</v>
      </c>
      <c r="O143" s="376" t="s">
        <v>34</v>
      </c>
      <c r="P143" s="427" t="s">
        <v>33</v>
      </c>
      <c r="Q143" s="428"/>
      <c r="R143" s="429"/>
      <c r="S143" s="381">
        <f t="shared" ref="S143:AC143" si="17">SUM(S133:S142)</f>
        <v>15</v>
      </c>
      <c r="T143" s="381">
        <f t="shared" si="17"/>
        <v>1</v>
      </c>
      <c r="U143" s="381">
        <f t="shared" si="17"/>
        <v>4</v>
      </c>
      <c r="V143" s="381">
        <f t="shared" si="17"/>
        <v>32</v>
      </c>
      <c r="W143" s="381">
        <f t="shared" si="17"/>
        <v>10</v>
      </c>
      <c r="X143" s="381">
        <f t="shared" si="17"/>
        <v>7</v>
      </c>
      <c r="Y143" s="381">
        <f t="shared" si="17"/>
        <v>1</v>
      </c>
      <c r="Z143" s="381">
        <f t="shared" si="17"/>
        <v>10</v>
      </c>
      <c r="AA143" s="381">
        <f t="shared" si="17"/>
        <v>0</v>
      </c>
      <c r="AB143" s="381">
        <f t="shared" si="17"/>
        <v>0</v>
      </c>
      <c r="AC143" s="381">
        <f t="shared" si="17"/>
        <v>37</v>
      </c>
      <c r="AE143" s="368"/>
    </row>
    <row r="144" spans="1:31" s="367" customFormat="1" x14ac:dyDescent="0.3">
      <c r="A144" s="408" t="s">
        <v>35</v>
      </c>
      <c r="B144" s="409"/>
      <c r="C144" s="410" t="s">
        <v>204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2"/>
      <c r="AE144" s="368"/>
    </row>
    <row r="145" spans="1:31" s="367" customFormat="1" x14ac:dyDescent="0.3">
      <c r="A145" s="408" t="s">
        <v>37</v>
      </c>
      <c r="B145" s="409"/>
      <c r="C145" s="410" t="s">
        <v>306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2"/>
      <c r="AE145" s="368"/>
    </row>
    <row r="146" spans="1:31" s="367" customFormat="1" x14ac:dyDescent="0.3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E146" s="368"/>
    </row>
  </sheetData>
  <mergeCells count="83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27:C127"/>
    <mergeCell ref="P127:R127"/>
    <mergeCell ref="A128:B128"/>
    <mergeCell ref="C128:AC128"/>
    <mergeCell ref="A129:B129"/>
    <mergeCell ref="C129:AC129"/>
    <mergeCell ref="A145:B145"/>
    <mergeCell ref="C145:AC145"/>
    <mergeCell ref="A146:AC146"/>
    <mergeCell ref="A130:AC130"/>
    <mergeCell ref="A131:N131"/>
    <mergeCell ref="P131:AC131"/>
    <mergeCell ref="A143:C143"/>
    <mergeCell ref="P143:R143"/>
    <mergeCell ref="A144:B144"/>
    <mergeCell ref="C144:AC144"/>
  </mergeCells>
  <conditionalFormatting sqref="AE94 AE78 AE31 AE15">
    <cfRule type="expression" dxfId="181" priority="36">
      <formula>AE15="Correct"</formula>
    </cfRule>
    <cfRule type="expression" dxfId="180" priority="38">
      <formula>$AE$31="Check"</formula>
    </cfRule>
  </conditionalFormatting>
  <conditionalFormatting sqref="AE94 AE78 AE15">
    <cfRule type="expression" dxfId="179" priority="37">
      <formula>$AE$31="Check"</formula>
    </cfRule>
  </conditionalFormatting>
  <conditionalFormatting sqref="AE94 AE78 AE31 AE15">
    <cfRule type="expression" dxfId="178" priority="35">
      <formula>AE15="Correct"</formula>
    </cfRule>
  </conditionalFormatting>
  <conditionalFormatting sqref="AE95 AE79 AE32:AE33 AE16">
    <cfRule type="expression" dxfId="177" priority="34">
      <formula>FIND("-",AE16)&gt;0</formula>
    </cfRule>
  </conditionalFormatting>
  <conditionalFormatting sqref="O31">
    <cfRule type="containsBlanks" dxfId="176" priority="39">
      <formula>LEN(TRIM(O31))=0</formula>
    </cfRule>
  </conditionalFormatting>
  <conditionalFormatting sqref="O15">
    <cfRule type="containsBlanks" dxfId="175" priority="33">
      <formula>LEN(TRIM(O15))=0</formula>
    </cfRule>
  </conditionalFormatting>
  <conditionalFormatting sqref="O95">
    <cfRule type="containsBlanks" dxfId="174" priority="32">
      <formula>LEN(TRIM(O95))=0</formula>
    </cfRule>
  </conditionalFormatting>
  <conditionalFormatting sqref="O79">
    <cfRule type="containsBlanks" dxfId="173" priority="31">
      <formula>LEN(TRIM(O79))=0</formula>
    </cfRule>
  </conditionalFormatting>
  <conditionalFormatting sqref="O63">
    <cfRule type="containsBlanks" dxfId="172" priority="30">
      <formula>LEN(TRIM(O63))=0</formula>
    </cfRule>
  </conditionalFormatting>
  <conditionalFormatting sqref="O47">
    <cfRule type="containsBlanks" dxfId="171" priority="29">
      <formula>LEN(TRIM(O47))=0</formula>
    </cfRule>
  </conditionalFormatting>
  <conditionalFormatting sqref="O127">
    <cfRule type="containsBlanks" dxfId="170" priority="28">
      <formula>LEN(TRIM(O127))=0</formula>
    </cfRule>
  </conditionalFormatting>
  <conditionalFormatting sqref="AE61">
    <cfRule type="expression" dxfId="169" priority="25">
      <formula>AE61="Correct"</formula>
    </cfRule>
    <cfRule type="expression" dxfId="168" priority="27">
      <formula>$AE$31="Check"</formula>
    </cfRule>
  </conditionalFormatting>
  <conditionalFormatting sqref="AE61">
    <cfRule type="expression" dxfId="167" priority="26">
      <formula>$AE$31="Check"</formula>
    </cfRule>
  </conditionalFormatting>
  <conditionalFormatting sqref="AE61">
    <cfRule type="expression" dxfId="166" priority="24">
      <formula>AE61="Correct"</formula>
    </cfRule>
  </conditionalFormatting>
  <conditionalFormatting sqref="AE62">
    <cfRule type="expression" dxfId="165" priority="23">
      <formula>FIND("-",AE62)&gt;0</formula>
    </cfRule>
  </conditionalFormatting>
  <conditionalFormatting sqref="AE44">
    <cfRule type="expression" dxfId="164" priority="20">
      <formula>AE44="Correct"</formula>
    </cfRule>
    <cfRule type="expression" dxfId="163" priority="22">
      <formula>$AE$31="Check"</formula>
    </cfRule>
  </conditionalFormatting>
  <conditionalFormatting sqref="AE44">
    <cfRule type="expression" dxfId="162" priority="21">
      <formula>$AE$31="Check"</formula>
    </cfRule>
  </conditionalFormatting>
  <conditionalFormatting sqref="AE44">
    <cfRule type="expression" dxfId="161" priority="19">
      <formula>AE44="Correct"</formula>
    </cfRule>
  </conditionalFormatting>
  <conditionalFormatting sqref="AE45">
    <cfRule type="expression" dxfId="160" priority="18">
      <formula>FIND("-",AE45)&gt;0</formula>
    </cfRule>
  </conditionalFormatting>
  <conditionalFormatting sqref="AE124">
    <cfRule type="expression" dxfId="159" priority="15">
      <formula>AE124="Correct"</formula>
    </cfRule>
    <cfRule type="expression" dxfId="158" priority="17">
      <formula>$AE$31="Check"</formula>
    </cfRule>
  </conditionalFormatting>
  <conditionalFormatting sqref="AE124">
    <cfRule type="expression" dxfId="157" priority="16">
      <formula>$AE$31="Check"</formula>
    </cfRule>
  </conditionalFormatting>
  <conditionalFormatting sqref="AE124">
    <cfRule type="expression" dxfId="156" priority="14">
      <formula>AE124="Correct"</formula>
    </cfRule>
  </conditionalFormatting>
  <conditionalFormatting sqref="AE125">
    <cfRule type="expression" dxfId="155" priority="13">
      <formula>FIND("-",AE125)&gt;0</formula>
    </cfRule>
  </conditionalFormatting>
  <conditionalFormatting sqref="O111">
    <cfRule type="containsBlanks" dxfId="154" priority="12">
      <formula>LEN(TRIM(O111))=0</formula>
    </cfRule>
  </conditionalFormatting>
  <conditionalFormatting sqref="AE111">
    <cfRule type="expression" dxfId="153" priority="9">
      <formula>AE111="Correct"</formula>
    </cfRule>
    <cfRule type="expression" dxfId="152" priority="11">
      <formula>$AE$31="Check"</formula>
    </cfRule>
  </conditionalFormatting>
  <conditionalFormatting sqref="AE111">
    <cfRule type="expression" dxfId="151" priority="10">
      <formula>$AE$31="Check"</formula>
    </cfRule>
  </conditionalFormatting>
  <conditionalFormatting sqref="AE111">
    <cfRule type="expression" dxfId="150" priority="8">
      <formula>AE111="Correct"</formula>
    </cfRule>
  </conditionalFormatting>
  <conditionalFormatting sqref="AE112">
    <cfRule type="expression" dxfId="149" priority="7">
      <formula>FIND("-",AE112)&gt;0</formula>
    </cfRule>
  </conditionalFormatting>
  <conditionalFormatting sqref="O143">
    <cfRule type="containsBlanks" dxfId="148" priority="6">
      <formula>LEN(TRIM(O143))=0</formula>
    </cfRule>
  </conditionalFormatting>
  <conditionalFormatting sqref="AE140">
    <cfRule type="expression" dxfId="147" priority="3">
      <formula>AE140="Correct"</formula>
    </cfRule>
    <cfRule type="expression" dxfId="146" priority="5">
      <formula>$AE$31="Check"</formula>
    </cfRule>
  </conditionalFormatting>
  <conditionalFormatting sqref="AE140">
    <cfRule type="expression" dxfId="145" priority="4">
      <formula>$AE$31="Check"</formula>
    </cfRule>
  </conditionalFormatting>
  <conditionalFormatting sqref="AE140">
    <cfRule type="expression" dxfId="144" priority="2">
      <formula>AE140="Correct"</formula>
    </cfRule>
  </conditionalFormatting>
  <conditionalFormatting sqref="AE141">
    <cfRule type="expression" dxfId="143" priority="1">
      <formula>FIND("-",AE141)&gt;0</formula>
    </cfRule>
  </conditionalFormatting>
  <dataValidations count="2">
    <dataValidation type="list" allowBlank="1" showInputMessage="1" showErrorMessage="1" sqref="O31 O63 O79 O127 O15 O95 O47 O143" xr:uid="{00000000-0002-0000-1000-000000000000}">
      <formula1>$AL$18:$AL$21</formula1>
    </dataValidation>
    <dataValidation type="list" allowBlank="1" showInputMessage="1" showErrorMessage="1" sqref="O111" xr:uid="{00000000-0002-0000-10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5.140625" style="364" bestFit="1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487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418" t="s">
        <v>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20"/>
      <c r="O3" s="373" t="s">
        <v>2</v>
      </c>
      <c r="P3" s="421" t="s">
        <v>36</v>
      </c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3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77">
        <v>0</v>
      </c>
      <c r="B5" s="378" t="s">
        <v>334</v>
      </c>
      <c r="C5" s="378" t="s">
        <v>335</v>
      </c>
      <c r="D5" s="381"/>
      <c r="E5" s="381"/>
      <c r="F5" s="381"/>
      <c r="G5" s="381">
        <v>3</v>
      </c>
      <c r="H5" s="381">
        <v>3</v>
      </c>
      <c r="I5" s="381"/>
      <c r="J5" s="381">
        <v>1</v>
      </c>
      <c r="K5" s="381">
        <v>2</v>
      </c>
      <c r="L5" s="381"/>
      <c r="M5" s="381"/>
      <c r="N5" s="381">
        <f>IF(C5="","",(D5*2)+(E5*3)+F5*1)</f>
        <v>0</v>
      </c>
      <c r="O5" s="375"/>
      <c r="P5" s="377">
        <v>3</v>
      </c>
      <c r="Q5" s="378" t="s">
        <v>86</v>
      </c>
      <c r="R5" s="378" t="s">
        <v>182</v>
      </c>
      <c r="S5" s="381"/>
      <c r="T5" s="381">
        <v>1</v>
      </c>
      <c r="U5" s="381"/>
      <c r="V5" s="381">
        <v>3</v>
      </c>
      <c r="W5" s="381">
        <v>4</v>
      </c>
      <c r="X5" s="381">
        <v>3</v>
      </c>
      <c r="Y5" s="381"/>
      <c r="Z5" s="381">
        <v>3</v>
      </c>
      <c r="AA5" s="381"/>
      <c r="AB5" s="381"/>
      <c r="AC5" s="381">
        <f>IF(R5="","",(S5*2)+(T5*3)+U5*1)</f>
        <v>3</v>
      </c>
      <c r="AE5" s="368"/>
    </row>
    <row r="6" spans="1:39" s="367" customFormat="1" x14ac:dyDescent="0.25">
      <c r="A6" s="377">
        <v>7</v>
      </c>
      <c r="B6" s="378" t="s">
        <v>32</v>
      </c>
      <c r="C6" s="378" t="s">
        <v>22</v>
      </c>
      <c r="D6" s="381"/>
      <c r="E6" s="381"/>
      <c r="F6" s="381"/>
      <c r="G6" s="381">
        <v>5</v>
      </c>
      <c r="H6" s="381"/>
      <c r="I6" s="381"/>
      <c r="J6" s="381"/>
      <c r="K6" s="381">
        <v>1</v>
      </c>
      <c r="L6" s="381">
        <v>1</v>
      </c>
      <c r="M6" s="381"/>
      <c r="N6" s="381">
        <f>IF(C6="","",(D6*2)+(E6*3)+F6*1)</f>
        <v>0</v>
      </c>
      <c r="O6" s="375"/>
      <c r="P6" s="377">
        <v>4</v>
      </c>
      <c r="Q6" s="378" t="s">
        <v>109</v>
      </c>
      <c r="R6" s="378" t="s">
        <v>138</v>
      </c>
      <c r="S6" s="381">
        <v>7</v>
      </c>
      <c r="T6" s="381">
        <v>2</v>
      </c>
      <c r="U6" s="381">
        <v>1</v>
      </c>
      <c r="V6" s="381">
        <v>5</v>
      </c>
      <c r="W6" s="381"/>
      <c r="X6" s="381"/>
      <c r="Y6" s="381"/>
      <c r="Z6" s="381">
        <v>3</v>
      </c>
      <c r="AA6" s="381">
        <v>1</v>
      </c>
      <c r="AB6" s="381"/>
      <c r="AC6" s="381">
        <f>IF(R6="","",(S6*2)+(T6*3)+U6*1)</f>
        <v>21</v>
      </c>
      <c r="AE6" s="368"/>
    </row>
    <row r="7" spans="1:39" s="367" customFormat="1" x14ac:dyDescent="0.25">
      <c r="A7" s="377">
        <v>12</v>
      </c>
      <c r="B7" s="378" t="s">
        <v>26</v>
      </c>
      <c r="C7" s="378" t="s">
        <v>25</v>
      </c>
      <c r="D7" s="381">
        <v>4</v>
      </c>
      <c r="E7" s="381">
        <v>3</v>
      </c>
      <c r="F7" s="381">
        <v>1</v>
      </c>
      <c r="G7" s="381">
        <v>2</v>
      </c>
      <c r="H7" s="381">
        <v>3</v>
      </c>
      <c r="I7" s="381">
        <v>4</v>
      </c>
      <c r="J7" s="381"/>
      <c r="K7" s="381"/>
      <c r="L7" s="381"/>
      <c r="M7" s="381"/>
      <c r="N7" s="381">
        <f>IF(C7="","",(D7*2)+(E7*3)+F7*1)</f>
        <v>18</v>
      </c>
      <c r="O7" s="375"/>
      <c r="P7" s="377">
        <v>9</v>
      </c>
      <c r="Q7" s="378" t="s">
        <v>92</v>
      </c>
      <c r="R7" s="378" t="s">
        <v>274</v>
      </c>
      <c r="S7" s="381">
        <v>2</v>
      </c>
      <c r="T7" s="381"/>
      <c r="U7" s="381"/>
      <c r="V7" s="381">
        <v>6</v>
      </c>
      <c r="W7" s="381">
        <v>2</v>
      </c>
      <c r="X7" s="381"/>
      <c r="Y7" s="381">
        <v>1</v>
      </c>
      <c r="Z7" s="381"/>
      <c r="AA7" s="381"/>
      <c r="AB7" s="381"/>
      <c r="AC7" s="381">
        <f>IF(R7="","",(S7*2)+(T7*3)+U7*1)</f>
        <v>4</v>
      </c>
      <c r="AE7" s="368"/>
    </row>
    <row r="8" spans="1:39" s="367" customFormat="1" x14ac:dyDescent="0.25">
      <c r="A8" s="377">
        <v>14</v>
      </c>
      <c r="B8" s="378" t="s">
        <v>196</v>
      </c>
      <c r="C8" s="378" t="s">
        <v>162</v>
      </c>
      <c r="D8" s="381">
        <v>1</v>
      </c>
      <c r="E8" s="381"/>
      <c r="F8" s="381">
        <v>1</v>
      </c>
      <c r="G8" s="381">
        <v>4</v>
      </c>
      <c r="H8" s="381"/>
      <c r="I8" s="381">
        <v>2</v>
      </c>
      <c r="J8" s="381">
        <v>1</v>
      </c>
      <c r="K8" s="381">
        <v>1</v>
      </c>
      <c r="L8" s="381"/>
      <c r="M8" s="381"/>
      <c r="N8" s="381">
        <f>IF(C8="","",(D8*2)+(E8*3)+F8*1)</f>
        <v>3</v>
      </c>
      <c r="O8" s="375"/>
      <c r="P8" s="377"/>
      <c r="Q8" s="378"/>
      <c r="R8" s="37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 t="str">
        <f>IF(R8="","",(S8*2)+(T8*3)+U8*1)</f>
        <v/>
      </c>
      <c r="AE8" s="368"/>
    </row>
    <row r="9" spans="1:39" s="367" customFormat="1" x14ac:dyDescent="0.25">
      <c r="A9" s="377">
        <v>21</v>
      </c>
      <c r="B9" s="378" t="s">
        <v>95</v>
      </c>
      <c r="C9" s="378" t="s">
        <v>27</v>
      </c>
      <c r="D9" s="381">
        <v>1</v>
      </c>
      <c r="E9" s="381"/>
      <c r="F9" s="381"/>
      <c r="G9" s="381">
        <v>4</v>
      </c>
      <c r="H9" s="381">
        <v>1</v>
      </c>
      <c r="I9" s="381"/>
      <c r="J9" s="381"/>
      <c r="K9" s="381">
        <v>2</v>
      </c>
      <c r="L9" s="381"/>
      <c r="M9" s="381"/>
      <c r="N9" s="381">
        <f>IF(C9="","",(D9*2)+(E9*3)+F9*1)</f>
        <v>2</v>
      </c>
      <c r="O9" s="375"/>
      <c r="P9" s="377">
        <v>21</v>
      </c>
      <c r="Q9" s="378" t="s">
        <v>142</v>
      </c>
      <c r="R9" s="378" t="s">
        <v>76</v>
      </c>
      <c r="S9" s="381">
        <v>2</v>
      </c>
      <c r="T9" s="381"/>
      <c r="U9" s="381">
        <v>2</v>
      </c>
      <c r="V9" s="381">
        <v>1</v>
      </c>
      <c r="W9" s="381">
        <v>2</v>
      </c>
      <c r="X9" s="381"/>
      <c r="Y9" s="381"/>
      <c r="Z9" s="381">
        <v>2</v>
      </c>
      <c r="AA9" s="381"/>
      <c r="AB9" s="381"/>
      <c r="AC9" s="381">
        <f>IF(R9="","",(S9*2)+(T9*3)+U9*1)</f>
        <v>6</v>
      </c>
      <c r="AE9" s="368"/>
    </row>
    <row r="10" spans="1:39" s="367" customFormat="1" x14ac:dyDescent="0.25">
      <c r="A10" s="377"/>
      <c r="B10" s="378"/>
      <c r="C10" s="378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 t="str">
        <f>IF(C10="","",(D10*2)+(E10*3)+F10*1)</f>
        <v/>
      </c>
      <c r="O10" s="375"/>
      <c r="P10" s="377">
        <v>22</v>
      </c>
      <c r="Q10" s="378" t="s">
        <v>94</v>
      </c>
      <c r="R10" s="378" t="s">
        <v>93</v>
      </c>
      <c r="S10" s="381"/>
      <c r="T10" s="381"/>
      <c r="U10" s="381">
        <v>2</v>
      </c>
      <c r="V10" s="381">
        <v>4</v>
      </c>
      <c r="W10" s="381">
        <v>3</v>
      </c>
      <c r="X10" s="381">
        <v>1</v>
      </c>
      <c r="Y10" s="381">
        <v>1</v>
      </c>
      <c r="Z10" s="381">
        <v>1</v>
      </c>
      <c r="AA10" s="381"/>
      <c r="AB10" s="381"/>
      <c r="AC10" s="381">
        <f>IF(R10="","",(S10*2)+(T10*3)+U10*1)</f>
        <v>2</v>
      </c>
      <c r="AE10" s="368"/>
    </row>
    <row r="11" spans="1:39" s="367" customFormat="1" x14ac:dyDescent="0.25">
      <c r="A11" s="380">
        <v>26</v>
      </c>
      <c r="B11" s="378" t="s">
        <v>118</v>
      </c>
      <c r="C11" s="378" t="s">
        <v>278</v>
      </c>
      <c r="D11" s="381">
        <v>4</v>
      </c>
      <c r="E11" s="381">
        <v>2</v>
      </c>
      <c r="F11" s="381">
        <v>5</v>
      </c>
      <c r="G11" s="381">
        <v>5</v>
      </c>
      <c r="H11" s="381">
        <v>2</v>
      </c>
      <c r="I11" s="381">
        <v>1</v>
      </c>
      <c r="J11" s="381">
        <v>1</v>
      </c>
      <c r="K11" s="381">
        <v>1</v>
      </c>
      <c r="L11" s="381"/>
      <c r="M11" s="381"/>
      <c r="N11" s="381">
        <f>IF(C11="","",(D11*2)+(E11*3)+F11*1)</f>
        <v>19</v>
      </c>
      <c r="O11" s="375"/>
      <c r="P11" s="377">
        <v>23</v>
      </c>
      <c r="Q11" s="378" t="s">
        <v>81</v>
      </c>
      <c r="R11" s="378" t="s">
        <v>80</v>
      </c>
      <c r="S11" s="381"/>
      <c r="T11" s="381">
        <v>2</v>
      </c>
      <c r="U11" s="381"/>
      <c r="V11" s="381">
        <v>4</v>
      </c>
      <c r="W11" s="381">
        <v>1</v>
      </c>
      <c r="X11" s="381">
        <v>1</v>
      </c>
      <c r="Y11" s="381"/>
      <c r="Z11" s="381"/>
      <c r="AA11" s="381"/>
      <c r="AB11" s="381"/>
      <c r="AC11" s="381">
        <f>IF(R11="","",(S11*2)+(T11*3)+U11*1)</f>
        <v>6</v>
      </c>
      <c r="AE11" s="368"/>
    </row>
    <row r="12" spans="1:39" s="367" customFormat="1" x14ac:dyDescent="0.25">
      <c r="A12" s="377"/>
      <c r="B12" s="378"/>
      <c r="C12" s="378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 t="str">
        <f>IF(C12="","",(D12*2)+(E12*3)+F12*1)</f>
        <v/>
      </c>
      <c r="O12" s="375"/>
      <c r="P12" s="380"/>
      <c r="Q12" s="378"/>
      <c r="R12" s="378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 t="str">
        <f>IF(R12="","",(S12*2)+(T12*3)+U12*1)</f>
        <v/>
      </c>
      <c r="AE12" s="368"/>
    </row>
    <row r="13" spans="1:39" s="367" customFormat="1" x14ac:dyDescent="0.25">
      <c r="A13" s="377">
        <v>30</v>
      </c>
      <c r="B13" s="378" t="s">
        <v>336</v>
      </c>
      <c r="C13" s="378" t="s">
        <v>337</v>
      </c>
      <c r="D13" s="381">
        <v>4</v>
      </c>
      <c r="E13" s="381"/>
      <c r="F13" s="381">
        <v>2</v>
      </c>
      <c r="G13" s="381">
        <v>4</v>
      </c>
      <c r="H13" s="381">
        <v>3</v>
      </c>
      <c r="I13" s="381">
        <v>1</v>
      </c>
      <c r="J13" s="381"/>
      <c r="K13" s="381"/>
      <c r="L13" s="381"/>
      <c r="M13" s="381"/>
      <c r="N13" s="381">
        <f>IF(C13="","",(D13*2)+(E13*3)+F13*1)</f>
        <v>10</v>
      </c>
      <c r="O13" s="375"/>
      <c r="P13" s="377">
        <v>2</v>
      </c>
      <c r="Q13" s="378" t="s">
        <v>62</v>
      </c>
      <c r="R13" s="378" t="s">
        <v>448</v>
      </c>
      <c r="S13" s="381">
        <v>1</v>
      </c>
      <c r="T13" s="381"/>
      <c r="U13" s="381"/>
      <c r="V13" s="381">
        <v>5</v>
      </c>
      <c r="W13" s="381"/>
      <c r="X13" s="381"/>
      <c r="Y13" s="381"/>
      <c r="Z13" s="381">
        <v>2</v>
      </c>
      <c r="AA13" s="381"/>
      <c r="AB13" s="381"/>
      <c r="AC13" s="381">
        <f>IF(R13="","",(S13*2)+(T13*3)+U13*1)</f>
        <v>2</v>
      </c>
      <c r="AE13" s="368"/>
    </row>
    <row r="14" spans="1:39" s="367" customFormat="1" x14ac:dyDescent="0.25">
      <c r="A14" s="377"/>
      <c r="B14" s="378"/>
      <c r="C14" s="378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 t="str">
        <f>IF(C14="","",(D14*2)+(E14*3)+F14*1)</f>
        <v/>
      </c>
      <c r="O14" s="375"/>
      <c r="P14" s="382" t="s">
        <v>297</v>
      </c>
      <c r="Q14" s="378" t="s">
        <v>92</v>
      </c>
      <c r="R14" s="378" t="s">
        <v>98</v>
      </c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>
        <f>IF(R14="","",(S14*2)+(T14*3)+U14*1)</f>
        <v>0</v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14</v>
      </c>
      <c r="E15" s="381">
        <f t="shared" si="0"/>
        <v>5</v>
      </c>
      <c r="F15" s="381">
        <f t="shared" si="0"/>
        <v>9</v>
      </c>
      <c r="G15" s="381">
        <f t="shared" si="0"/>
        <v>27</v>
      </c>
      <c r="H15" s="381">
        <f t="shared" si="0"/>
        <v>12</v>
      </c>
      <c r="I15" s="381">
        <f t="shared" si="0"/>
        <v>8</v>
      </c>
      <c r="J15" s="381">
        <f t="shared" si="0"/>
        <v>3</v>
      </c>
      <c r="K15" s="381">
        <f t="shared" si="0"/>
        <v>7</v>
      </c>
      <c r="L15" s="381">
        <f t="shared" si="0"/>
        <v>1</v>
      </c>
      <c r="M15" s="381">
        <f t="shared" si="0"/>
        <v>0</v>
      </c>
      <c r="N15" s="381">
        <f t="shared" si="0"/>
        <v>52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12</v>
      </c>
      <c r="T15" s="381">
        <f t="shared" si="1"/>
        <v>5</v>
      </c>
      <c r="U15" s="381">
        <f t="shared" si="1"/>
        <v>5</v>
      </c>
      <c r="V15" s="381">
        <f t="shared" si="1"/>
        <v>28</v>
      </c>
      <c r="W15" s="381">
        <f t="shared" si="1"/>
        <v>12</v>
      </c>
      <c r="X15" s="381">
        <f t="shared" si="1"/>
        <v>5</v>
      </c>
      <c r="Y15" s="381">
        <f t="shared" si="1"/>
        <v>2</v>
      </c>
      <c r="Z15" s="381">
        <f t="shared" si="1"/>
        <v>11</v>
      </c>
      <c r="AA15" s="381">
        <f t="shared" si="1"/>
        <v>1</v>
      </c>
      <c r="AB15" s="381">
        <f t="shared" si="1"/>
        <v>0</v>
      </c>
      <c r="AC15" s="381">
        <f t="shared" si="1"/>
        <v>44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155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Spartans:    |||   Hornets: </v>
      </c>
    </row>
    <row r="17" spans="1:39" s="367" customFormat="1" x14ac:dyDescent="0.25">
      <c r="A17" s="408" t="s">
        <v>37</v>
      </c>
      <c r="B17" s="409"/>
      <c r="C17" s="410" t="s">
        <v>385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456" t="s">
        <v>39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8"/>
      <c r="O19" s="373" t="s">
        <v>2</v>
      </c>
      <c r="P19" s="439" t="s">
        <v>201</v>
      </c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1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77">
        <v>1</v>
      </c>
      <c r="B21" s="378" t="s">
        <v>128</v>
      </c>
      <c r="C21" s="378" t="s">
        <v>117</v>
      </c>
      <c r="D21" s="381">
        <v>5</v>
      </c>
      <c r="E21" s="381"/>
      <c r="F21" s="381"/>
      <c r="G21" s="381">
        <v>5</v>
      </c>
      <c r="H21" s="381"/>
      <c r="I21" s="381"/>
      <c r="J21" s="381"/>
      <c r="K21" s="381">
        <v>3</v>
      </c>
      <c r="L21" s="381">
        <v>1</v>
      </c>
      <c r="M21" s="381"/>
      <c r="N21" s="381">
        <f>IF(C21="","",(D21*2)+(E21*3)+F21*1)</f>
        <v>10</v>
      </c>
      <c r="O21" s="375"/>
      <c r="P21" s="377">
        <v>4</v>
      </c>
      <c r="Q21" s="378" t="s">
        <v>186</v>
      </c>
      <c r="R21" s="378" t="s">
        <v>333</v>
      </c>
      <c r="S21" s="381">
        <v>2</v>
      </c>
      <c r="T21" s="381"/>
      <c r="U21" s="381"/>
      <c r="V21" s="381">
        <v>2</v>
      </c>
      <c r="W21" s="381">
        <v>4</v>
      </c>
      <c r="X21" s="381">
        <v>1</v>
      </c>
      <c r="Y21" s="381"/>
      <c r="Z21" s="381">
        <v>1</v>
      </c>
      <c r="AA21" s="381"/>
      <c r="AB21" s="381"/>
      <c r="AC21" s="381">
        <f>IF(R21="","",(S21*2)+(T21*3)+U21*1)</f>
        <v>4</v>
      </c>
      <c r="AE21" s="368"/>
      <c r="AL21" s="366" t="s">
        <v>45</v>
      </c>
      <c r="AM21" s="371" t="s">
        <v>46</v>
      </c>
    </row>
    <row r="22" spans="1:39" s="367" customFormat="1" x14ac:dyDescent="0.25">
      <c r="A22" s="377">
        <v>3</v>
      </c>
      <c r="B22" s="378" t="s">
        <v>48</v>
      </c>
      <c r="C22" s="378" t="s">
        <v>47</v>
      </c>
      <c r="D22" s="381">
        <v>3</v>
      </c>
      <c r="E22" s="381"/>
      <c r="F22" s="381">
        <v>1</v>
      </c>
      <c r="G22" s="381">
        <v>5</v>
      </c>
      <c r="H22" s="381">
        <v>2</v>
      </c>
      <c r="I22" s="381">
        <v>2</v>
      </c>
      <c r="J22" s="381"/>
      <c r="K22" s="381"/>
      <c r="L22" s="381"/>
      <c r="M22" s="381"/>
      <c r="N22" s="381">
        <f>IF(C22="","",(D22*2)+(E22*3)+F22*1)</f>
        <v>7</v>
      </c>
      <c r="O22" s="375"/>
      <c r="P22" s="377">
        <v>5</v>
      </c>
      <c r="Q22" s="378" t="s">
        <v>24</v>
      </c>
      <c r="R22" s="378" t="s">
        <v>180</v>
      </c>
      <c r="S22" s="381">
        <v>1</v>
      </c>
      <c r="T22" s="381">
        <v>1</v>
      </c>
      <c r="U22" s="381">
        <v>3</v>
      </c>
      <c r="V22" s="381">
        <v>4</v>
      </c>
      <c r="W22" s="381">
        <v>2</v>
      </c>
      <c r="X22" s="381">
        <v>1</v>
      </c>
      <c r="Y22" s="381"/>
      <c r="Z22" s="381"/>
      <c r="AA22" s="381"/>
      <c r="AB22" s="381"/>
      <c r="AC22" s="381">
        <f>IF(R22="","",(S22*2)+(T22*3)+U22*1)</f>
        <v>8</v>
      </c>
      <c r="AE22" s="368"/>
    </row>
    <row r="23" spans="1:39" s="367" customFormat="1" x14ac:dyDescent="0.25">
      <c r="A23" s="377">
        <v>7</v>
      </c>
      <c r="B23" s="378" t="s">
        <v>289</v>
      </c>
      <c r="C23" s="378" t="s">
        <v>405</v>
      </c>
      <c r="D23" s="381">
        <v>2</v>
      </c>
      <c r="E23" s="381"/>
      <c r="F23" s="381"/>
      <c r="G23" s="381"/>
      <c r="H23" s="381"/>
      <c r="I23" s="381">
        <v>1</v>
      </c>
      <c r="J23" s="381"/>
      <c r="K23" s="381">
        <v>2</v>
      </c>
      <c r="L23" s="381"/>
      <c r="M23" s="381"/>
      <c r="N23" s="381">
        <f>IF(C23="","",(D23*2)+(E23*3)+F23*1)</f>
        <v>4</v>
      </c>
      <c r="O23" s="375"/>
      <c r="P23" s="380">
        <v>7</v>
      </c>
      <c r="Q23" s="378" t="s">
        <v>241</v>
      </c>
      <c r="R23" s="378" t="s">
        <v>242</v>
      </c>
      <c r="S23" s="381"/>
      <c r="T23" s="381">
        <v>1</v>
      </c>
      <c r="U23" s="381"/>
      <c r="V23" s="381">
        <v>4</v>
      </c>
      <c r="W23" s="381">
        <v>2</v>
      </c>
      <c r="X23" s="381"/>
      <c r="Y23" s="381"/>
      <c r="Z23" s="381">
        <v>2</v>
      </c>
      <c r="AA23" s="381"/>
      <c r="AB23" s="381"/>
      <c r="AC23" s="381">
        <f>IF(R23="","",(S23*2)+(T23*3)+U23*1)</f>
        <v>3</v>
      </c>
      <c r="AE23" s="368"/>
    </row>
    <row r="24" spans="1:39" s="367" customFormat="1" x14ac:dyDescent="0.25">
      <c r="A24" s="377">
        <v>5</v>
      </c>
      <c r="B24" s="378" t="s">
        <v>50</v>
      </c>
      <c r="C24" s="378" t="s">
        <v>49</v>
      </c>
      <c r="D24" s="381">
        <v>1</v>
      </c>
      <c r="E24" s="381">
        <v>1</v>
      </c>
      <c r="F24" s="381"/>
      <c r="G24" s="381">
        <v>2</v>
      </c>
      <c r="H24" s="381"/>
      <c r="I24" s="381"/>
      <c r="J24" s="381"/>
      <c r="K24" s="381">
        <v>1</v>
      </c>
      <c r="L24" s="381"/>
      <c r="M24" s="381"/>
      <c r="N24" s="381">
        <f>IF(C24="","",(D24*2)+(E24*3)+F24*1)</f>
        <v>5</v>
      </c>
      <c r="O24" s="375"/>
      <c r="P24" s="380">
        <v>8</v>
      </c>
      <c r="Q24" s="378" t="s">
        <v>112</v>
      </c>
      <c r="R24" s="378" t="s">
        <v>243</v>
      </c>
      <c r="S24" s="381">
        <v>6</v>
      </c>
      <c r="T24" s="381">
        <v>1</v>
      </c>
      <c r="U24" s="381">
        <v>1</v>
      </c>
      <c r="V24" s="381">
        <v>5</v>
      </c>
      <c r="W24" s="381">
        <v>3</v>
      </c>
      <c r="X24" s="381">
        <v>4</v>
      </c>
      <c r="Y24" s="381"/>
      <c r="Z24" s="381"/>
      <c r="AA24" s="381"/>
      <c r="AB24" s="381"/>
      <c r="AC24" s="381">
        <f>IF(R24="","",(S24*2)+(T24*3)+U24*1)</f>
        <v>16</v>
      </c>
      <c r="AE24" s="368"/>
    </row>
    <row r="25" spans="1:39" s="367" customFormat="1" x14ac:dyDescent="0.25">
      <c r="A25" s="377">
        <v>12</v>
      </c>
      <c r="B25" s="378" t="s">
        <v>186</v>
      </c>
      <c r="C25" s="378" t="s">
        <v>211</v>
      </c>
      <c r="D25" s="381">
        <v>1</v>
      </c>
      <c r="E25" s="381"/>
      <c r="F25" s="381"/>
      <c r="G25" s="381">
        <v>6</v>
      </c>
      <c r="H25" s="381">
        <v>3</v>
      </c>
      <c r="I25" s="381"/>
      <c r="J25" s="381">
        <v>1</v>
      </c>
      <c r="K25" s="381"/>
      <c r="L25" s="381"/>
      <c r="M25" s="381"/>
      <c r="N25" s="381">
        <f>IF(C25="","",(D25*2)+(E25*3)+F25*1)</f>
        <v>2</v>
      </c>
      <c r="O25" s="375"/>
      <c r="P25" s="377"/>
      <c r="Q25" s="378"/>
      <c r="R25" s="378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 t="str">
        <f>IF(R25="","",(S25*2)+(T25*3)+U25*1)</f>
        <v/>
      </c>
      <c r="AE25" s="368"/>
    </row>
    <row r="26" spans="1:39" s="367" customFormat="1" x14ac:dyDescent="0.25">
      <c r="A26" s="377">
        <v>13</v>
      </c>
      <c r="B26" s="378" t="s">
        <v>440</v>
      </c>
      <c r="C26" s="378" t="s">
        <v>441</v>
      </c>
      <c r="D26" s="381">
        <v>5</v>
      </c>
      <c r="E26" s="381">
        <v>1</v>
      </c>
      <c r="F26" s="381"/>
      <c r="G26" s="381">
        <v>4</v>
      </c>
      <c r="H26" s="381">
        <v>1</v>
      </c>
      <c r="I26" s="381">
        <v>2</v>
      </c>
      <c r="J26" s="381"/>
      <c r="K26" s="381">
        <v>3</v>
      </c>
      <c r="L26" s="381"/>
      <c r="M26" s="381"/>
      <c r="N26" s="381">
        <f>IF(C26="","",(D26*2)+(E26*3)+F26*1)</f>
        <v>13</v>
      </c>
      <c r="O26" s="375"/>
      <c r="P26" s="377"/>
      <c r="Q26" s="378"/>
      <c r="R26" s="378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 t="str">
        <f>IF(R26="","",(S26*2)+(T26*3)+U26*1)</f>
        <v/>
      </c>
      <c r="AE26" s="368"/>
    </row>
    <row r="27" spans="1:39" s="367" customFormat="1" x14ac:dyDescent="0.25">
      <c r="A27" s="377">
        <v>20</v>
      </c>
      <c r="B27" s="378" t="s">
        <v>322</v>
      </c>
      <c r="C27" s="378" t="s">
        <v>323</v>
      </c>
      <c r="D27" s="381">
        <v>2</v>
      </c>
      <c r="E27" s="381"/>
      <c r="F27" s="381">
        <v>1</v>
      </c>
      <c r="G27" s="381">
        <v>5</v>
      </c>
      <c r="H27" s="381"/>
      <c r="I27" s="381">
        <v>1</v>
      </c>
      <c r="J27" s="381"/>
      <c r="K27" s="381">
        <v>4</v>
      </c>
      <c r="L27" s="381"/>
      <c r="M27" s="381"/>
      <c r="N27" s="381">
        <f>IF(C27="","",(D27*2)+(E27*3)+F27*1)</f>
        <v>5</v>
      </c>
      <c r="O27" s="375"/>
      <c r="P27" s="377">
        <v>11</v>
      </c>
      <c r="Q27" s="378" t="s">
        <v>247</v>
      </c>
      <c r="R27" s="378" t="s">
        <v>248</v>
      </c>
      <c r="S27" s="381">
        <v>5</v>
      </c>
      <c r="T27" s="381">
        <v>2</v>
      </c>
      <c r="U27" s="381">
        <v>2</v>
      </c>
      <c r="V27" s="381">
        <v>10</v>
      </c>
      <c r="W27" s="381"/>
      <c r="X27" s="381">
        <v>1</v>
      </c>
      <c r="Y27" s="381"/>
      <c r="Z27" s="381">
        <v>1</v>
      </c>
      <c r="AA27" s="381"/>
      <c r="AB27" s="381"/>
      <c r="AC27" s="381">
        <f>IF(R27="","",(S27*2)+(T27*3)+U27*1)</f>
        <v>18</v>
      </c>
      <c r="AE27" s="368"/>
    </row>
    <row r="28" spans="1:39" s="367" customFormat="1" x14ac:dyDescent="0.25">
      <c r="A28" s="380">
        <v>21</v>
      </c>
      <c r="B28" s="378" t="s">
        <v>54</v>
      </c>
      <c r="C28" s="378" t="s">
        <v>53</v>
      </c>
      <c r="D28" s="381"/>
      <c r="E28" s="381"/>
      <c r="F28" s="381"/>
      <c r="G28" s="381">
        <v>4</v>
      </c>
      <c r="H28" s="381">
        <v>4</v>
      </c>
      <c r="I28" s="381">
        <v>2</v>
      </c>
      <c r="J28" s="381"/>
      <c r="K28" s="381">
        <v>1</v>
      </c>
      <c r="L28" s="381"/>
      <c r="M28" s="381"/>
      <c r="N28" s="381">
        <f>IF(C28="","",(D28*2)+(E28*3)+F28*1)</f>
        <v>0</v>
      </c>
      <c r="O28" s="375"/>
      <c r="P28" s="377">
        <v>12</v>
      </c>
      <c r="Q28" s="378" t="s">
        <v>446</v>
      </c>
      <c r="R28" s="378" t="s">
        <v>249</v>
      </c>
      <c r="S28" s="381">
        <v>3</v>
      </c>
      <c r="T28" s="381">
        <v>3</v>
      </c>
      <c r="U28" s="381"/>
      <c r="V28" s="381">
        <v>8</v>
      </c>
      <c r="W28" s="381">
        <v>2</v>
      </c>
      <c r="X28" s="381">
        <v>3</v>
      </c>
      <c r="Y28" s="381"/>
      <c r="Z28" s="381">
        <v>1</v>
      </c>
      <c r="AA28" s="381"/>
      <c r="AB28" s="381"/>
      <c r="AC28" s="381">
        <f>IF(R28="","",(S28*2)+(T28*3)+U28*1)</f>
        <v>15</v>
      </c>
      <c r="AE28" s="368"/>
    </row>
    <row r="29" spans="1:39" s="367" customFormat="1" x14ac:dyDescent="0.25">
      <c r="A29" s="380"/>
      <c r="B29" s="378"/>
      <c r="C29" s="378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 t="str">
        <f>IF(C29="","",(D29*2)+(E29*3)+F29*1)</f>
        <v/>
      </c>
      <c r="O29" s="375"/>
      <c r="P29" s="377">
        <v>14</v>
      </c>
      <c r="Q29" s="378" t="s">
        <v>92</v>
      </c>
      <c r="R29" s="378" t="s">
        <v>127</v>
      </c>
      <c r="S29" s="381">
        <v>2</v>
      </c>
      <c r="T29" s="381"/>
      <c r="U29" s="381">
        <v>3</v>
      </c>
      <c r="V29" s="381">
        <v>8</v>
      </c>
      <c r="W29" s="381">
        <v>4</v>
      </c>
      <c r="X29" s="381">
        <v>1</v>
      </c>
      <c r="Y29" s="381"/>
      <c r="Z29" s="381"/>
      <c r="AA29" s="381"/>
      <c r="AB29" s="381"/>
      <c r="AC29" s="381">
        <f>IF(R29="","",(S29*2)+(T29*3)+U29*1)</f>
        <v>7</v>
      </c>
      <c r="AE29" s="368"/>
    </row>
    <row r="30" spans="1:39" s="367" customFormat="1" x14ac:dyDescent="0.25">
      <c r="A30" s="377"/>
      <c r="B30" s="378"/>
      <c r="C30" s="378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 t="str">
        <f>IF(C30="","",(D30*2)+(E30*3)+F30*1)</f>
        <v/>
      </c>
      <c r="O30" s="375"/>
      <c r="P30" s="377"/>
      <c r="Q30" s="378"/>
      <c r="R30" s="378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 t="str">
        <f>IF(R30="","",(S30*2)+(T30*3)+U30*1)</f>
        <v/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19</v>
      </c>
      <c r="E31" s="381">
        <f t="shared" si="2"/>
        <v>2</v>
      </c>
      <c r="F31" s="381">
        <f t="shared" si="2"/>
        <v>2</v>
      </c>
      <c r="G31" s="381">
        <f t="shared" si="2"/>
        <v>31</v>
      </c>
      <c r="H31" s="381">
        <f t="shared" si="2"/>
        <v>10</v>
      </c>
      <c r="I31" s="381">
        <f t="shared" si="2"/>
        <v>8</v>
      </c>
      <c r="J31" s="381">
        <f t="shared" si="2"/>
        <v>1</v>
      </c>
      <c r="K31" s="381">
        <f t="shared" si="2"/>
        <v>14</v>
      </c>
      <c r="L31" s="381">
        <f t="shared" si="2"/>
        <v>1</v>
      </c>
      <c r="M31" s="381">
        <f t="shared" si="2"/>
        <v>0</v>
      </c>
      <c r="N31" s="381">
        <f t="shared" si="2"/>
        <v>46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19</v>
      </c>
      <c r="T31" s="381">
        <f t="shared" si="3"/>
        <v>8</v>
      </c>
      <c r="U31" s="381">
        <f t="shared" si="3"/>
        <v>9</v>
      </c>
      <c r="V31" s="381">
        <f t="shared" si="3"/>
        <v>41</v>
      </c>
      <c r="W31" s="381">
        <f t="shared" si="3"/>
        <v>17</v>
      </c>
      <c r="X31" s="381">
        <f t="shared" si="3"/>
        <v>11</v>
      </c>
      <c r="Y31" s="381">
        <f t="shared" si="3"/>
        <v>0</v>
      </c>
      <c r="Z31" s="381">
        <f t="shared" si="3"/>
        <v>5</v>
      </c>
      <c r="AA31" s="381">
        <f t="shared" si="3"/>
        <v>0</v>
      </c>
      <c r="AB31" s="381">
        <f t="shared" si="3"/>
        <v>0</v>
      </c>
      <c r="AC31" s="381">
        <f t="shared" si="3"/>
        <v>71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199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HBW Cannons:    |||   Silver Foxes: BLK-</v>
      </c>
    </row>
    <row r="33" spans="1:31" s="367" customFormat="1" x14ac:dyDescent="0.25">
      <c r="A33" s="408" t="s">
        <v>37</v>
      </c>
      <c r="B33" s="409"/>
      <c r="C33" s="410" t="s">
        <v>488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399" t="s">
        <v>126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1"/>
      <c r="O35" s="373" t="s">
        <v>2</v>
      </c>
      <c r="P35" s="415" t="s">
        <v>114</v>
      </c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3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18" t="s">
        <v>4</v>
      </c>
      <c r="Q36" s="18" t="s">
        <v>6</v>
      </c>
      <c r="R36" s="18" t="s">
        <v>5</v>
      </c>
      <c r="S36" s="18" t="s">
        <v>7</v>
      </c>
      <c r="T36" s="18" t="s">
        <v>8</v>
      </c>
      <c r="U36" s="18" t="s">
        <v>9</v>
      </c>
      <c r="V36" s="18" t="s">
        <v>10</v>
      </c>
      <c r="W36" s="18" t="s">
        <v>11</v>
      </c>
      <c r="X36" s="18" t="s">
        <v>12</v>
      </c>
      <c r="Y36" s="18" t="s">
        <v>13</v>
      </c>
      <c r="Z36" s="18" t="s">
        <v>14</v>
      </c>
      <c r="AA36" s="18" t="s">
        <v>15</v>
      </c>
      <c r="AB36" s="18" t="s">
        <v>16</v>
      </c>
      <c r="AC36" s="18" t="s">
        <v>18</v>
      </c>
      <c r="AE36" s="368"/>
    </row>
    <row r="37" spans="1:31" s="367" customFormat="1" x14ac:dyDescent="0.25">
      <c r="A37" s="380">
        <v>0</v>
      </c>
      <c r="B37" s="378" t="s">
        <v>88</v>
      </c>
      <c r="C37" s="378" t="s">
        <v>145</v>
      </c>
      <c r="D37" s="381">
        <v>2</v>
      </c>
      <c r="E37" s="381">
        <v>2</v>
      </c>
      <c r="F37" s="381"/>
      <c r="G37" s="381">
        <v>9</v>
      </c>
      <c r="H37" s="381"/>
      <c r="I37" s="381"/>
      <c r="J37" s="381"/>
      <c r="K37" s="381">
        <v>3</v>
      </c>
      <c r="L37" s="381"/>
      <c r="M37" s="381"/>
      <c r="N37" s="381">
        <f>IF(C37="","",(D37*2)+(E37*3)+F37*1)</f>
        <v>10</v>
      </c>
      <c r="O37" s="375"/>
      <c r="P37" s="377">
        <v>31</v>
      </c>
      <c r="Q37" s="378" t="s">
        <v>118</v>
      </c>
      <c r="R37" s="378" t="s">
        <v>119</v>
      </c>
      <c r="S37" s="206">
        <v>3</v>
      </c>
      <c r="T37" s="206"/>
      <c r="U37" s="206">
        <v>2</v>
      </c>
      <c r="V37" s="206">
        <v>5</v>
      </c>
      <c r="W37" s="206"/>
      <c r="X37" s="206">
        <v>2</v>
      </c>
      <c r="Y37" s="206">
        <v>1</v>
      </c>
      <c r="Z37" s="206">
        <v>2</v>
      </c>
      <c r="AA37" s="206"/>
      <c r="AB37" s="206"/>
      <c r="AC37" s="206">
        <f>IF(R37="","",(S37*2)+(T37*3)+U37*1)</f>
        <v>8</v>
      </c>
      <c r="AE37" s="368"/>
    </row>
    <row r="38" spans="1:31" s="367" customFormat="1" x14ac:dyDescent="0.25">
      <c r="A38" s="380">
        <v>1</v>
      </c>
      <c r="B38" s="378" t="s">
        <v>147</v>
      </c>
      <c r="C38" s="378" t="s">
        <v>146</v>
      </c>
      <c r="D38" s="381">
        <v>1</v>
      </c>
      <c r="E38" s="381"/>
      <c r="F38" s="381"/>
      <c r="G38" s="381">
        <v>5</v>
      </c>
      <c r="H38" s="381"/>
      <c r="I38" s="381">
        <v>3</v>
      </c>
      <c r="J38" s="381"/>
      <c r="K38" s="381">
        <v>1</v>
      </c>
      <c r="L38" s="381"/>
      <c r="M38" s="381"/>
      <c r="N38" s="381">
        <f>IF(C38="","",(D38*2)+(E38*3)+F38*1)</f>
        <v>2</v>
      </c>
      <c r="O38" s="375"/>
      <c r="P38" s="383" t="s">
        <v>297</v>
      </c>
      <c r="Q38" s="378" t="s">
        <v>110</v>
      </c>
      <c r="R38" s="378" t="s">
        <v>117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>
        <f>IF(R38="","",(S38*2)+(T38*3)+U38*1)</f>
        <v>0</v>
      </c>
      <c r="AE38" s="368"/>
    </row>
    <row r="39" spans="1:31" s="367" customFormat="1" x14ac:dyDescent="0.25">
      <c r="A39" s="377"/>
      <c r="B39" s="378"/>
      <c r="C39" s="378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 t="str">
        <f>IF(C39="","",(D39*2)+(E39*3)+F39*1)</f>
        <v/>
      </c>
      <c r="O39" s="375"/>
      <c r="P39" s="377">
        <v>7</v>
      </c>
      <c r="Q39" s="378" t="s">
        <v>118</v>
      </c>
      <c r="R39" s="378" t="s">
        <v>115</v>
      </c>
      <c r="S39" s="206">
        <v>5</v>
      </c>
      <c r="T39" s="206">
        <v>1</v>
      </c>
      <c r="U39" s="206"/>
      <c r="V39" s="206">
        <v>4</v>
      </c>
      <c r="W39" s="206">
        <v>4</v>
      </c>
      <c r="X39" s="206"/>
      <c r="Y39" s="206"/>
      <c r="Z39" s="206">
        <v>1</v>
      </c>
      <c r="AA39" s="206"/>
      <c r="AB39" s="206"/>
      <c r="AC39" s="206">
        <f>IF(R39="","",(S39*2)+(T39*3)+U39*1)</f>
        <v>13</v>
      </c>
      <c r="AE39" s="368"/>
    </row>
    <row r="40" spans="1:31" s="367" customFormat="1" x14ac:dyDescent="0.25">
      <c r="A40" s="380">
        <v>4</v>
      </c>
      <c r="B40" s="378" t="s">
        <v>281</v>
      </c>
      <c r="C40" s="378" t="s">
        <v>97</v>
      </c>
      <c r="D40" s="381"/>
      <c r="E40" s="381">
        <v>1</v>
      </c>
      <c r="F40" s="381">
        <v>1</v>
      </c>
      <c r="G40" s="381">
        <v>1</v>
      </c>
      <c r="H40" s="381"/>
      <c r="I40" s="381"/>
      <c r="J40" s="381"/>
      <c r="K40" s="381">
        <v>1</v>
      </c>
      <c r="L40" s="381"/>
      <c r="M40" s="381"/>
      <c r="N40" s="381">
        <f>IF(C40="","",(D40*2)+(E40*3)+F40*1)</f>
        <v>4</v>
      </c>
      <c r="O40" s="375"/>
      <c r="P40" s="377">
        <v>10</v>
      </c>
      <c r="Q40" s="378" t="s">
        <v>118</v>
      </c>
      <c r="R40" s="378" t="s">
        <v>454</v>
      </c>
      <c r="S40" s="206">
        <v>4</v>
      </c>
      <c r="T40" s="206"/>
      <c r="U40" s="206"/>
      <c r="V40" s="206">
        <v>6</v>
      </c>
      <c r="W40" s="206">
        <v>2</v>
      </c>
      <c r="X40" s="206">
        <v>3</v>
      </c>
      <c r="Y40" s="206"/>
      <c r="Z40" s="206">
        <v>1</v>
      </c>
      <c r="AA40" s="206"/>
      <c r="AB40" s="206"/>
      <c r="AC40" s="206">
        <f>IF(R40="","",(S40*2)+(T40*3)+U40*1)</f>
        <v>8</v>
      </c>
      <c r="AE40" s="368"/>
    </row>
    <row r="41" spans="1:31" s="367" customFormat="1" x14ac:dyDescent="0.25">
      <c r="A41" s="380"/>
      <c r="B41" s="378"/>
      <c r="C41" s="378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 t="str">
        <f>IF(C41="","",(D41*2)+(E41*3)+F41*1)</f>
        <v/>
      </c>
      <c r="O41" s="375"/>
      <c r="P41" s="377"/>
      <c r="Q41" s="378"/>
      <c r="R41" s="378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 t="str">
        <f>IF(R41="","",(S41*2)+(T41*3)+U41*1)</f>
        <v/>
      </c>
      <c r="AE41" s="368"/>
    </row>
    <row r="42" spans="1:31" s="367" customFormat="1" x14ac:dyDescent="0.25">
      <c r="A42" s="377">
        <v>23</v>
      </c>
      <c r="B42" s="378" t="s">
        <v>144</v>
      </c>
      <c r="C42" s="378" t="s">
        <v>143</v>
      </c>
      <c r="D42" s="381">
        <v>4</v>
      </c>
      <c r="E42" s="381"/>
      <c r="F42" s="381">
        <v>4</v>
      </c>
      <c r="G42" s="381">
        <v>10</v>
      </c>
      <c r="H42" s="381">
        <v>3</v>
      </c>
      <c r="I42" s="381">
        <v>1</v>
      </c>
      <c r="J42" s="381">
        <v>2</v>
      </c>
      <c r="K42" s="381">
        <v>2</v>
      </c>
      <c r="L42" s="381"/>
      <c r="M42" s="381"/>
      <c r="N42" s="381">
        <f>IF(C42="","",(D42*2)+(E42*3)+F42*1)</f>
        <v>12</v>
      </c>
      <c r="O42" s="375"/>
      <c r="P42" s="377">
        <v>21</v>
      </c>
      <c r="Q42" s="378" t="s">
        <v>62</v>
      </c>
      <c r="R42" s="378" t="s">
        <v>115</v>
      </c>
      <c r="S42" s="206">
        <v>3</v>
      </c>
      <c r="T42" s="206"/>
      <c r="U42" s="206"/>
      <c r="V42" s="206">
        <v>11</v>
      </c>
      <c r="W42" s="206">
        <v>4</v>
      </c>
      <c r="X42" s="206">
        <v>3</v>
      </c>
      <c r="Y42" s="206">
        <v>4</v>
      </c>
      <c r="Z42" s="206">
        <v>2</v>
      </c>
      <c r="AA42" s="206"/>
      <c r="AB42" s="206"/>
      <c r="AC42" s="206">
        <f>IF(R42="","",(S42*2)+(T42*3)+U42*1)</f>
        <v>6</v>
      </c>
      <c r="AE42" s="368"/>
    </row>
    <row r="43" spans="1:31" s="367" customFormat="1" x14ac:dyDescent="0.25">
      <c r="A43" s="377"/>
      <c r="B43" s="378"/>
      <c r="C43" s="378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 t="str">
        <f>IF(C43="","",(D43*2)+(E43*3)+F43*1)</f>
        <v/>
      </c>
      <c r="O43" s="375"/>
      <c r="P43" s="377">
        <v>25</v>
      </c>
      <c r="Q43" s="378" t="s">
        <v>28</v>
      </c>
      <c r="R43" s="378" t="s">
        <v>124</v>
      </c>
      <c r="S43" s="206">
        <v>1</v>
      </c>
      <c r="T43" s="206">
        <v>2</v>
      </c>
      <c r="U43" s="206"/>
      <c r="V43" s="206">
        <v>4</v>
      </c>
      <c r="W43" s="206">
        <v>1</v>
      </c>
      <c r="X43" s="206">
        <v>2</v>
      </c>
      <c r="Y43" s="206"/>
      <c r="Z43" s="206">
        <v>2</v>
      </c>
      <c r="AA43" s="206"/>
      <c r="AB43" s="206"/>
      <c r="AC43" s="206">
        <f>IF(R43="","",(S43*2)+(T43*3)+U43*1)</f>
        <v>8</v>
      </c>
      <c r="AE43" s="368"/>
    </row>
    <row r="44" spans="1:31" s="367" customFormat="1" x14ac:dyDescent="0.25">
      <c r="A44" s="377">
        <v>35</v>
      </c>
      <c r="B44" s="378" t="s">
        <v>142</v>
      </c>
      <c r="C44" s="378" t="s">
        <v>141</v>
      </c>
      <c r="D44" s="381"/>
      <c r="E44" s="381"/>
      <c r="F44" s="381"/>
      <c r="G44" s="381">
        <v>5</v>
      </c>
      <c r="H44" s="381">
        <v>1</v>
      </c>
      <c r="I44" s="381">
        <v>1</v>
      </c>
      <c r="J44" s="381"/>
      <c r="K44" s="381">
        <v>1</v>
      </c>
      <c r="L44" s="381"/>
      <c r="M44" s="381"/>
      <c r="N44" s="381">
        <f>IF(C44="","",(D44*2)+(E44*3)+F44*1)</f>
        <v>0</v>
      </c>
      <c r="O44" s="375"/>
      <c r="P44" s="380">
        <v>26</v>
      </c>
      <c r="Q44" s="378" t="s">
        <v>121</v>
      </c>
      <c r="R44" s="378" t="s">
        <v>120</v>
      </c>
      <c r="S44" s="206"/>
      <c r="T44" s="206">
        <v>1</v>
      </c>
      <c r="U44" s="206"/>
      <c r="V44" s="206">
        <v>2</v>
      </c>
      <c r="W44" s="206">
        <v>1</v>
      </c>
      <c r="X44" s="206"/>
      <c r="Y44" s="206"/>
      <c r="Z44" s="206">
        <v>1</v>
      </c>
      <c r="AA44" s="206"/>
      <c r="AB44" s="206"/>
      <c r="AC44" s="206">
        <f>IF(R44="","",(S44*2)+(T44*3)+U44*1)</f>
        <v>3</v>
      </c>
      <c r="AE44" s="369" t="e">
        <f>IF(#REF!+#REF!=5,"Correct","MVP ERROR")</f>
        <v>#REF!</v>
      </c>
    </row>
    <row r="45" spans="1:31" s="367" customFormat="1" x14ac:dyDescent="0.25">
      <c r="A45" s="377"/>
      <c r="B45" s="378"/>
      <c r="C45" s="378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 t="str">
        <f>IF(C45="","",(D45*2)+(E45*3)+F45*1)</f>
        <v/>
      </c>
      <c r="O45" s="375"/>
      <c r="P45" s="377"/>
      <c r="Q45" s="378"/>
      <c r="R45" s="378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 t="str">
        <f>IF(R45="","",(S45*2)+(T45*3)+U45*1)</f>
        <v/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Strays:    |||   Beavers: </v>
      </c>
    </row>
    <row r="46" spans="1:31" s="367" customFormat="1" x14ac:dyDescent="0.25">
      <c r="A46" s="377"/>
      <c r="B46" s="378"/>
      <c r="C46" s="378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 t="str">
        <f>IF(C46="","",(D46*2)+(E46*3)+F46*1)</f>
        <v/>
      </c>
      <c r="O46" s="375"/>
      <c r="P46" s="377">
        <v>91</v>
      </c>
      <c r="Q46" s="378" t="s">
        <v>109</v>
      </c>
      <c r="R46" s="378" t="s">
        <v>271</v>
      </c>
      <c r="S46" s="206"/>
      <c r="T46" s="206"/>
      <c r="U46" s="206"/>
      <c r="V46" s="206">
        <v>7</v>
      </c>
      <c r="W46" s="206">
        <v>3</v>
      </c>
      <c r="X46" s="206"/>
      <c r="Y46" s="206">
        <v>1</v>
      </c>
      <c r="Z46" s="206">
        <v>3</v>
      </c>
      <c r="AA46" s="206"/>
      <c r="AB46" s="206"/>
      <c r="AC46" s="206">
        <f>IF(R46="","",(S46*2)+(T46*3)+U46*1)</f>
        <v>0</v>
      </c>
      <c r="AE46" s="368"/>
    </row>
    <row r="47" spans="1:31" s="367" customFormat="1" x14ac:dyDescent="0.25">
      <c r="A47" s="427" t="s">
        <v>33</v>
      </c>
      <c r="B47" s="428"/>
      <c r="C47" s="429"/>
      <c r="D47" s="381">
        <f t="shared" ref="D47:N47" si="4">SUM(D37:D46)</f>
        <v>7</v>
      </c>
      <c r="E47" s="381">
        <f t="shared" si="4"/>
        <v>3</v>
      </c>
      <c r="F47" s="381">
        <f t="shared" si="4"/>
        <v>5</v>
      </c>
      <c r="G47" s="381">
        <f t="shared" si="4"/>
        <v>30</v>
      </c>
      <c r="H47" s="381">
        <f t="shared" si="4"/>
        <v>4</v>
      </c>
      <c r="I47" s="381">
        <f t="shared" si="4"/>
        <v>5</v>
      </c>
      <c r="J47" s="381">
        <f t="shared" si="4"/>
        <v>2</v>
      </c>
      <c r="K47" s="381">
        <f t="shared" si="4"/>
        <v>8</v>
      </c>
      <c r="L47" s="381">
        <f t="shared" si="4"/>
        <v>0</v>
      </c>
      <c r="M47" s="381">
        <f t="shared" si="4"/>
        <v>0</v>
      </c>
      <c r="N47" s="381">
        <f t="shared" si="4"/>
        <v>28</v>
      </c>
      <c r="O47" s="376" t="s">
        <v>34</v>
      </c>
      <c r="P47" s="467" t="s">
        <v>33</v>
      </c>
      <c r="Q47" s="468"/>
      <c r="R47" s="469"/>
      <c r="S47" s="206">
        <f t="shared" ref="S47:AC47" si="5">SUM(S37:S46)</f>
        <v>16</v>
      </c>
      <c r="T47" s="206">
        <f t="shared" si="5"/>
        <v>4</v>
      </c>
      <c r="U47" s="206">
        <f t="shared" si="5"/>
        <v>2</v>
      </c>
      <c r="V47" s="206">
        <f t="shared" si="5"/>
        <v>39</v>
      </c>
      <c r="W47" s="206">
        <f t="shared" si="5"/>
        <v>15</v>
      </c>
      <c r="X47" s="206">
        <f t="shared" si="5"/>
        <v>10</v>
      </c>
      <c r="Y47" s="206">
        <f t="shared" si="5"/>
        <v>6</v>
      </c>
      <c r="Z47" s="206">
        <f t="shared" si="5"/>
        <v>12</v>
      </c>
      <c r="AA47" s="206">
        <f t="shared" si="5"/>
        <v>0</v>
      </c>
      <c r="AB47" s="206">
        <f t="shared" si="5"/>
        <v>0</v>
      </c>
      <c r="AC47" s="206">
        <f t="shared" si="5"/>
        <v>46</v>
      </c>
      <c r="AE47" s="368"/>
    </row>
    <row r="48" spans="1:31" s="367" customFormat="1" x14ac:dyDescent="0.25">
      <c r="A48" s="408" t="s">
        <v>35</v>
      </c>
      <c r="B48" s="409"/>
      <c r="C48" s="410" t="s">
        <v>40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25">
      <c r="A49" s="408" t="s">
        <v>37</v>
      </c>
      <c r="B49" s="409"/>
      <c r="C49" s="410" t="s">
        <v>492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25">
      <c r="A51" s="402" t="s">
        <v>199</v>
      </c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4"/>
      <c r="O51" s="373" t="s">
        <v>74</v>
      </c>
      <c r="P51" s="433" t="s">
        <v>203</v>
      </c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5"/>
      <c r="AE51" s="368"/>
    </row>
    <row r="52" spans="1:31" s="367" customFormat="1" x14ac:dyDescent="0.25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25">
      <c r="A53" s="377"/>
      <c r="B53" s="378"/>
      <c r="C53" s="378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 t="str">
        <f>IF(C53="","",(D53*2)+(E53*3)+F53*1)</f>
        <v/>
      </c>
      <c r="O53" s="375"/>
      <c r="P53" s="377">
        <v>4</v>
      </c>
      <c r="Q53" s="378" t="s">
        <v>197</v>
      </c>
      <c r="R53" s="378" t="s">
        <v>177</v>
      </c>
      <c r="S53" s="381">
        <v>8</v>
      </c>
      <c r="T53" s="381"/>
      <c r="U53" s="381"/>
      <c r="V53" s="381">
        <v>8</v>
      </c>
      <c r="W53" s="381">
        <v>6</v>
      </c>
      <c r="X53" s="381"/>
      <c r="Y53" s="381">
        <v>1</v>
      </c>
      <c r="Z53" s="381">
        <v>1</v>
      </c>
      <c r="AA53" s="381"/>
      <c r="AB53" s="381"/>
      <c r="AC53" s="381">
        <f>IF(R53="","",(S53*2)+(T53*3)+U53*1)</f>
        <v>16</v>
      </c>
      <c r="AE53" s="368"/>
    </row>
    <row r="54" spans="1:31" s="367" customFormat="1" x14ac:dyDescent="0.25">
      <c r="A54" s="377">
        <v>5</v>
      </c>
      <c r="B54" s="378" t="s">
        <v>95</v>
      </c>
      <c r="C54" s="378" t="s">
        <v>219</v>
      </c>
      <c r="D54" s="381">
        <v>1</v>
      </c>
      <c r="E54" s="381"/>
      <c r="F54" s="381"/>
      <c r="G54" s="381">
        <v>3</v>
      </c>
      <c r="H54" s="381">
        <v>2</v>
      </c>
      <c r="I54" s="381"/>
      <c r="J54" s="381"/>
      <c r="K54" s="381"/>
      <c r="L54" s="381"/>
      <c r="M54" s="381"/>
      <c r="N54" s="381">
        <f>IF(C54="","",(D54*2)+(E54*3)+F54*1)</f>
        <v>2</v>
      </c>
      <c r="O54" s="375"/>
      <c r="P54" s="377">
        <v>5</v>
      </c>
      <c r="Q54" s="378" t="s">
        <v>353</v>
      </c>
      <c r="R54" s="378" t="s">
        <v>354</v>
      </c>
      <c r="S54" s="381">
        <v>3</v>
      </c>
      <c r="T54" s="381"/>
      <c r="U54" s="381"/>
      <c r="V54" s="381">
        <v>2</v>
      </c>
      <c r="W54" s="381"/>
      <c r="X54" s="381">
        <v>1</v>
      </c>
      <c r="Y54" s="381"/>
      <c r="Z54" s="381"/>
      <c r="AA54" s="381"/>
      <c r="AB54" s="381"/>
      <c r="AC54" s="381">
        <f>IF(R54="","",(S54*2)+(T54*3)+U54*1)</f>
        <v>6</v>
      </c>
      <c r="AE54" s="368"/>
    </row>
    <row r="55" spans="1:31" s="367" customFormat="1" x14ac:dyDescent="0.25">
      <c r="A55" s="377"/>
      <c r="B55" s="378"/>
      <c r="C55" s="378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 t="str">
        <f>IF(C55="","",(D55*2)+(E55*3)+F55*1)</f>
        <v/>
      </c>
      <c r="O55" s="375"/>
      <c r="P55" s="380">
        <v>6</v>
      </c>
      <c r="Q55" s="378" t="s">
        <v>83</v>
      </c>
      <c r="R55" s="378" t="s">
        <v>234</v>
      </c>
      <c r="S55" s="381"/>
      <c r="T55" s="381">
        <v>2</v>
      </c>
      <c r="U55" s="381"/>
      <c r="V55" s="381">
        <v>2</v>
      </c>
      <c r="W55" s="381">
        <v>4</v>
      </c>
      <c r="X55" s="381"/>
      <c r="Y55" s="381"/>
      <c r="Z55" s="381"/>
      <c r="AA55" s="381"/>
      <c r="AB55" s="381"/>
      <c r="AC55" s="381">
        <f>IF(R55="","",(S55*2)+(T55*3)+U55*1)</f>
        <v>6</v>
      </c>
      <c r="AE55" s="368"/>
    </row>
    <row r="56" spans="1:31" s="367" customFormat="1" ht="14.25" customHeight="1" x14ac:dyDescent="0.25">
      <c r="A56" s="377">
        <v>10</v>
      </c>
      <c r="B56" s="378" t="s">
        <v>62</v>
      </c>
      <c r="C56" s="378" t="s">
        <v>148</v>
      </c>
      <c r="D56" s="381">
        <v>7</v>
      </c>
      <c r="E56" s="381">
        <v>3</v>
      </c>
      <c r="F56" s="381">
        <v>5</v>
      </c>
      <c r="G56" s="381">
        <v>8</v>
      </c>
      <c r="H56" s="381">
        <v>2</v>
      </c>
      <c r="I56" s="381">
        <v>1</v>
      </c>
      <c r="J56" s="381"/>
      <c r="K56" s="381">
        <v>1</v>
      </c>
      <c r="L56" s="381"/>
      <c r="M56" s="381"/>
      <c r="N56" s="381">
        <f>IF(C56="","",(D56*2)+(E56*3)+F56*1)</f>
        <v>28</v>
      </c>
      <c r="O56" s="375"/>
      <c r="P56" s="377">
        <v>10</v>
      </c>
      <c r="Q56" s="378" t="s">
        <v>56</v>
      </c>
      <c r="R56" s="378" t="s">
        <v>378</v>
      </c>
      <c r="S56" s="381">
        <v>1</v>
      </c>
      <c r="T56" s="381">
        <v>1</v>
      </c>
      <c r="U56" s="381"/>
      <c r="V56" s="381">
        <v>6</v>
      </c>
      <c r="W56" s="381"/>
      <c r="X56" s="381">
        <v>3</v>
      </c>
      <c r="Y56" s="381"/>
      <c r="Z56" s="381">
        <v>4</v>
      </c>
      <c r="AA56" s="381"/>
      <c r="AB56" s="381"/>
      <c r="AC56" s="381">
        <f>IF(R56="","",(S56*2)+(T56*3)+U56*1)</f>
        <v>5</v>
      </c>
      <c r="AE56" s="368"/>
    </row>
    <row r="57" spans="1:31" s="367" customFormat="1" ht="14.25" customHeight="1" x14ac:dyDescent="0.25">
      <c r="A57" s="380">
        <v>13</v>
      </c>
      <c r="B57" s="378" t="s">
        <v>142</v>
      </c>
      <c r="C57" s="378" t="s">
        <v>222</v>
      </c>
      <c r="D57" s="381">
        <v>1</v>
      </c>
      <c r="E57" s="381"/>
      <c r="F57" s="381"/>
      <c r="G57" s="381">
        <v>5</v>
      </c>
      <c r="H57" s="381">
        <v>2</v>
      </c>
      <c r="I57" s="381">
        <v>2</v>
      </c>
      <c r="J57" s="381"/>
      <c r="K57" s="381">
        <v>1</v>
      </c>
      <c r="L57" s="381"/>
      <c r="M57" s="381"/>
      <c r="N57" s="381">
        <f>IF(C57="","",(D57*2)+(E57*3)+F57*1)</f>
        <v>2</v>
      </c>
      <c r="O57" s="375"/>
      <c r="P57" s="377">
        <v>11</v>
      </c>
      <c r="Q57" s="378" t="s">
        <v>197</v>
      </c>
      <c r="R57" s="378" t="s">
        <v>240</v>
      </c>
      <c r="S57" s="381">
        <v>1</v>
      </c>
      <c r="T57" s="381"/>
      <c r="U57" s="381"/>
      <c r="V57" s="381">
        <v>6</v>
      </c>
      <c r="W57" s="381"/>
      <c r="X57" s="381">
        <v>2</v>
      </c>
      <c r="Y57" s="381"/>
      <c r="Z57" s="381"/>
      <c r="AA57" s="381"/>
      <c r="AB57" s="381"/>
      <c r="AC57" s="381">
        <f>IF(R57="","",(S57*2)+(T57*3)+U57*1)</f>
        <v>2</v>
      </c>
      <c r="AE57" s="368"/>
    </row>
    <row r="58" spans="1:31" s="367" customFormat="1" x14ac:dyDescent="0.25">
      <c r="A58" s="377"/>
      <c r="B58" s="378"/>
      <c r="C58" s="378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 t="str">
        <f>IF(C58="","",(D58*2)+(E58*3)+F58*1)</f>
        <v/>
      </c>
      <c r="O58" s="375"/>
      <c r="P58" s="377">
        <v>13</v>
      </c>
      <c r="Q58" s="378" t="s">
        <v>235</v>
      </c>
      <c r="R58" s="378" t="s">
        <v>236</v>
      </c>
      <c r="S58" s="381">
        <v>2</v>
      </c>
      <c r="T58" s="381">
        <v>1</v>
      </c>
      <c r="U58" s="381"/>
      <c r="V58" s="381">
        <v>5</v>
      </c>
      <c r="W58" s="381">
        <v>2</v>
      </c>
      <c r="X58" s="381">
        <v>1</v>
      </c>
      <c r="Y58" s="381"/>
      <c r="Z58" s="381">
        <v>2</v>
      </c>
      <c r="AA58" s="381"/>
      <c r="AB58" s="381"/>
      <c r="AC58" s="381">
        <f>IF(R58="","",(S58*2)+(T58*3)+U58*1)</f>
        <v>7</v>
      </c>
      <c r="AE58" s="368"/>
    </row>
    <row r="59" spans="1:31" s="367" customFormat="1" x14ac:dyDescent="0.25">
      <c r="A59" s="377"/>
      <c r="B59" s="378"/>
      <c r="C59" s="378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 t="str">
        <f>IF(C59="","",(D59*2)+(E59*3)+F59*1)</f>
        <v/>
      </c>
      <c r="O59" s="375"/>
      <c r="P59" s="380">
        <v>32</v>
      </c>
      <c r="Q59" s="378" t="s">
        <v>133</v>
      </c>
      <c r="R59" s="378" t="s">
        <v>237</v>
      </c>
      <c r="S59" s="381"/>
      <c r="T59" s="381">
        <v>3</v>
      </c>
      <c r="U59" s="381"/>
      <c r="V59" s="381">
        <v>1</v>
      </c>
      <c r="W59" s="381">
        <v>1</v>
      </c>
      <c r="X59" s="381"/>
      <c r="Y59" s="381"/>
      <c r="Z59" s="381"/>
      <c r="AA59" s="381"/>
      <c r="AB59" s="381"/>
      <c r="AC59" s="381">
        <f>IF(R59="","",(S59*2)+(T59*3)+U59*1)</f>
        <v>9</v>
      </c>
      <c r="AE59" s="368"/>
    </row>
    <row r="60" spans="1:31" s="367" customFormat="1" x14ac:dyDescent="0.25">
      <c r="A60" s="380">
        <v>22</v>
      </c>
      <c r="B60" s="378" t="s">
        <v>449</v>
      </c>
      <c r="C60" s="378" t="s">
        <v>374</v>
      </c>
      <c r="D60" s="381">
        <v>5</v>
      </c>
      <c r="E60" s="381">
        <v>1</v>
      </c>
      <c r="F60" s="381"/>
      <c r="G60" s="381">
        <v>22</v>
      </c>
      <c r="H60" s="381">
        <v>3</v>
      </c>
      <c r="I60" s="381"/>
      <c r="J60" s="381">
        <v>2</v>
      </c>
      <c r="K60" s="381"/>
      <c r="L60" s="381"/>
      <c r="M60" s="381"/>
      <c r="N60" s="381">
        <f>IF(C60="","",(D60*2)+(E60*3)+F60*1)</f>
        <v>13</v>
      </c>
      <c r="O60" s="375"/>
      <c r="P60" s="377"/>
      <c r="Q60" s="378"/>
      <c r="R60" s="378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 t="str">
        <f>IF(R60="","",(S60*2)+(T60*3)+U60*1)</f>
        <v/>
      </c>
      <c r="AE60" s="368"/>
    </row>
    <row r="61" spans="1:31" s="367" customFormat="1" x14ac:dyDescent="0.25">
      <c r="A61" s="377">
        <v>33</v>
      </c>
      <c r="B61" s="378" t="s">
        <v>196</v>
      </c>
      <c r="C61" s="378" t="s">
        <v>457</v>
      </c>
      <c r="D61" s="381">
        <v>1</v>
      </c>
      <c r="E61" s="381">
        <v>3</v>
      </c>
      <c r="F61" s="381"/>
      <c r="G61" s="381">
        <v>5</v>
      </c>
      <c r="H61" s="381">
        <v>4</v>
      </c>
      <c r="I61" s="381"/>
      <c r="J61" s="381"/>
      <c r="K61" s="381"/>
      <c r="L61" s="381"/>
      <c r="M61" s="381"/>
      <c r="N61" s="381">
        <f>IF(C61="","",(D61*2)+(E61*3)+F61*1)</f>
        <v>11</v>
      </c>
      <c r="O61" s="375"/>
      <c r="P61" s="380"/>
      <c r="Q61" s="378"/>
      <c r="R61" s="378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 t="str">
        <f>IF(R61="","",(S61*2)+(T61*3)+U61*1)</f>
        <v/>
      </c>
      <c r="AE61" s="369" t="e">
        <f>IF(#REF!+#REF!=5,"Correct","MVP ERROR")</f>
        <v>#REF!</v>
      </c>
    </row>
    <row r="62" spans="1:31" s="367" customFormat="1" x14ac:dyDescent="0.25">
      <c r="A62" s="380">
        <v>32</v>
      </c>
      <c r="B62" s="378" t="s">
        <v>311</v>
      </c>
      <c r="C62" s="378" t="s">
        <v>391</v>
      </c>
      <c r="D62" s="381">
        <v>2</v>
      </c>
      <c r="E62" s="381">
        <v>2</v>
      </c>
      <c r="F62" s="381">
        <v>1</v>
      </c>
      <c r="G62" s="381">
        <v>3</v>
      </c>
      <c r="H62" s="381">
        <v>1</v>
      </c>
      <c r="I62" s="381">
        <v>1</v>
      </c>
      <c r="J62" s="381"/>
      <c r="K62" s="381"/>
      <c r="L62" s="381"/>
      <c r="M62" s="381"/>
      <c r="N62" s="381">
        <f>IF(C62="","",(D62*2)+(E62*3)+F62*1)</f>
        <v>11</v>
      </c>
      <c r="O62" s="375"/>
      <c r="P62" s="380"/>
      <c r="Q62" s="378"/>
      <c r="R62" s="378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 t="str">
        <f>IF(R62="","",(S62*2)+(T62*3)+U62*1)</f>
        <v/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Grill Masters:    |||   Rachel Nichols FC: FT-</v>
      </c>
    </row>
    <row r="63" spans="1:31" s="367" customFormat="1" x14ac:dyDescent="0.25">
      <c r="A63" s="427" t="s">
        <v>33</v>
      </c>
      <c r="B63" s="428"/>
      <c r="C63" s="429"/>
      <c r="D63" s="381">
        <f t="shared" ref="D63:N63" si="6">SUM(D53:D62)</f>
        <v>17</v>
      </c>
      <c r="E63" s="381">
        <f t="shared" si="6"/>
        <v>9</v>
      </c>
      <c r="F63" s="381">
        <f t="shared" si="6"/>
        <v>6</v>
      </c>
      <c r="G63" s="381">
        <f t="shared" si="6"/>
        <v>46</v>
      </c>
      <c r="H63" s="381">
        <f t="shared" si="6"/>
        <v>14</v>
      </c>
      <c r="I63" s="381">
        <f t="shared" si="6"/>
        <v>4</v>
      </c>
      <c r="J63" s="381">
        <f t="shared" si="6"/>
        <v>2</v>
      </c>
      <c r="K63" s="381">
        <f t="shared" si="6"/>
        <v>2</v>
      </c>
      <c r="L63" s="381">
        <f t="shared" si="6"/>
        <v>0</v>
      </c>
      <c r="M63" s="381">
        <f t="shared" si="6"/>
        <v>0</v>
      </c>
      <c r="N63" s="381">
        <f t="shared" si="6"/>
        <v>67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15</v>
      </c>
      <c r="T63" s="381">
        <f t="shared" si="7"/>
        <v>7</v>
      </c>
      <c r="U63" s="381">
        <f t="shared" si="7"/>
        <v>0</v>
      </c>
      <c r="V63" s="381">
        <f t="shared" si="7"/>
        <v>30</v>
      </c>
      <c r="W63" s="381">
        <f t="shared" si="7"/>
        <v>13</v>
      </c>
      <c r="X63" s="381">
        <f t="shared" si="7"/>
        <v>7</v>
      </c>
      <c r="Y63" s="381">
        <f t="shared" si="7"/>
        <v>1</v>
      </c>
      <c r="Z63" s="381">
        <f t="shared" si="7"/>
        <v>7</v>
      </c>
      <c r="AA63" s="381">
        <f t="shared" si="7"/>
        <v>0</v>
      </c>
      <c r="AB63" s="381">
        <f t="shared" si="7"/>
        <v>0</v>
      </c>
      <c r="AC63" s="381">
        <f t="shared" si="7"/>
        <v>51</v>
      </c>
      <c r="AE63" s="368"/>
    </row>
    <row r="64" spans="1:31" s="367" customFormat="1" x14ac:dyDescent="0.25">
      <c r="A64" s="408" t="s">
        <v>35</v>
      </c>
      <c r="B64" s="409"/>
      <c r="C64" s="410" t="s">
        <v>36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25">
      <c r="A65" s="408" t="s">
        <v>37</v>
      </c>
      <c r="B65" s="409"/>
      <c r="C65" s="410" t="s">
        <v>385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25">
      <c r="A67" s="445" t="s">
        <v>155</v>
      </c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7"/>
      <c r="O67" s="373" t="s">
        <v>74</v>
      </c>
      <c r="P67" s="396" t="s">
        <v>172</v>
      </c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8"/>
      <c r="AE67" s="368"/>
    </row>
    <row r="68" spans="1:31" s="367" customFormat="1" x14ac:dyDescent="0.25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25">
      <c r="A69" s="380">
        <v>4</v>
      </c>
      <c r="B69" s="378" t="s">
        <v>88</v>
      </c>
      <c r="C69" s="378" t="s">
        <v>282</v>
      </c>
      <c r="D69" s="381"/>
      <c r="E69" s="381"/>
      <c r="F69" s="381"/>
      <c r="G69" s="381">
        <v>3</v>
      </c>
      <c r="H69" s="381">
        <v>3</v>
      </c>
      <c r="I69" s="381"/>
      <c r="J69" s="381"/>
      <c r="K69" s="381">
        <v>4</v>
      </c>
      <c r="L69" s="381"/>
      <c r="M69" s="381"/>
      <c r="N69" s="381">
        <f>IF(C69="","",(D69*2)+(E69*3)+F69*1)</f>
        <v>0</v>
      </c>
      <c r="O69" s="375"/>
      <c r="P69" s="377">
        <v>2</v>
      </c>
      <c r="Q69" s="378" t="s">
        <v>21</v>
      </c>
      <c r="R69" s="378" t="s">
        <v>20</v>
      </c>
      <c r="S69" s="381">
        <v>1</v>
      </c>
      <c r="T69" s="381">
        <v>2</v>
      </c>
      <c r="U69" s="381"/>
      <c r="V69" s="381">
        <v>2</v>
      </c>
      <c r="W69" s="381"/>
      <c r="X69" s="381"/>
      <c r="Y69" s="381"/>
      <c r="Z69" s="381">
        <v>1</v>
      </c>
      <c r="AA69" s="381"/>
      <c r="AB69" s="381"/>
      <c r="AC69" s="381">
        <f>IF(R69="","",(S69*2)+(T69*3)+U69*1)</f>
        <v>8</v>
      </c>
      <c r="AE69" s="368"/>
    </row>
    <row r="70" spans="1:31" s="367" customFormat="1" x14ac:dyDescent="0.25">
      <c r="A70" s="380">
        <v>8</v>
      </c>
      <c r="B70" s="378" t="s">
        <v>156</v>
      </c>
      <c r="C70" s="378" t="s">
        <v>64</v>
      </c>
      <c r="D70" s="381">
        <v>3</v>
      </c>
      <c r="E70" s="381"/>
      <c r="F70" s="381">
        <v>2</v>
      </c>
      <c r="G70" s="381">
        <v>2</v>
      </c>
      <c r="H70" s="381"/>
      <c r="I70" s="381">
        <v>1</v>
      </c>
      <c r="J70" s="381"/>
      <c r="K70" s="381"/>
      <c r="L70" s="381"/>
      <c r="M70" s="381"/>
      <c r="N70" s="381">
        <f>IF(C70="","",(D70*2)+(E70*3)+F70*1)</f>
        <v>8</v>
      </c>
      <c r="O70" s="375"/>
      <c r="P70" s="380">
        <v>4</v>
      </c>
      <c r="Q70" s="378" t="s">
        <v>21</v>
      </c>
      <c r="R70" s="378" t="s">
        <v>22</v>
      </c>
      <c r="S70" s="381">
        <v>4</v>
      </c>
      <c r="T70" s="381">
        <v>1</v>
      </c>
      <c r="U70" s="381"/>
      <c r="V70" s="381">
        <v>4</v>
      </c>
      <c r="W70" s="381">
        <v>3</v>
      </c>
      <c r="X70" s="381">
        <v>2</v>
      </c>
      <c r="Y70" s="381"/>
      <c r="Z70" s="381">
        <v>2</v>
      </c>
      <c r="AA70" s="381"/>
      <c r="AB70" s="381"/>
      <c r="AC70" s="381">
        <f>IF(R70="","",(S70*2)+(T70*3)+U70*1)</f>
        <v>11</v>
      </c>
      <c r="AE70" s="368"/>
    </row>
    <row r="71" spans="1:31" s="367" customFormat="1" x14ac:dyDescent="0.25">
      <c r="A71" s="377">
        <v>10</v>
      </c>
      <c r="B71" s="378" t="s">
        <v>376</v>
      </c>
      <c r="C71" s="378" t="s">
        <v>377</v>
      </c>
      <c r="D71" s="381">
        <v>1</v>
      </c>
      <c r="E71" s="381"/>
      <c r="F71" s="381"/>
      <c r="G71" s="381">
        <v>2</v>
      </c>
      <c r="H71" s="381"/>
      <c r="I71" s="381"/>
      <c r="J71" s="381"/>
      <c r="K71" s="381"/>
      <c r="L71" s="381"/>
      <c r="M71" s="381"/>
      <c r="N71" s="381">
        <f>IF(C71="","",(D71*2)+(E71*3)+F71*1)</f>
        <v>2</v>
      </c>
      <c r="O71" s="375"/>
      <c r="P71" s="377">
        <v>5</v>
      </c>
      <c r="Q71" s="378" t="s">
        <v>24</v>
      </c>
      <c r="R71" s="378" t="s">
        <v>23</v>
      </c>
      <c r="S71" s="381">
        <v>6</v>
      </c>
      <c r="T71" s="381"/>
      <c r="U71" s="381">
        <v>3</v>
      </c>
      <c r="V71" s="381">
        <v>9</v>
      </c>
      <c r="W71" s="381">
        <v>1</v>
      </c>
      <c r="X71" s="381">
        <v>1</v>
      </c>
      <c r="Y71" s="381"/>
      <c r="Z71" s="381">
        <v>1</v>
      </c>
      <c r="AA71" s="381"/>
      <c r="AB71" s="381"/>
      <c r="AC71" s="381">
        <f>IF(R71="","",(S71*2)+(T71*3)+U71*1)</f>
        <v>15</v>
      </c>
      <c r="AE71" s="368"/>
    </row>
    <row r="72" spans="1:31" s="367" customFormat="1" x14ac:dyDescent="0.25">
      <c r="A72" s="380"/>
      <c r="B72" s="378"/>
      <c r="C72" s="378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 t="str">
        <f>IF(C72="","",(D72*2)+(E72*3)+F72*1)</f>
        <v/>
      </c>
      <c r="O72" s="375"/>
      <c r="P72" s="380">
        <v>8</v>
      </c>
      <c r="Q72" s="378" t="s">
        <v>272</v>
      </c>
      <c r="R72" s="378" t="s">
        <v>273</v>
      </c>
      <c r="S72" s="381">
        <v>3</v>
      </c>
      <c r="T72" s="381"/>
      <c r="U72" s="381"/>
      <c r="V72" s="381">
        <v>3</v>
      </c>
      <c r="W72" s="381">
        <v>2</v>
      </c>
      <c r="X72" s="381"/>
      <c r="Y72" s="381">
        <v>1</v>
      </c>
      <c r="Z72" s="381">
        <v>1</v>
      </c>
      <c r="AA72" s="381"/>
      <c r="AB72" s="381"/>
      <c r="AC72" s="381">
        <f>IF(R72="","",(S72*2)+(T72*3)+U72*1)</f>
        <v>6</v>
      </c>
      <c r="AE72" s="368"/>
    </row>
    <row r="73" spans="1:31" s="367" customFormat="1" x14ac:dyDescent="0.25">
      <c r="A73" s="380">
        <v>12</v>
      </c>
      <c r="B73" s="378" t="s">
        <v>159</v>
      </c>
      <c r="C73" s="378" t="s">
        <v>158</v>
      </c>
      <c r="D73" s="381">
        <v>3</v>
      </c>
      <c r="E73" s="381"/>
      <c r="F73" s="381"/>
      <c r="G73" s="381">
        <v>4</v>
      </c>
      <c r="H73" s="381">
        <v>1</v>
      </c>
      <c r="I73" s="381"/>
      <c r="J73" s="381"/>
      <c r="K73" s="381"/>
      <c r="L73" s="381"/>
      <c r="M73" s="381"/>
      <c r="N73" s="381">
        <f>IF(C73="","",(D73*2)+(E73*3)+F73*1)</f>
        <v>6</v>
      </c>
      <c r="O73" s="375"/>
      <c r="P73" s="380">
        <v>9</v>
      </c>
      <c r="Q73" s="378" t="s">
        <v>195</v>
      </c>
      <c r="R73" s="378" t="s">
        <v>22</v>
      </c>
      <c r="S73" s="381">
        <v>1</v>
      </c>
      <c r="T73" s="381"/>
      <c r="U73" s="381"/>
      <c r="V73" s="381">
        <v>2</v>
      </c>
      <c r="W73" s="381"/>
      <c r="X73" s="381"/>
      <c r="Y73" s="381"/>
      <c r="Z73" s="381"/>
      <c r="AA73" s="381"/>
      <c r="AB73" s="381"/>
      <c r="AC73" s="381">
        <f>IF(R73="","",(S73*2)+(T73*3)+U73*1)</f>
        <v>2</v>
      </c>
      <c r="AE73" s="368"/>
    </row>
    <row r="74" spans="1:31" s="367" customFormat="1" x14ac:dyDescent="0.25">
      <c r="A74" s="380">
        <v>15</v>
      </c>
      <c r="B74" s="378" t="s">
        <v>116</v>
      </c>
      <c r="C74" s="378" t="s">
        <v>162</v>
      </c>
      <c r="D74" s="381">
        <v>2</v>
      </c>
      <c r="E74" s="381"/>
      <c r="F74" s="381"/>
      <c r="G74" s="381">
        <v>3</v>
      </c>
      <c r="H74" s="381"/>
      <c r="I74" s="381"/>
      <c r="J74" s="381">
        <v>2</v>
      </c>
      <c r="K74" s="381">
        <v>1</v>
      </c>
      <c r="L74" s="381"/>
      <c r="M74" s="381"/>
      <c r="N74" s="381">
        <f>IF(C74="","",(D74*2)+(E74*3)+F74*1)</f>
        <v>4</v>
      </c>
      <c r="O74" s="375"/>
      <c r="P74" s="380">
        <v>10</v>
      </c>
      <c r="Q74" s="378" t="s">
        <v>183</v>
      </c>
      <c r="R74" s="378" t="s">
        <v>491</v>
      </c>
      <c r="S74" s="381"/>
      <c r="T74" s="381"/>
      <c r="U74" s="381">
        <v>2</v>
      </c>
      <c r="V74" s="381">
        <v>9</v>
      </c>
      <c r="W74" s="381">
        <v>6</v>
      </c>
      <c r="X74" s="381">
        <v>1</v>
      </c>
      <c r="Y74" s="381">
        <v>2</v>
      </c>
      <c r="Z74" s="381">
        <v>2</v>
      </c>
      <c r="AA74" s="381"/>
      <c r="AB74" s="381"/>
      <c r="AC74" s="381">
        <f>IF(R74="","",(S74*2)+(T74*3)+U74*1)</f>
        <v>2</v>
      </c>
      <c r="AE74" s="368"/>
    </row>
    <row r="75" spans="1:31" s="367" customFormat="1" x14ac:dyDescent="0.25">
      <c r="A75" s="380"/>
      <c r="B75" s="378"/>
      <c r="C75" s="378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 t="str">
        <f>IF(C75="","",(D75*2)+(E75*3)+F75*1)</f>
        <v/>
      </c>
      <c r="O75" s="375"/>
      <c r="P75" s="380">
        <v>11</v>
      </c>
      <c r="Q75" s="378" t="s">
        <v>127</v>
      </c>
      <c r="R75" s="378" t="s">
        <v>29</v>
      </c>
      <c r="S75" s="381">
        <v>4</v>
      </c>
      <c r="T75" s="381"/>
      <c r="U75" s="381"/>
      <c r="V75" s="381">
        <v>12</v>
      </c>
      <c r="W75" s="381"/>
      <c r="X75" s="381">
        <v>3</v>
      </c>
      <c r="Y75" s="381"/>
      <c r="Z75" s="381">
        <v>1</v>
      </c>
      <c r="AA75" s="381"/>
      <c r="AB75" s="381"/>
      <c r="AC75" s="381">
        <f>IF(R75="","",(S75*2)+(T75*3)+U75*1)</f>
        <v>8</v>
      </c>
      <c r="AE75" s="368"/>
    </row>
    <row r="76" spans="1:31" s="367" customFormat="1" x14ac:dyDescent="0.25">
      <c r="A76" s="377">
        <v>24</v>
      </c>
      <c r="B76" s="378" t="s">
        <v>283</v>
      </c>
      <c r="C76" s="378" t="s">
        <v>160</v>
      </c>
      <c r="D76" s="381"/>
      <c r="E76" s="381"/>
      <c r="F76" s="381">
        <v>1</v>
      </c>
      <c r="G76" s="381">
        <v>7</v>
      </c>
      <c r="H76" s="381"/>
      <c r="I76" s="381"/>
      <c r="J76" s="381"/>
      <c r="K76" s="381"/>
      <c r="L76" s="381"/>
      <c r="M76" s="381"/>
      <c r="N76" s="381">
        <f>IF(C76="","",(D76*2)+(E76*3)+F76*1)</f>
        <v>1</v>
      </c>
      <c r="O76" s="375"/>
      <c r="P76" s="386"/>
      <c r="Q76" s="378"/>
      <c r="R76" s="378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 t="str">
        <f>IF(R76="","",(S76*2)+(T76*3)+U76*1)</f>
        <v/>
      </c>
      <c r="AE76" s="368"/>
    </row>
    <row r="77" spans="1:31" s="367" customFormat="1" x14ac:dyDescent="0.25">
      <c r="A77" s="380">
        <v>32</v>
      </c>
      <c r="B77" s="378" t="s">
        <v>85</v>
      </c>
      <c r="C77" s="378" t="s">
        <v>157</v>
      </c>
      <c r="D77" s="381">
        <v>1</v>
      </c>
      <c r="E77" s="381"/>
      <c r="F77" s="381"/>
      <c r="G77" s="381">
        <v>3</v>
      </c>
      <c r="H77" s="381"/>
      <c r="I77" s="381"/>
      <c r="J77" s="381"/>
      <c r="K77" s="381">
        <v>4</v>
      </c>
      <c r="L77" s="381"/>
      <c r="M77" s="381"/>
      <c r="N77" s="381">
        <f>IF(C77="","",(D77*2)+(E77*3)+F77*1)</f>
        <v>2</v>
      </c>
      <c r="O77" s="375"/>
      <c r="P77" s="383" t="s">
        <v>297</v>
      </c>
      <c r="Q77" s="378" t="s">
        <v>153</v>
      </c>
      <c r="R77" s="378" t="s">
        <v>419</v>
      </c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>
        <f>IF(R77="","",(S77*2)+(T77*3)+U77*1)</f>
        <v>0</v>
      </c>
      <c r="AE77" s="368"/>
    </row>
    <row r="78" spans="1:31" s="367" customFormat="1" x14ac:dyDescent="0.25">
      <c r="A78" s="380"/>
      <c r="B78" s="378"/>
      <c r="C78" s="378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 t="str">
        <f>IF(C78="","",(D78*2)+(E78*3)+F78*1)</f>
        <v/>
      </c>
      <c r="O78" s="375"/>
      <c r="P78" s="380"/>
      <c r="Q78" s="378"/>
      <c r="R78" s="378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 t="str">
        <f>IF(R78="","",(S78*2)+(T78*3)+U78*1)</f>
        <v/>
      </c>
      <c r="AE78" s="369" t="e">
        <f>IF(#REF!+#REF!=5,"Correct","MVP ERROR")</f>
        <v>#REF!</v>
      </c>
    </row>
    <row r="79" spans="1:31" s="367" customFormat="1" x14ac:dyDescent="0.25">
      <c r="A79" s="427" t="s">
        <v>33</v>
      </c>
      <c r="B79" s="428"/>
      <c r="C79" s="429"/>
      <c r="D79" s="381">
        <f t="shared" ref="D79:N79" si="8">SUM(D69:D78)</f>
        <v>10</v>
      </c>
      <c r="E79" s="381">
        <f t="shared" si="8"/>
        <v>0</v>
      </c>
      <c r="F79" s="381">
        <f t="shared" si="8"/>
        <v>3</v>
      </c>
      <c r="G79" s="381">
        <f t="shared" si="8"/>
        <v>24</v>
      </c>
      <c r="H79" s="381">
        <f t="shared" si="8"/>
        <v>4</v>
      </c>
      <c r="I79" s="381">
        <f t="shared" si="8"/>
        <v>1</v>
      </c>
      <c r="J79" s="381">
        <f t="shared" si="8"/>
        <v>2</v>
      </c>
      <c r="K79" s="381">
        <f t="shared" si="8"/>
        <v>9</v>
      </c>
      <c r="L79" s="381">
        <f t="shared" si="8"/>
        <v>0</v>
      </c>
      <c r="M79" s="381">
        <f t="shared" si="8"/>
        <v>0</v>
      </c>
      <c r="N79" s="381">
        <f t="shared" si="8"/>
        <v>23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19</v>
      </c>
      <c r="T79" s="381">
        <f t="shared" si="9"/>
        <v>3</v>
      </c>
      <c r="U79" s="381">
        <f t="shared" si="9"/>
        <v>5</v>
      </c>
      <c r="V79" s="381">
        <f t="shared" si="9"/>
        <v>41</v>
      </c>
      <c r="W79" s="381">
        <f t="shared" si="9"/>
        <v>12</v>
      </c>
      <c r="X79" s="381">
        <f t="shared" si="9"/>
        <v>7</v>
      </c>
      <c r="Y79" s="381">
        <f t="shared" si="9"/>
        <v>3</v>
      </c>
      <c r="Z79" s="381">
        <f t="shared" si="9"/>
        <v>8</v>
      </c>
      <c r="AA79" s="381">
        <f t="shared" si="9"/>
        <v>0</v>
      </c>
      <c r="AB79" s="381">
        <f t="shared" si="9"/>
        <v>0</v>
      </c>
      <c r="AC79" s="381">
        <f t="shared" si="9"/>
        <v>52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Team Rocket: 3P-   |||   Brownies: </v>
      </c>
    </row>
    <row r="80" spans="1:31" s="367" customFormat="1" x14ac:dyDescent="0.25">
      <c r="A80" s="408" t="s">
        <v>35</v>
      </c>
      <c r="B80" s="409"/>
      <c r="C80" s="410" t="s">
        <v>73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25">
      <c r="A81" s="408" t="s">
        <v>37</v>
      </c>
      <c r="B81" s="409"/>
      <c r="C81" s="410" t="s">
        <v>493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25">
      <c r="A83" s="436" t="s">
        <v>40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8"/>
      <c r="O83" s="373" t="s">
        <v>74</v>
      </c>
      <c r="P83" s="393" t="s">
        <v>89</v>
      </c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5"/>
      <c r="AE83" s="368"/>
    </row>
    <row r="84" spans="1:31" s="367" customFormat="1" ht="14.25" customHeight="1" x14ac:dyDescent="0.25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379" t="s">
        <v>4</v>
      </c>
      <c r="Q84" s="379" t="s">
        <v>6</v>
      </c>
      <c r="R84" s="379" t="s">
        <v>5</v>
      </c>
      <c r="S84" s="379" t="s">
        <v>7</v>
      </c>
      <c r="T84" s="379" t="s">
        <v>8</v>
      </c>
      <c r="U84" s="379" t="s">
        <v>9</v>
      </c>
      <c r="V84" s="379" t="s">
        <v>10</v>
      </c>
      <c r="W84" s="379" t="s">
        <v>11</v>
      </c>
      <c r="X84" s="379" t="s">
        <v>12</v>
      </c>
      <c r="Y84" s="379" t="s">
        <v>13</v>
      </c>
      <c r="Z84" s="379" t="s">
        <v>14</v>
      </c>
      <c r="AA84" s="379" t="s">
        <v>15</v>
      </c>
      <c r="AB84" s="379" t="s">
        <v>16</v>
      </c>
      <c r="AC84" s="379" t="s">
        <v>18</v>
      </c>
      <c r="AE84" s="368"/>
    </row>
    <row r="85" spans="1:31" s="367" customFormat="1" ht="14.25" customHeight="1" x14ac:dyDescent="0.25">
      <c r="A85" s="377">
        <v>1</v>
      </c>
      <c r="B85" s="378" t="s">
        <v>189</v>
      </c>
      <c r="C85" s="378" t="s">
        <v>190</v>
      </c>
      <c r="D85" s="381">
        <v>5</v>
      </c>
      <c r="E85" s="381">
        <v>2</v>
      </c>
      <c r="F85" s="381"/>
      <c r="G85" s="381">
        <v>4</v>
      </c>
      <c r="H85" s="381">
        <v>2</v>
      </c>
      <c r="I85" s="381">
        <v>1</v>
      </c>
      <c r="J85" s="381"/>
      <c r="K85" s="381"/>
      <c r="L85" s="381"/>
      <c r="M85" s="381"/>
      <c r="N85" s="381">
        <f>IF(C85="","",(D85*2)+(E85*3)+F85*1)</f>
        <v>16</v>
      </c>
      <c r="O85" s="375"/>
      <c r="P85" s="377">
        <v>13</v>
      </c>
      <c r="Q85" s="378" t="s">
        <v>77</v>
      </c>
      <c r="R85" s="378" t="s">
        <v>91</v>
      </c>
      <c r="S85" s="381">
        <v>1</v>
      </c>
      <c r="T85" s="381">
        <v>1</v>
      </c>
      <c r="U85" s="381"/>
      <c r="V85" s="381">
        <v>6</v>
      </c>
      <c r="W85" s="381">
        <v>4</v>
      </c>
      <c r="X85" s="381"/>
      <c r="Y85" s="381"/>
      <c r="Z85" s="381">
        <v>4</v>
      </c>
      <c r="AA85" s="381"/>
      <c r="AB85" s="381"/>
      <c r="AC85" s="381">
        <f>IF(R85="","",(S85*2)+(T85*3)+U85*1)</f>
        <v>5</v>
      </c>
      <c r="AE85" s="368"/>
    </row>
    <row r="86" spans="1:31" s="367" customFormat="1" ht="14.25" customHeight="1" x14ac:dyDescent="0.25">
      <c r="A86" s="377">
        <v>5</v>
      </c>
      <c r="B86" s="378" t="s">
        <v>52</v>
      </c>
      <c r="C86" s="378" t="s">
        <v>51</v>
      </c>
      <c r="D86" s="381">
        <v>4</v>
      </c>
      <c r="E86" s="381"/>
      <c r="F86" s="381"/>
      <c r="G86" s="381">
        <v>6</v>
      </c>
      <c r="H86" s="381">
        <v>3</v>
      </c>
      <c r="I86" s="381">
        <v>1</v>
      </c>
      <c r="J86" s="381"/>
      <c r="K86" s="381">
        <v>1</v>
      </c>
      <c r="L86" s="381"/>
      <c r="M86" s="381"/>
      <c r="N86" s="381">
        <f>IF(C86="","",(D86*2)+(E86*3)+F86*1)</f>
        <v>8</v>
      </c>
      <c r="O86" s="375"/>
      <c r="P86" s="380"/>
      <c r="Q86" s="378"/>
      <c r="R86" s="378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 t="str">
        <f>IF(R86="","",(S86*2)+(T86*3)+U86*1)</f>
        <v/>
      </c>
      <c r="AE86" s="368"/>
    </row>
    <row r="87" spans="1:31" s="367" customFormat="1" ht="14.25" customHeight="1" x14ac:dyDescent="0.25">
      <c r="A87" s="380">
        <v>7</v>
      </c>
      <c r="B87" s="378" t="s">
        <v>24</v>
      </c>
      <c r="C87" s="378" t="s">
        <v>61</v>
      </c>
      <c r="D87" s="381">
        <v>7</v>
      </c>
      <c r="E87" s="381">
        <v>1</v>
      </c>
      <c r="F87" s="381">
        <v>2</v>
      </c>
      <c r="G87" s="381">
        <v>7</v>
      </c>
      <c r="H87" s="381">
        <v>4</v>
      </c>
      <c r="I87" s="381">
        <v>2</v>
      </c>
      <c r="J87" s="381"/>
      <c r="K87" s="381">
        <v>2</v>
      </c>
      <c r="L87" s="381"/>
      <c r="M87" s="381"/>
      <c r="N87" s="381">
        <f>IF(C87="","",(D87*2)+(E87*3)+F87*1)</f>
        <v>19</v>
      </c>
      <c r="O87" s="375"/>
      <c r="P87" s="377">
        <v>11</v>
      </c>
      <c r="Q87" s="378" t="s">
        <v>31</v>
      </c>
      <c r="R87" s="378" t="s">
        <v>129</v>
      </c>
      <c r="S87" s="381">
        <v>4</v>
      </c>
      <c r="T87" s="381">
        <v>6</v>
      </c>
      <c r="U87" s="381">
        <v>1</v>
      </c>
      <c r="V87" s="381">
        <v>9</v>
      </c>
      <c r="W87" s="381">
        <v>1</v>
      </c>
      <c r="X87" s="381">
        <v>2</v>
      </c>
      <c r="Y87" s="381">
        <v>2</v>
      </c>
      <c r="Z87" s="381">
        <v>2</v>
      </c>
      <c r="AA87" s="381"/>
      <c r="AB87" s="381"/>
      <c r="AC87" s="381">
        <f>IF(R87="","",(S87*2)+(T87*3)+U87*1)</f>
        <v>27</v>
      </c>
      <c r="AE87" s="368"/>
    </row>
    <row r="88" spans="1:31" s="367" customFormat="1" ht="14.25" customHeight="1" x14ac:dyDescent="0.25">
      <c r="A88" s="380"/>
      <c r="B88" s="378"/>
      <c r="C88" s="378"/>
      <c r="D88" s="381"/>
      <c r="E88" s="381"/>
      <c r="F88" s="381"/>
      <c r="G88" s="381"/>
      <c r="H88" s="381"/>
      <c r="I88" s="381"/>
      <c r="J88" s="381"/>
      <c r="K88" s="381">
        <v>1</v>
      </c>
      <c r="L88" s="381"/>
      <c r="M88" s="381"/>
      <c r="N88" s="381" t="str">
        <f>IF(C88="","",(D88*2)+(E88*3)+F88*1)</f>
        <v/>
      </c>
      <c r="O88" s="375"/>
      <c r="P88" s="377"/>
      <c r="Q88" s="378"/>
      <c r="R88" s="378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 t="str">
        <f>IF(R88="","",(S88*2)+(T88*3)+U88*1)</f>
        <v/>
      </c>
      <c r="AE88" s="368"/>
    </row>
    <row r="89" spans="1:31" s="367" customFormat="1" ht="14.25" customHeight="1" x14ac:dyDescent="0.25">
      <c r="A89" s="380">
        <v>8</v>
      </c>
      <c r="B89" s="378" t="s">
        <v>194</v>
      </c>
      <c r="C89" s="378" t="s">
        <v>223</v>
      </c>
      <c r="D89" s="381">
        <v>2</v>
      </c>
      <c r="E89" s="381">
        <v>1</v>
      </c>
      <c r="F89" s="381"/>
      <c r="G89" s="381">
        <v>6</v>
      </c>
      <c r="H89" s="381">
        <v>4</v>
      </c>
      <c r="I89" s="381">
        <v>3</v>
      </c>
      <c r="J89" s="381"/>
      <c r="K89" s="381"/>
      <c r="L89" s="381"/>
      <c r="M89" s="381"/>
      <c r="N89" s="381">
        <f>IF(C89="","",(D89*2)+(E89*3)+F89*1)</f>
        <v>7</v>
      </c>
      <c r="O89" s="375"/>
      <c r="P89" s="377"/>
      <c r="Q89" s="378"/>
      <c r="R89" s="378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 t="str">
        <f>IF(R89="","",(S89*2)+(T89*3)+U89*1)</f>
        <v/>
      </c>
      <c r="AE89" s="368"/>
    </row>
    <row r="90" spans="1:31" s="367" customFormat="1" ht="14.25" customHeight="1" x14ac:dyDescent="0.25">
      <c r="A90" s="377">
        <v>21</v>
      </c>
      <c r="B90" s="378" t="s">
        <v>56</v>
      </c>
      <c r="C90" s="378" t="s">
        <v>55</v>
      </c>
      <c r="D90" s="381">
        <v>5</v>
      </c>
      <c r="E90" s="381"/>
      <c r="F90" s="381">
        <v>1</v>
      </c>
      <c r="G90" s="381">
        <v>3</v>
      </c>
      <c r="H90" s="381">
        <v>2</v>
      </c>
      <c r="I90" s="381"/>
      <c r="J90" s="381">
        <v>1</v>
      </c>
      <c r="K90" s="381"/>
      <c r="L90" s="381"/>
      <c r="M90" s="381"/>
      <c r="N90" s="381">
        <f>IF(C90="","",(D90*2)+(E90*3)+F90*1)</f>
        <v>11</v>
      </c>
      <c r="O90" s="375"/>
      <c r="P90" s="380">
        <v>24</v>
      </c>
      <c r="Q90" s="378" t="s">
        <v>490</v>
      </c>
      <c r="R90" s="378" t="s">
        <v>494</v>
      </c>
      <c r="S90" s="381">
        <v>1</v>
      </c>
      <c r="T90" s="381"/>
      <c r="U90" s="381"/>
      <c r="V90" s="381">
        <v>3</v>
      </c>
      <c r="W90" s="381">
        <v>3</v>
      </c>
      <c r="X90" s="381">
        <v>1</v>
      </c>
      <c r="Y90" s="381"/>
      <c r="Z90" s="381">
        <v>1</v>
      </c>
      <c r="AA90" s="381"/>
      <c r="AB90" s="381"/>
      <c r="AC90" s="381">
        <f>IF(R90="","",(S90*2)+(T90*3)+U90*1)</f>
        <v>2</v>
      </c>
      <c r="AE90" s="368"/>
    </row>
    <row r="91" spans="1:31" s="367" customFormat="1" ht="14.25" customHeight="1" x14ac:dyDescent="0.25">
      <c r="A91" s="382" t="s">
        <v>297</v>
      </c>
      <c r="B91" s="378" t="s">
        <v>58</v>
      </c>
      <c r="C91" s="378" t="s">
        <v>343</v>
      </c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>
        <f>IF(C91="","",(D91*2)+(E91*3)+F91*1)</f>
        <v>0</v>
      </c>
      <c r="O91" s="375"/>
      <c r="P91" s="380">
        <v>25</v>
      </c>
      <c r="Q91" s="378" t="s">
        <v>183</v>
      </c>
      <c r="R91" s="378" t="s">
        <v>231</v>
      </c>
      <c r="S91" s="381">
        <v>3</v>
      </c>
      <c r="T91" s="381">
        <v>2</v>
      </c>
      <c r="U91" s="381">
        <v>3</v>
      </c>
      <c r="V91" s="381">
        <v>5</v>
      </c>
      <c r="W91" s="381">
        <v>5</v>
      </c>
      <c r="X91" s="381">
        <v>1</v>
      </c>
      <c r="Y91" s="381"/>
      <c r="Z91" s="381"/>
      <c r="AA91" s="381"/>
      <c r="AB91" s="381"/>
      <c r="AC91" s="381">
        <f>IF(R91="","",(S91*2)+(T91*3)+U91*1)</f>
        <v>15</v>
      </c>
      <c r="AE91" s="368"/>
    </row>
    <row r="92" spans="1:31" s="367" customFormat="1" ht="14.25" customHeight="1" x14ac:dyDescent="0.25">
      <c r="A92" s="377">
        <v>42</v>
      </c>
      <c r="B92" s="378" t="s">
        <v>344</v>
      </c>
      <c r="C92" s="378" t="s">
        <v>345</v>
      </c>
      <c r="D92" s="381">
        <v>3</v>
      </c>
      <c r="E92" s="381"/>
      <c r="F92" s="381">
        <v>2</v>
      </c>
      <c r="G92" s="381">
        <v>6</v>
      </c>
      <c r="H92" s="381">
        <v>1</v>
      </c>
      <c r="I92" s="381"/>
      <c r="J92" s="381"/>
      <c r="K92" s="381">
        <v>2</v>
      </c>
      <c r="L92" s="381"/>
      <c r="M92" s="381"/>
      <c r="N92" s="381">
        <f>IF(C92="","",(D92*2)+(E92*3)+F92*1)</f>
        <v>8</v>
      </c>
      <c r="O92" s="375"/>
      <c r="P92" s="377"/>
      <c r="Q92" s="378"/>
      <c r="R92" s="378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 t="str">
        <f>IF(R92="","",(S92*2)+(T92*3)+U92*1)</f>
        <v/>
      </c>
      <c r="AE92" s="368"/>
    </row>
    <row r="93" spans="1:31" s="367" customFormat="1" ht="14.25" customHeight="1" x14ac:dyDescent="0.25">
      <c r="A93" s="377">
        <v>44</v>
      </c>
      <c r="B93" s="378" t="s">
        <v>224</v>
      </c>
      <c r="C93" s="378" t="s">
        <v>225</v>
      </c>
      <c r="D93" s="381">
        <v>1</v>
      </c>
      <c r="E93" s="381"/>
      <c r="F93" s="381"/>
      <c r="G93" s="381">
        <v>4</v>
      </c>
      <c r="H93" s="381">
        <v>5</v>
      </c>
      <c r="I93" s="381">
        <v>2</v>
      </c>
      <c r="J93" s="381"/>
      <c r="K93" s="381">
        <v>1</v>
      </c>
      <c r="L93" s="381"/>
      <c r="M93" s="381"/>
      <c r="N93" s="381">
        <f>IF(C93="","",(D93*2)+(E93*3)+F93*1)</f>
        <v>2</v>
      </c>
      <c r="O93" s="375"/>
      <c r="P93" s="380"/>
      <c r="Q93" s="378"/>
      <c r="R93" s="378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 t="str">
        <f>IF(R93="","",(S93*2)+(T93*3)+U93*1)</f>
        <v/>
      </c>
      <c r="AE93" s="368"/>
    </row>
    <row r="94" spans="1:31" s="367" customFormat="1" x14ac:dyDescent="0.25">
      <c r="A94" s="377">
        <v>55</v>
      </c>
      <c r="B94" s="378" t="s">
        <v>88</v>
      </c>
      <c r="C94" s="378" t="s">
        <v>298</v>
      </c>
      <c r="D94" s="381"/>
      <c r="E94" s="381">
        <v>2</v>
      </c>
      <c r="F94" s="381"/>
      <c r="G94" s="381">
        <v>2</v>
      </c>
      <c r="H94" s="381">
        <v>3</v>
      </c>
      <c r="I94" s="381">
        <v>1</v>
      </c>
      <c r="J94" s="381"/>
      <c r="K94" s="381">
        <v>2</v>
      </c>
      <c r="L94" s="381"/>
      <c r="M94" s="381"/>
      <c r="N94" s="381">
        <f>IF(C94="","",(D94*2)+(E94*3)+F94*1)</f>
        <v>6</v>
      </c>
      <c r="O94" s="375"/>
      <c r="P94" s="380">
        <v>44</v>
      </c>
      <c r="Q94" s="378" t="s">
        <v>131</v>
      </c>
      <c r="R94" s="378" t="s">
        <v>130</v>
      </c>
      <c r="S94" s="381">
        <v>2</v>
      </c>
      <c r="T94" s="381">
        <v>5</v>
      </c>
      <c r="U94" s="381">
        <v>2</v>
      </c>
      <c r="V94" s="381">
        <v>5</v>
      </c>
      <c r="W94" s="381">
        <v>2</v>
      </c>
      <c r="X94" s="381">
        <v>2</v>
      </c>
      <c r="Y94" s="381">
        <v>2</v>
      </c>
      <c r="Z94" s="381">
        <v>1</v>
      </c>
      <c r="AA94" s="381"/>
      <c r="AB94" s="381"/>
      <c r="AC94" s="381">
        <f>IF(R94="","",(S94*2)+(T94*3)+U94*1)</f>
        <v>21</v>
      </c>
      <c r="AE94" s="369" t="e">
        <f>IF(#REF!+#REF!=5,"Correct","MVP ERROR")</f>
        <v>#REF!</v>
      </c>
    </row>
    <row r="95" spans="1:31" s="367" customFormat="1" x14ac:dyDescent="0.25">
      <c r="A95" s="427" t="s">
        <v>33</v>
      </c>
      <c r="B95" s="428"/>
      <c r="C95" s="429"/>
      <c r="D95" s="381">
        <f t="shared" ref="D95:N95" si="10">SUM(D85:D94)</f>
        <v>27</v>
      </c>
      <c r="E95" s="381">
        <f t="shared" si="10"/>
        <v>6</v>
      </c>
      <c r="F95" s="381">
        <f t="shared" si="10"/>
        <v>5</v>
      </c>
      <c r="G95" s="381">
        <f t="shared" si="10"/>
        <v>38</v>
      </c>
      <c r="H95" s="381">
        <f t="shared" si="10"/>
        <v>24</v>
      </c>
      <c r="I95" s="381">
        <f t="shared" si="10"/>
        <v>10</v>
      </c>
      <c r="J95" s="381">
        <f t="shared" si="10"/>
        <v>1</v>
      </c>
      <c r="K95" s="381">
        <f t="shared" si="10"/>
        <v>9</v>
      </c>
      <c r="L95" s="381">
        <f t="shared" si="10"/>
        <v>0</v>
      </c>
      <c r="M95" s="381">
        <f t="shared" si="10"/>
        <v>0</v>
      </c>
      <c r="N95" s="381">
        <f t="shared" si="10"/>
        <v>77</v>
      </c>
      <c r="O95" s="376" t="s">
        <v>34</v>
      </c>
      <c r="P95" s="427" t="s">
        <v>33</v>
      </c>
      <c r="Q95" s="428"/>
      <c r="R95" s="429"/>
      <c r="S95" s="381">
        <f t="shared" ref="S95:AC95" si="11">SUM(S85:S94)</f>
        <v>11</v>
      </c>
      <c r="T95" s="381">
        <f t="shared" si="11"/>
        <v>14</v>
      </c>
      <c r="U95" s="381">
        <f t="shared" si="11"/>
        <v>6</v>
      </c>
      <c r="V95" s="381">
        <f t="shared" si="11"/>
        <v>28</v>
      </c>
      <c r="W95" s="381">
        <f t="shared" si="11"/>
        <v>15</v>
      </c>
      <c r="X95" s="381">
        <f t="shared" si="11"/>
        <v>6</v>
      </c>
      <c r="Y95" s="381">
        <f t="shared" si="11"/>
        <v>4</v>
      </c>
      <c r="Z95" s="381">
        <f t="shared" si="11"/>
        <v>8</v>
      </c>
      <c r="AA95" s="381">
        <f t="shared" si="11"/>
        <v>0</v>
      </c>
      <c r="AB95" s="381">
        <f t="shared" si="11"/>
        <v>0</v>
      </c>
      <c r="AC95" s="381">
        <f t="shared" si="11"/>
        <v>70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Hawks:    |||   Pork Swords: </v>
      </c>
    </row>
    <row r="96" spans="1:31" s="367" customFormat="1" x14ac:dyDescent="0.25">
      <c r="A96" s="408" t="s">
        <v>35</v>
      </c>
      <c r="B96" s="409"/>
      <c r="C96" s="410" t="s">
        <v>114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25">
      <c r="A97" s="408" t="s">
        <v>37</v>
      </c>
      <c r="B97" s="409"/>
      <c r="C97" s="410" t="s">
        <v>439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25">
      <c r="A99" s="453" t="s">
        <v>73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5"/>
      <c r="O99" s="373" t="s">
        <v>99</v>
      </c>
      <c r="P99" s="442" t="s">
        <v>137</v>
      </c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4"/>
      <c r="AE99" s="368"/>
    </row>
    <row r="100" spans="1:31" s="367" customFormat="1" x14ac:dyDescent="0.25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379" t="s">
        <v>4</v>
      </c>
      <c r="Q100" s="379" t="s">
        <v>6</v>
      </c>
      <c r="R100" s="379" t="s">
        <v>5</v>
      </c>
      <c r="S100" s="379" t="s">
        <v>7</v>
      </c>
      <c r="T100" s="379" t="s">
        <v>8</v>
      </c>
      <c r="U100" s="379" t="s">
        <v>9</v>
      </c>
      <c r="V100" s="379" t="s">
        <v>10</v>
      </c>
      <c r="W100" s="379" t="s">
        <v>11</v>
      </c>
      <c r="X100" s="379" t="s">
        <v>12</v>
      </c>
      <c r="Y100" s="379" t="s">
        <v>13</v>
      </c>
      <c r="Z100" s="379" t="s">
        <v>14</v>
      </c>
      <c r="AA100" s="379" t="s">
        <v>15</v>
      </c>
      <c r="AB100" s="379" t="s">
        <v>16</v>
      </c>
      <c r="AC100" s="379" t="s">
        <v>18</v>
      </c>
      <c r="AE100" s="368"/>
    </row>
    <row r="101" spans="1:31" s="367" customFormat="1" x14ac:dyDescent="0.25">
      <c r="A101" s="377">
        <v>5</v>
      </c>
      <c r="B101" s="378" t="s">
        <v>133</v>
      </c>
      <c r="C101" s="378" t="s">
        <v>132</v>
      </c>
      <c r="D101" s="381"/>
      <c r="E101" s="381">
        <v>2</v>
      </c>
      <c r="F101" s="381"/>
      <c r="G101" s="381">
        <v>2</v>
      </c>
      <c r="H101" s="381">
        <v>1</v>
      </c>
      <c r="I101" s="381"/>
      <c r="J101" s="381"/>
      <c r="K101" s="381">
        <v>1</v>
      </c>
      <c r="L101" s="381"/>
      <c r="M101" s="381"/>
      <c r="N101" s="381">
        <f>IF(B101="","",(D101*2)+(E101*3)+F101*1)</f>
        <v>6</v>
      </c>
      <c r="O101" s="375"/>
      <c r="P101" s="380">
        <v>3</v>
      </c>
      <c r="Q101" s="378" t="s">
        <v>191</v>
      </c>
      <c r="R101" s="378" t="s">
        <v>263</v>
      </c>
      <c r="S101" s="381"/>
      <c r="T101" s="381"/>
      <c r="U101" s="381"/>
      <c r="V101" s="381">
        <v>2</v>
      </c>
      <c r="W101" s="381">
        <v>1</v>
      </c>
      <c r="X101" s="381"/>
      <c r="Y101" s="381"/>
      <c r="Z101" s="381">
        <v>4</v>
      </c>
      <c r="AA101" s="381">
        <v>1</v>
      </c>
      <c r="AB101" s="381"/>
      <c r="AC101" s="381">
        <f>IF(R101="","",(S101*2)+(T101*3)+U101*1)</f>
        <v>0</v>
      </c>
      <c r="AE101" s="368"/>
    </row>
    <row r="102" spans="1:31" s="367" customFormat="1" x14ac:dyDescent="0.25">
      <c r="A102" s="377">
        <v>6</v>
      </c>
      <c r="B102" s="378" t="s">
        <v>260</v>
      </c>
      <c r="C102" s="378" t="s">
        <v>261</v>
      </c>
      <c r="D102" s="381"/>
      <c r="E102" s="381">
        <v>1</v>
      </c>
      <c r="F102" s="381">
        <v>5</v>
      </c>
      <c r="G102" s="381">
        <v>1</v>
      </c>
      <c r="H102" s="381">
        <v>6</v>
      </c>
      <c r="I102" s="381">
        <v>2</v>
      </c>
      <c r="J102" s="381">
        <v>2</v>
      </c>
      <c r="K102" s="381">
        <v>5</v>
      </c>
      <c r="L102" s="381"/>
      <c r="M102" s="381"/>
      <c r="N102" s="381">
        <f>IF(B102="","",(D102*2)+(E102*3)+F102*1)</f>
        <v>8</v>
      </c>
      <c r="O102" s="375"/>
      <c r="P102" s="380"/>
      <c r="Q102" s="378"/>
      <c r="R102" s="378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 t="str">
        <f>IF(R102="","",(S102*2)+(T102*3)+U102*1)</f>
        <v/>
      </c>
      <c r="AE102" s="368"/>
    </row>
    <row r="103" spans="1:31" s="367" customFormat="1" x14ac:dyDescent="0.25">
      <c r="A103" s="377"/>
      <c r="B103" s="378"/>
      <c r="C103" s="378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 t="str">
        <f>IF(B103="","",(D103*2)+(E103*3)+F103*1)</f>
        <v/>
      </c>
      <c r="O103" s="375"/>
      <c r="P103" s="380"/>
      <c r="Q103" s="378"/>
      <c r="R103" s="378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 t="str">
        <f>IF(R103="","",(S103*2)+(T103*3)+U103*1)</f>
        <v/>
      </c>
      <c r="AE103" s="368"/>
    </row>
    <row r="104" spans="1:31" s="367" customFormat="1" x14ac:dyDescent="0.25">
      <c r="A104" s="360">
        <v>11</v>
      </c>
      <c r="B104" s="378" t="s">
        <v>79</v>
      </c>
      <c r="C104" s="378" t="s">
        <v>78</v>
      </c>
      <c r="D104" s="381"/>
      <c r="E104" s="381"/>
      <c r="F104" s="381"/>
      <c r="G104" s="381"/>
      <c r="H104" s="381">
        <v>2</v>
      </c>
      <c r="I104" s="381">
        <v>1</v>
      </c>
      <c r="J104" s="381"/>
      <c r="K104" s="381">
        <v>1</v>
      </c>
      <c r="L104" s="381"/>
      <c r="M104" s="381"/>
      <c r="N104" s="381">
        <f>IF(B104="","",(D104*2)+(E104*3)+F104*1)</f>
        <v>0</v>
      </c>
      <c r="O104" s="375"/>
      <c r="P104" s="380"/>
      <c r="Q104" s="378"/>
      <c r="R104" s="378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 t="str">
        <f>IF(R104="","",(S104*2)+(T104*3)+U104*1)</f>
        <v/>
      </c>
      <c r="AE104" s="368"/>
    </row>
    <row r="105" spans="1:31" s="367" customFormat="1" x14ac:dyDescent="0.25">
      <c r="A105" s="377"/>
      <c r="B105" s="378"/>
      <c r="C105" s="378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 t="str">
        <f>IF(B105="","",(D105*2)+(E105*3)+F105*1)</f>
        <v/>
      </c>
      <c r="O105" s="375"/>
      <c r="P105" s="380">
        <v>11</v>
      </c>
      <c r="Q105" s="378" t="s">
        <v>24</v>
      </c>
      <c r="R105" s="378" t="s">
        <v>149</v>
      </c>
      <c r="S105" s="381">
        <v>2</v>
      </c>
      <c r="T105" s="381">
        <v>4</v>
      </c>
      <c r="U105" s="381">
        <v>5</v>
      </c>
      <c r="V105" s="381">
        <v>4</v>
      </c>
      <c r="W105" s="381"/>
      <c r="X105" s="381"/>
      <c r="Y105" s="381"/>
      <c r="Z105" s="381">
        <v>3</v>
      </c>
      <c r="AA105" s="381"/>
      <c r="AB105" s="381"/>
      <c r="AC105" s="381">
        <f>IF(R105="","",(S105*2)+(T105*3)+U105*1)</f>
        <v>21</v>
      </c>
      <c r="AE105" s="368"/>
    </row>
    <row r="106" spans="1:31" s="367" customFormat="1" x14ac:dyDescent="0.25">
      <c r="A106" s="380">
        <v>21</v>
      </c>
      <c r="B106" s="378" t="s">
        <v>134</v>
      </c>
      <c r="C106" s="378" t="s">
        <v>262</v>
      </c>
      <c r="D106" s="381"/>
      <c r="E106" s="381"/>
      <c r="F106" s="381"/>
      <c r="G106" s="381">
        <v>4</v>
      </c>
      <c r="H106" s="381"/>
      <c r="I106" s="381"/>
      <c r="J106" s="381"/>
      <c r="K106" s="381"/>
      <c r="L106" s="381"/>
      <c r="M106" s="381"/>
      <c r="N106" s="381">
        <f>IF(B106="","",(D106*2)+(E106*3)+F106*1)</f>
        <v>0</v>
      </c>
      <c r="O106" s="375"/>
      <c r="P106" s="380">
        <v>21</v>
      </c>
      <c r="Q106" s="378" t="s">
        <v>151</v>
      </c>
      <c r="R106" s="378" t="s">
        <v>150</v>
      </c>
      <c r="S106" s="381">
        <v>2</v>
      </c>
      <c r="T106" s="381">
        <v>2</v>
      </c>
      <c r="U106" s="381">
        <v>1</v>
      </c>
      <c r="V106" s="381">
        <v>6</v>
      </c>
      <c r="W106" s="381">
        <v>6</v>
      </c>
      <c r="X106" s="381">
        <v>1</v>
      </c>
      <c r="Y106" s="381"/>
      <c r="Z106" s="381">
        <v>2</v>
      </c>
      <c r="AA106" s="381"/>
      <c r="AB106" s="381"/>
      <c r="AC106" s="381">
        <f>IF(R106="","",(S106*2)+(T106*3)+U106*1)</f>
        <v>11</v>
      </c>
      <c r="AE106" s="368"/>
    </row>
    <row r="107" spans="1:31" s="367" customFormat="1" x14ac:dyDescent="0.25">
      <c r="A107" s="377">
        <v>24</v>
      </c>
      <c r="B107" s="378" t="s">
        <v>83</v>
      </c>
      <c r="C107" s="378" t="s">
        <v>82</v>
      </c>
      <c r="D107" s="381">
        <v>1</v>
      </c>
      <c r="E107" s="381"/>
      <c r="F107" s="381"/>
      <c r="G107" s="381">
        <v>3</v>
      </c>
      <c r="H107" s="381"/>
      <c r="I107" s="381"/>
      <c r="J107" s="381"/>
      <c r="K107" s="381">
        <v>1</v>
      </c>
      <c r="L107" s="381"/>
      <c r="M107" s="381"/>
      <c r="N107" s="381">
        <f>IF(B107="","",(D107*2)+(E107*3)+F107*1)</f>
        <v>2</v>
      </c>
      <c r="O107" s="375"/>
      <c r="P107" s="380"/>
      <c r="Q107" s="378"/>
      <c r="R107" s="378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 t="str">
        <f>IF(R107="","",(S107*2)+(T107*3)+U107*1)</f>
        <v/>
      </c>
      <c r="AE107" s="368"/>
    </row>
    <row r="108" spans="1:31" s="367" customFormat="1" x14ac:dyDescent="0.25">
      <c r="A108" s="377">
        <v>32</v>
      </c>
      <c r="B108" s="378" t="s">
        <v>85</v>
      </c>
      <c r="C108" s="378" t="s">
        <v>84</v>
      </c>
      <c r="D108" s="381">
        <v>5</v>
      </c>
      <c r="E108" s="381">
        <v>3</v>
      </c>
      <c r="F108" s="381"/>
      <c r="G108" s="381">
        <v>1</v>
      </c>
      <c r="H108" s="381"/>
      <c r="I108" s="381">
        <v>1</v>
      </c>
      <c r="J108" s="381"/>
      <c r="K108" s="381"/>
      <c r="L108" s="381"/>
      <c r="M108" s="381"/>
      <c r="N108" s="381">
        <f>IF(B108="","",(D108*2)+(E108*3)+F108*1)</f>
        <v>19</v>
      </c>
      <c r="O108" s="375"/>
      <c r="P108" s="380">
        <v>27</v>
      </c>
      <c r="Q108" s="378" t="s">
        <v>194</v>
      </c>
      <c r="R108" s="378" t="s">
        <v>264</v>
      </c>
      <c r="S108" s="381">
        <v>2</v>
      </c>
      <c r="T108" s="381"/>
      <c r="U108" s="381"/>
      <c r="V108" s="381">
        <v>9</v>
      </c>
      <c r="W108" s="381">
        <v>2</v>
      </c>
      <c r="X108" s="381">
        <v>1</v>
      </c>
      <c r="Y108" s="381"/>
      <c r="Z108" s="381">
        <v>3</v>
      </c>
      <c r="AA108" s="381"/>
      <c r="AB108" s="381">
        <v>1</v>
      </c>
      <c r="AC108" s="381">
        <f>IF(R108="","",(S108*2)+(T108*3)+U108*1)</f>
        <v>4</v>
      </c>
      <c r="AE108" s="368"/>
    </row>
    <row r="109" spans="1:31" s="367" customFormat="1" x14ac:dyDescent="0.25">
      <c r="A109" s="377">
        <v>40</v>
      </c>
      <c r="B109" s="378" t="s">
        <v>88</v>
      </c>
      <c r="C109" s="378" t="s">
        <v>87</v>
      </c>
      <c r="D109" s="381">
        <v>4</v>
      </c>
      <c r="E109" s="381"/>
      <c r="F109" s="381">
        <v>7</v>
      </c>
      <c r="G109" s="381">
        <v>6</v>
      </c>
      <c r="H109" s="381">
        <v>1</v>
      </c>
      <c r="I109" s="381">
        <v>2</v>
      </c>
      <c r="J109" s="381"/>
      <c r="K109" s="381">
        <v>2</v>
      </c>
      <c r="L109" s="381"/>
      <c r="M109" s="381"/>
      <c r="N109" s="381">
        <f>IF(B109="","",(D109*2)+(E109*3)+F109*1)</f>
        <v>15</v>
      </c>
      <c r="O109" s="375"/>
      <c r="P109" s="380">
        <v>30</v>
      </c>
      <c r="Q109" s="378" t="s">
        <v>62</v>
      </c>
      <c r="R109" s="378" t="s">
        <v>267</v>
      </c>
      <c r="S109" s="381"/>
      <c r="T109" s="381">
        <v>2</v>
      </c>
      <c r="U109" s="381"/>
      <c r="V109" s="381">
        <v>1</v>
      </c>
      <c r="W109" s="381">
        <v>2</v>
      </c>
      <c r="X109" s="381"/>
      <c r="Y109" s="381"/>
      <c r="Z109" s="381">
        <v>1</v>
      </c>
      <c r="AA109" s="381"/>
      <c r="AB109" s="381"/>
      <c r="AC109" s="381">
        <f>IF(R109="","",(S109*2)+(T109*3)+U109*1)</f>
        <v>6</v>
      </c>
      <c r="AE109" s="368"/>
    </row>
    <row r="110" spans="1:31" s="367" customFormat="1" x14ac:dyDescent="0.25">
      <c r="A110" s="377"/>
      <c r="B110" s="378"/>
      <c r="C110" s="378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 t="str">
        <f>IF(B110="","",(D110*2)+(E110*3)+F110*1)</f>
        <v/>
      </c>
      <c r="O110" s="375"/>
      <c r="P110" s="380">
        <v>35</v>
      </c>
      <c r="Q110" s="378" t="s">
        <v>265</v>
      </c>
      <c r="R110" s="378" t="s">
        <v>266</v>
      </c>
      <c r="S110" s="381">
        <v>3</v>
      </c>
      <c r="T110" s="381">
        <v>4</v>
      </c>
      <c r="U110" s="381">
        <v>1</v>
      </c>
      <c r="V110" s="381">
        <v>2</v>
      </c>
      <c r="W110" s="381">
        <v>1</v>
      </c>
      <c r="X110" s="381"/>
      <c r="Y110" s="381"/>
      <c r="Z110" s="381">
        <v>2</v>
      </c>
      <c r="AA110" s="381"/>
      <c r="AB110" s="381"/>
      <c r="AC110" s="381">
        <f>IF(R110="","",(S110*2)+(T110*3)+U110*1)</f>
        <v>19</v>
      </c>
      <c r="AE110" s="368"/>
    </row>
    <row r="111" spans="1:31" s="367" customFormat="1" x14ac:dyDescent="0.3">
      <c r="A111" s="427" t="s">
        <v>33</v>
      </c>
      <c r="B111" s="428"/>
      <c r="C111" s="429"/>
      <c r="D111" s="381">
        <f t="shared" ref="D111:M111" si="12">SUM(D101:D110)</f>
        <v>10</v>
      </c>
      <c r="E111" s="381">
        <f t="shared" si="12"/>
        <v>6</v>
      </c>
      <c r="F111" s="381">
        <f t="shared" si="12"/>
        <v>12</v>
      </c>
      <c r="G111" s="381">
        <f t="shared" si="12"/>
        <v>17</v>
      </c>
      <c r="H111" s="381">
        <f t="shared" si="12"/>
        <v>10</v>
      </c>
      <c r="I111" s="381">
        <f t="shared" si="12"/>
        <v>6</v>
      </c>
      <c r="J111" s="381">
        <f t="shared" si="12"/>
        <v>2</v>
      </c>
      <c r="K111" s="381">
        <f t="shared" si="12"/>
        <v>10</v>
      </c>
      <c r="L111" s="381">
        <f t="shared" si="12"/>
        <v>0</v>
      </c>
      <c r="M111" s="381">
        <f t="shared" si="12"/>
        <v>0</v>
      </c>
      <c r="N111" s="381">
        <f>SUM(N101:N110)</f>
        <v>50</v>
      </c>
      <c r="O111" s="376" t="s">
        <v>34</v>
      </c>
      <c r="P111" s="427" t="s">
        <v>33</v>
      </c>
      <c r="Q111" s="428"/>
      <c r="R111" s="429"/>
      <c r="S111" s="381">
        <f t="shared" ref="S111:AC111" si="13">SUM(S101:S110)</f>
        <v>9</v>
      </c>
      <c r="T111" s="381">
        <f t="shared" si="13"/>
        <v>12</v>
      </c>
      <c r="U111" s="381">
        <f t="shared" si="13"/>
        <v>7</v>
      </c>
      <c r="V111" s="381">
        <f t="shared" si="13"/>
        <v>24</v>
      </c>
      <c r="W111" s="381">
        <f t="shared" si="13"/>
        <v>12</v>
      </c>
      <c r="X111" s="381">
        <f t="shared" si="13"/>
        <v>2</v>
      </c>
      <c r="Y111" s="381">
        <f t="shared" si="13"/>
        <v>0</v>
      </c>
      <c r="Z111" s="381">
        <f t="shared" si="13"/>
        <v>15</v>
      </c>
      <c r="AA111" s="381">
        <f t="shared" si="13"/>
        <v>1</v>
      </c>
      <c r="AB111" s="381">
        <f t="shared" si="13"/>
        <v>1</v>
      </c>
      <c r="AC111" s="381">
        <f t="shared" si="13"/>
        <v>61</v>
      </c>
      <c r="AE111" s="369" t="e">
        <f>IF(#REF!+#REF!=5,"Correct","MVP ERROR")</f>
        <v>#REF!</v>
      </c>
    </row>
    <row r="112" spans="1:31" s="367" customFormat="1" x14ac:dyDescent="0.3">
      <c r="A112" s="408" t="s">
        <v>35</v>
      </c>
      <c r="B112" s="409"/>
      <c r="C112" s="410" t="s">
        <v>172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>AKOM:    |||   All4Show: BLK-</v>
      </c>
    </row>
    <row r="113" spans="1:31" s="367" customFormat="1" x14ac:dyDescent="0.3">
      <c r="A113" s="408" t="s">
        <v>37</v>
      </c>
      <c r="B113" s="409"/>
      <c r="C113" s="410" t="s">
        <v>385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3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3">
      <c r="A115" s="430" t="s">
        <v>202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2"/>
      <c r="O115" s="373" t="s">
        <v>99</v>
      </c>
      <c r="P115" s="390" t="s">
        <v>204</v>
      </c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2"/>
      <c r="AE115" s="368"/>
    </row>
    <row r="116" spans="1:31" s="367" customFormat="1" x14ac:dyDescent="0.3">
      <c r="A116" s="379" t="s">
        <v>4</v>
      </c>
      <c r="B116" s="379" t="s">
        <v>6</v>
      </c>
      <c r="C116" s="379" t="s">
        <v>5</v>
      </c>
      <c r="D116" s="379" t="s">
        <v>7</v>
      </c>
      <c r="E116" s="379" t="s">
        <v>8</v>
      </c>
      <c r="F116" s="379" t="s">
        <v>9</v>
      </c>
      <c r="G116" s="379" t="s">
        <v>10</v>
      </c>
      <c r="H116" s="379" t="s">
        <v>11</v>
      </c>
      <c r="I116" s="379" t="s">
        <v>12</v>
      </c>
      <c r="J116" s="379" t="s">
        <v>13</v>
      </c>
      <c r="K116" s="379" t="s">
        <v>14</v>
      </c>
      <c r="L116" s="379" t="s">
        <v>15</v>
      </c>
      <c r="M116" s="379" t="s">
        <v>16</v>
      </c>
      <c r="N116" s="379" t="s">
        <v>18</v>
      </c>
      <c r="O116" s="374" t="s">
        <v>19</v>
      </c>
      <c r="P116" s="379" t="s">
        <v>4</v>
      </c>
      <c r="Q116" s="379" t="s">
        <v>6</v>
      </c>
      <c r="R116" s="379" t="s">
        <v>5</v>
      </c>
      <c r="S116" s="379" t="s">
        <v>7</v>
      </c>
      <c r="T116" s="379" t="s">
        <v>8</v>
      </c>
      <c r="U116" s="379" t="s">
        <v>9</v>
      </c>
      <c r="V116" s="379" t="s">
        <v>10</v>
      </c>
      <c r="W116" s="379" t="s">
        <v>11</v>
      </c>
      <c r="X116" s="379" t="s">
        <v>12</v>
      </c>
      <c r="Y116" s="379" t="s">
        <v>13</v>
      </c>
      <c r="Z116" s="379" t="s">
        <v>14</v>
      </c>
      <c r="AA116" s="379" t="s">
        <v>15</v>
      </c>
      <c r="AB116" s="379" t="s">
        <v>16</v>
      </c>
      <c r="AC116" s="379" t="s">
        <v>18</v>
      </c>
      <c r="AE116" s="368"/>
    </row>
    <row r="117" spans="1:31" s="367" customFormat="1" x14ac:dyDescent="0.3">
      <c r="A117" s="377">
        <v>4</v>
      </c>
      <c r="B117" s="378" t="s">
        <v>205</v>
      </c>
      <c r="C117" s="378" t="s">
        <v>154</v>
      </c>
      <c r="D117" s="381">
        <v>8</v>
      </c>
      <c r="E117" s="381">
        <v>2</v>
      </c>
      <c r="F117" s="381">
        <v>6</v>
      </c>
      <c r="G117" s="381">
        <v>4</v>
      </c>
      <c r="H117" s="381">
        <v>7</v>
      </c>
      <c r="I117" s="381">
        <v>3</v>
      </c>
      <c r="J117" s="381"/>
      <c r="K117" s="381"/>
      <c r="L117" s="381"/>
      <c r="M117" s="381"/>
      <c r="N117" s="381">
        <f>IF(C117="","",(D117*2)+(E117*3)+F117*1)</f>
        <v>28</v>
      </c>
      <c r="O117" s="375"/>
      <c r="P117" s="377">
        <v>7</v>
      </c>
      <c r="Q117" s="378" t="s">
        <v>96</v>
      </c>
      <c r="R117" s="378" t="s">
        <v>226</v>
      </c>
      <c r="S117" s="381">
        <v>2</v>
      </c>
      <c r="T117" s="381"/>
      <c r="U117" s="381">
        <v>1</v>
      </c>
      <c r="V117" s="381">
        <v>5</v>
      </c>
      <c r="W117" s="381">
        <v>2</v>
      </c>
      <c r="X117" s="381"/>
      <c r="Y117" s="381"/>
      <c r="Z117" s="381">
        <v>2</v>
      </c>
      <c r="AA117" s="381"/>
      <c r="AB117" s="381"/>
      <c r="AC117" s="381">
        <f>IF(R117="","",(S117*2)+(T117*3)+U117*1)</f>
        <v>5</v>
      </c>
      <c r="AE117" s="368"/>
    </row>
    <row r="118" spans="1:31" s="367" customFormat="1" x14ac:dyDescent="0.3">
      <c r="A118" s="377">
        <v>6</v>
      </c>
      <c r="B118" s="378" t="s">
        <v>210</v>
      </c>
      <c r="C118" s="378" t="s">
        <v>211</v>
      </c>
      <c r="D118" s="381">
        <v>1</v>
      </c>
      <c r="E118" s="381">
        <v>1</v>
      </c>
      <c r="F118" s="381"/>
      <c r="G118" s="381">
        <v>1</v>
      </c>
      <c r="H118" s="381">
        <v>2</v>
      </c>
      <c r="I118" s="381">
        <v>1</v>
      </c>
      <c r="J118" s="381"/>
      <c r="K118" s="381">
        <v>1</v>
      </c>
      <c r="L118" s="381"/>
      <c r="M118" s="381"/>
      <c r="N118" s="381">
        <f>IF(C118="","",(D118*2)+(E118*3)+F118*1)</f>
        <v>5</v>
      </c>
      <c r="O118" s="375"/>
      <c r="P118" s="377">
        <v>8</v>
      </c>
      <c r="Q118" s="378" t="s">
        <v>192</v>
      </c>
      <c r="R118" s="378" t="s">
        <v>193</v>
      </c>
      <c r="S118" s="381"/>
      <c r="T118" s="381"/>
      <c r="U118" s="381"/>
      <c r="V118" s="381">
        <v>2</v>
      </c>
      <c r="W118" s="381">
        <v>2</v>
      </c>
      <c r="X118" s="381"/>
      <c r="Y118" s="381"/>
      <c r="Z118" s="381">
        <v>1</v>
      </c>
      <c r="AA118" s="381"/>
      <c r="AB118" s="381"/>
      <c r="AC118" s="381">
        <f>IF(R118="","",(S118*2)+(T118*3)+U118*1)</f>
        <v>0</v>
      </c>
      <c r="AE118" s="368"/>
    </row>
    <row r="119" spans="1:31" s="367" customFormat="1" x14ac:dyDescent="0.3">
      <c r="A119" s="380">
        <v>8</v>
      </c>
      <c r="B119" s="378" t="s">
        <v>206</v>
      </c>
      <c r="C119" s="378" t="s">
        <v>207</v>
      </c>
      <c r="D119" s="381">
        <v>6</v>
      </c>
      <c r="E119" s="381"/>
      <c r="F119" s="381">
        <v>2</v>
      </c>
      <c r="G119" s="381">
        <v>5</v>
      </c>
      <c r="H119" s="381">
        <v>3</v>
      </c>
      <c r="I119" s="381">
        <v>3</v>
      </c>
      <c r="J119" s="381"/>
      <c r="K119" s="381">
        <v>2</v>
      </c>
      <c r="L119" s="381"/>
      <c r="M119" s="381"/>
      <c r="N119" s="381">
        <f>IF(C119="","",(D119*2)+(E119*3)+F119*1)</f>
        <v>14</v>
      </c>
      <c r="O119" s="375"/>
      <c r="P119" s="377">
        <v>9</v>
      </c>
      <c r="Q119" s="378" t="s">
        <v>320</v>
      </c>
      <c r="R119" s="378" t="s">
        <v>321</v>
      </c>
      <c r="S119" s="381">
        <v>2</v>
      </c>
      <c r="T119" s="381"/>
      <c r="U119" s="381">
        <v>2</v>
      </c>
      <c r="V119" s="381">
        <v>3</v>
      </c>
      <c r="W119" s="381"/>
      <c r="X119" s="381">
        <v>1</v>
      </c>
      <c r="Y119" s="381">
        <v>1</v>
      </c>
      <c r="Z119" s="381">
        <v>3</v>
      </c>
      <c r="AA119" s="381">
        <v>3</v>
      </c>
      <c r="AB119" s="381"/>
      <c r="AC119" s="381">
        <f>IF(R119="","",(S119*2)+(T119*3)+U119*1)</f>
        <v>6</v>
      </c>
      <c r="AE119" s="368"/>
    </row>
    <row r="120" spans="1:31" s="367" customFormat="1" x14ac:dyDescent="0.3">
      <c r="A120" s="380">
        <v>11</v>
      </c>
      <c r="B120" s="378" t="s">
        <v>215</v>
      </c>
      <c r="C120" s="378" t="s">
        <v>216</v>
      </c>
      <c r="D120" s="381">
        <v>1</v>
      </c>
      <c r="E120" s="381"/>
      <c r="F120" s="381"/>
      <c r="G120" s="381">
        <v>2</v>
      </c>
      <c r="H120" s="381"/>
      <c r="I120" s="381">
        <v>1</v>
      </c>
      <c r="J120" s="381"/>
      <c r="K120" s="381">
        <v>2</v>
      </c>
      <c r="L120" s="381"/>
      <c r="M120" s="381"/>
      <c r="N120" s="381">
        <f>IF(C120="","",(D120*2)+(E120*3)+F120*1)</f>
        <v>2</v>
      </c>
      <c r="O120" s="375"/>
      <c r="P120" s="377">
        <v>11</v>
      </c>
      <c r="Q120" s="378" t="s">
        <v>181</v>
      </c>
      <c r="R120" s="378" t="s">
        <v>227</v>
      </c>
      <c r="S120" s="381">
        <v>2</v>
      </c>
      <c r="T120" s="381">
        <v>1</v>
      </c>
      <c r="U120" s="381"/>
      <c r="V120" s="381">
        <v>4</v>
      </c>
      <c r="W120" s="381">
        <v>2</v>
      </c>
      <c r="X120" s="381">
        <v>1</v>
      </c>
      <c r="Y120" s="381"/>
      <c r="Z120" s="381"/>
      <c r="AA120" s="381"/>
      <c r="AB120" s="381"/>
      <c r="AC120" s="381">
        <f>IF(R120="","",(S120*2)+(T120*3)+U120*1)</f>
        <v>7</v>
      </c>
      <c r="AE120" s="368"/>
    </row>
    <row r="121" spans="1:31" s="367" customFormat="1" x14ac:dyDescent="0.3">
      <c r="A121" s="380">
        <v>12</v>
      </c>
      <c r="B121" s="378" t="s">
        <v>214</v>
      </c>
      <c r="C121" s="378" t="s">
        <v>187</v>
      </c>
      <c r="D121" s="381">
        <v>3</v>
      </c>
      <c r="E121" s="381">
        <v>2</v>
      </c>
      <c r="F121" s="381">
        <v>2</v>
      </c>
      <c r="G121" s="381">
        <v>6</v>
      </c>
      <c r="H121" s="381">
        <v>2</v>
      </c>
      <c r="I121" s="381"/>
      <c r="J121" s="381">
        <v>6</v>
      </c>
      <c r="K121" s="381">
        <v>2</v>
      </c>
      <c r="L121" s="381"/>
      <c r="M121" s="381"/>
      <c r="N121" s="381">
        <f>IF(C121="","",(D121*2)+(E121*3)+F121*1)</f>
        <v>14</v>
      </c>
      <c r="O121" s="375"/>
      <c r="P121" s="377">
        <v>20</v>
      </c>
      <c r="Q121" s="378" t="s">
        <v>108</v>
      </c>
      <c r="R121" s="378" t="s">
        <v>107</v>
      </c>
      <c r="S121" s="381">
        <v>1</v>
      </c>
      <c r="T121" s="381">
        <v>2</v>
      </c>
      <c r="U121" s="381"/>
      <c r="V121" s="381">
        <v>6</v>
      </c>
      <c r="W121" s="381"/>
      <c r="X121" s="381"/>
      <c r="Y121" s="381"/>
      <c r="Z121" s="381">
        <v>2</v>
      </c>
      <c r="AA121" s="381"/>
      <c r="AB121" s="381"/>
      <c r="AC121" s="381">
        <f>IF(R121="","",(S121*2)+(T121*3)+U121*1)</f>
        <v>8</v>
      </c>
      <c r="AE121" s="368"/>
    </row>
    <row r="122" spans="1:31" s="367" customFormat="1" x14ac:dyDescent="0.3">
      <c r="A122" s="380">
        <v>13</v>
      </c>
      <c r="B122" s="378" t="s">
        <v>208</v>
      </c>
      <c r="C122" s="378" t="s">
        <v>209</v>
      </c>
      <c r="D122" s="381">
        <v>1</v>
      </c>
      <c r="E122" s="381">
        <v>1</v>
      </c>
      <c r="F122" s="381"/>
      <c r="G122" s="381">
        <v>2</v>
      </c>
      <c r="H122" s="381">
        <v>4</v>
      </c>
      <c r="I122" s="381"/>
      <c r="J122" s="381"/>
      <c r="K122" s="381">
        <v>1</v>
      </c>
      <c r="L122" s="381"/>
      <c r="M122" s="381"/>
      <c r="N122" s="381">
        <f>IF(C122="","",(D122*2)+(E122*3)+F122*1)</f>
        <v>5</v>
      </c>
      <c r="O122" s="375"/>
      <c r="P122" s="377">
        <v>21</v>
      </c>
      <c r="Q122" s="378" t="s">
        <v>62</v>
      </c>
      <c r="R122" s="378" t="s">
        <v>113</v>
      </c>
      <c r="S122" s="381">
        <v>5</v>
      </c>
      <c r="T122" s="381">
        <v>3</v>
      </c>
      <c r="U122" s="381">
        <v>1</v>
      </c>
      <c r="V122" s="381">
        <v>5</v>
      </c>
      <c r="W122" s="381">
        <v>1</v>
      </c>
      <c r="X122" s="381">
        <v>2</v>
      </c>
      <c r="Y122" s="381"/>
      <c r="Z122" s="381"/>
      <c r="AA122" s="381"/>
      <c r="AB122" s="381"/>
      <c r="AC122" s="381">
        <f>IF(R122="","",(S122*2)+(T122*3)+U122*1)</f>
        <v>20</v>
      </c>
      <c r="AE122" s="368"/>
    </row>
    <row r="123" spans="1:31" s="367" customFormat="1" x14ac:dyDescent="0.3">
      <c r="A123" s="377">
        <v>15</v>
      </c>
      <c r="B123" s="378" t="s">
        <v>212</v>
      </c>
      <c r="C123" s="378" t="s">
        <v>213</v>
      </c>
      <c r="D123" s="381">
        <v>1</v>
      </c>
      <c r="E123" s="381"/>
      <c r="F123" s="381"/>
      <c r="G123" s="381">
        <v>15</v>
      </c>
      <c r="H123" s="381"/>
      <c r="I123" s="381"/>
      <c r="J123" s="381">
        <v>2</v>
      </c>
      <c r="K123" s="381">
        <v>3</v>
      </c>
      <c r="L123" s="381"/>
      <c r="M123" s="381"/>
      <c r="N123" s="381">
        <f>IF(C123="","",(D123*2)+(E123*3)+F123*1)</f>
        <v>2</v>
      </c>
      <c r="O123" s="375"/>
      <c r="P123" s="380"/>
      <c r="Q123" s="378"/>
      <c r="R123" s="378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 t="str">
        <f>IF(R123="","",(S123*2)+(T123*3)+U123*1)</f>
        <v/>
      </c>
      <c r="AE123" s="368"/>
    </row>
    <row r="124" spans="1:31" s="367" customFormat="1" x14ac:dyDescent="0.3">
      <c r="A124" s="377"/>
      <c r="B124" s="378"/>
      <c r="C124" s="378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 t="str">
        <f>IF(C124="","",(D124*2)+(E124*3)+F124*1)</f>
        <v/>
      </c>
      <c r="O124" s="375"/>
      <c r="P124" s="377"/>
      <c r="Q124" s="378"/>
      <c r="R124" s="378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 t="str">
        <f>IF(R124="","",(S124*2)+(T124*3)+U124*1)</f>
        <v/>
      </c>
      <c r="AE124" s="369" t="e">
        <f>IF(#REF!+#REF!=5,"Correct","MVP ERROR")</f>
        <v>#REF!</v>
      </c>
    </row>
    <row r="125" spans="1:31" s="367" customFormat="1" x14ac:dyDescent="0.3">
      <c r="A125" s="377"/>
      <c r="B125" s="378"/>
      <c r="C125" s="378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 t="str">
        <f>IF(C125="","",(D125*2)+(E125*3)+F125*1)</f>
        <v/>
      </c>
      <c r="O125" s="375"/>
      <c r="P125" s="380">
        <v>91</v>
      </c>
      <c r="Q125" s="378" t="s">
        <v>127</v>
      </c>
      <c r="R125" s="378" t="s">
        <v>230</v>
      </c>
      <c r="S125" s="381"/>
      <c r="T125" s="381"/>
      <c r="U125" s="381"/>
      <c r="V125" s="381">
        <v>7</v>
      </c>
      <c r="W125" s="381">
        <v>2</v>
      </c>
      <c r="X125" s="381">
        <v>2</v>
      </c>
      <c r="Y125" s="381"/>
      <c r="Z125" s="381">
        <v>3</v>
      </c>
      <c r="AA125" s="381"/>
      <c r="AB125" s="381"/>
      <c r="AC125" s="381">
        <f>IF(R125="","",(S125*2)+(T125*3)+U125*1)</f>
        <v>0</v>
      </c>
      <c r="AE125" s="370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Doris Burke FC:    |||   Hunger Tamers: </v>
      </c>
    </row>
    <row r="126" spans="1:31" s="367" customFormat="1" x14ac:dyDescent="0.3">
      <c r="A126" s="380"/>
      <c r="B126" s="378"/>
      <c r="C126" s="378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 t="str">
        <f>IF(C126="","",(D126*2)+(E126*3)+F126*1)</f>
        <v/>
      </c>
      <c r="O126" s="375"/>
      <c r="P126" s="380"/>
      <c r="Q126" s="378"/>
      <c r="R126" s="378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 t="str">
        <f>IF(R126="","",(S126*2)+(T126*3)+U126*1)</f>
        <v/>
      </c>
      <c r="AE126" s="368"/>
    </row>
    <row r="127" spans="1:31" s="367" customFormat="1" x14ac:dyDescent="0.3">
      <c r="A127" s="427" t="s">
        <v>33</v>
      </c>
      <c r="B127" s="428"/>
      <c r="C127" s="429"/>
      <c r="D127" s="381">
        <f t="shared" ref="D127:N127" si="14">SUM(D117:D126)</f>
        <v>21</v>
      </c>
      <c r="E127" s="381">
        <f t="shared" si="14"/>
        <v>6</v>
      </c>
      <c r="F127" s="381">
        <f t="shared" si="14"/>
        <v>10</v>
      </c>
      <c r="G127" s="381">
        <f t="shared" si="14"/>
        <v>35</v>
      </c>
      <c r="H127" s="381">
        <f t="shared" si="14"/>
        <v>18</v>
      </c>
      <c r="I127" s="381">
        <f t="shared" si="14"/>
        <v>8</v>
      </c>
      <c r="J127" s="381">
        <f t="shared" si="14"/>
        <v>8</v>
      </c>
      <c r="K127" s="381">
        <f t="shared" si="14"/>
        <v>11</v>
      </c>
      <c r="L127" s="381">
        <f t="shared" si="14"/>
        <v>0</v>
      </c>
      <c r="M127" s="381">
        <f t="shared" si="14"/>
        <v>0</v>
      </c>
      <c r="N127" s="381">
        <f t="shared" si="14"/>
        <v>70</v>
      </c>
      <c r="O127" s="376" t="s">
        <v>34</v>
      </c>
      <c r="P127" s="427" t="s">
        <v>33</v>
      </c>
      <c r="Q127" s="428"/>
      <c r="R127" s="429"/>
      <c r="S127" s="381">
        <f t="shared" ref="S127:AC127" si="15">SUM(S117:S126)</f>
        <v>12</v>
      </c>
      <c r="T127" s="381">
        <f t="shared" si="15"/>
        <v>6</v>
      </c>
      <c r="U127" s="381">
        <f t="shared" si="15"/>
        <v>4</v>
      </c>
      <c r="V127" s="381">
        <f t="shared" si="15"/>
        <v>32</v>
      </c>
      <c r="W127" s="381">
        <f t="shared" si="15"/>
        <v>9</v>
      </c>
      <c r="X127" s="381">
        <f t="shared" si="15"/>
        <v>6</v>
      </c>
      <c r="Y127" s="381">
        <f t="shared" si="15"/>
        <v>1</v>
      </c>
      <c r="Z127" s="381">
        <f t="shared" si="15"/>
        <v>11</v>
      </c>
      <c r="AA127" s="381">
        <f t="shared" si="15"/>
        <v>3</v>
      </c>
      <c r="AB127" s="381">
        <f t="shared" si="15"/>
        <v>0</v>
      </c>
      <c r="AC127" s="381">
        <f t="shared" si="15"/>
        <v>46</v>
      </c>
      <c r="AE127" s="368"/>
    </row>
    <row r="128" spans="1:31" s="367" customFormat="1" x14ac:dyDescent="0.3">
      <c r="A128" s="408" t="s">
        <v>35</v>
      </c>
      <c r="B128" s="409"/>
      <c r="C128" s="410" t="s">
        <v>203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2"/>
      <c r="AE128" s="368"/>
    </row>
    <row r="129" spans="1:31" s="367" customFormat="1" x14ac:dyDescent="0.3">
      <c r="A129" s="408" t="s">
        <v>37</v>
      </c>
      <c r="B129" s="409"/>
      <c r="C129" s="410" t="s">
        <v>489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2"/>
      <c r="AE129" s="368"/>
    </row>
    <row r="130" spans="1:31" s="367" customFormat="1" x14ac:dyDescent="0.3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E130" s="368"/>
    </row>
    <row r="131" spans="1:31" s="367" customFormat="1" x14ac:dyDescent="0.3">
      <c r="A131" s="459" t="s">
        <v>63</v>
      </c>
      <c r="B131" s="460"/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1"/>
      <c r="O131" s="373" t="s">
        <v>99</v>
      </c>
      <c r="P131" s="450" t="s">
        <v>100</v>
      </c>
      <c r="Q131" s="451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2"/>
      <c r="AE131" s="368"/>
    </row>
    <row r="132" spans="1:31" s="367" customFormat="1" x14ac:dyDescent="0.3">
      <c r="A132" s="379" t="s">
        <v>4</v>
      </c>
      <c r="B132" s="379" t="s">
        <v>6</v>
      </c>
      <c r="C132" s="379" t="s">
        <v>5</v>
      </c>
      <c r="D132" s="379" t="s">
        <v>7</v>
      </c>
      <c r="E132" s="379" t="s">
        <v>8</v>
      </c>
      <c r="F132" s="379" t="s">
        <v>9</v>
      </c>
      <c r="G132" s="379" t="s">
        <v>10</v>
      </c>
      <c r="H132" s="379" t="s">
        <v>11</v>
      </c>
      <c r="I132" s="379" t="s">
        <v>12</v>
      </c>
      <c r="J132" s="379" t="s">
        <v>13</v>
      </c>
      <c r="K132" s="379" t="s">
        <v>14</v>
      </c>
      <c r="L132" s="379" t="s">
        <v>15</v>
      </c>
      <c r="M132" s="379" t="s">
        <v>16</v>
      </c>
      <c r="N132" s="379" t="s">
        <v>18</v>
      </c>
      <c r="O132" s="374" t="s">
        <v>19</v>
      </c>
      <c r="P132" s="379" t="s">
        <v>4</v>
      </c>
      <c r="Q132" s="379" t="s">
        <v>6</v>
      </c>
      <c r="R132" s="379" t="s">
        <v>5</v>
      </c>
      <c r="S132" s="379" t="s">
        <v>7</v>
      </c>
      <c r="T132" s="379" t="s">
        <v>8</v>
      </c>
      <c r="U132" s="379" t="s">
        <v>9</v>
      </c>
      <c r="V132" s="379" t="s">
        <v>10</v>
      </c>
      <c r="W132" s="379" t="s">
        <v>11</v>
      </c>
      <c r="X132" s="379" t="s">
        <v>12</v>
      </c>
      <c r="Y132" s="379" t="s">
        <v>13</v>
      </c>
      <c r="Z132" s="379" t="s">
        <v>14</v>
      </c>
      <c r="AA132" s="379" t="s">
        <v>15</v>
      </c>
      <c r="AB132" s="379" t="s">
        <v>16</v>
      </c>
      <c r="AC132" s="379" t="s">
        <v>18</v>
      </c>
      <c r="AE132" s="368"/>
    </row>
    <row r="133" spans="1:31" s="367" customFormat="1" x14ac:dyDescent="0.3">
      <c r="A133" s="380">
        <v>3</v>
      </c>
      <c r="B133" s="378" t="s">
        <v>86</v>
      </c>
      <c r="C133" s="378" t="s">
        <v>136</v>
      </c>
      <c r="D133" s="381">
        <v>1</v>
      </c>
      <c r="E133" s="381">
        <v>2</v>
      </c>
      <c r="F133" s="381">
        <v>1</v>
      </c>
      <c r="G133" s="381">
        <v>7</v>
      </c>
      <c r="H133" s="381">
        <v>2</v>
      </c>
      <c r="I133" s="381">
        <v>2</v>
      </c>
      <c r="J133" s="381"/>
      <c r="K133" s="381"/>
      <c r="L133" s="381"/>
      <c r="M133" s="381"/>
      <c r="N133" s="381">
        <f>IF(C133="","",(D133*2)+(E133*3)+F133*1)</f>
        <v>9</v>
      </c>
      <c r="O133" s="375"/>
      <c r="P133" s="380">
        <v>2</v>
      </c>
      <c r="Q133" s="378" t="s">
        <v>142</v>
      </c>
      <c r="R133" s="378" t="s">
        <v>101</v>
      </c>
      <c r="S133" s="381">
        <v>3</v>
      </c>
      <c r="T133" s="381">
        <v>1</v>
      </c>
      <c r="U133" s="381">
        <v>2</v>
      </c>
      <c r="V133" s="381">
        <v>9</v>
      </c>
      <c r="W133" s="381">
        <v>5</v>
      </c>
      <c r="X133" s="381">
        <v>2</v>
      </c>
      <c r="Y133" s="381"/>
      <c r="Z133" s="381">
        <v>1</v>
      </c>
      <c r="AA133" s="381"/>
      <c r="AB133" s="381"/>
      <c r="AC133" s="381">
        <f>IF(R133="","",(S133*2)+(T133*3)+U133*1)</f>
        <v>11</v>
      </c>
      <c r="AE133" s="368"/>
    </row>
    <row r="134" spans="1:31" s="367" customFormat="1" x14ac:dyDescent="0.3">
      <c r="A134" s="380"/>
      <c r="B134" s="378"/>
      <c r="C134" s="378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 t="str">
        <f>IF(C134="","",(D134*2)+(E134*3)+F134*1)</f>
        <v/>
      </c>
      <c r="O134" s="375"/>
      <c r="P134" s="380"/>
      <c r="Q134" s="378"/>
      <c r="R134" s="378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 t="str">
        <f>IF(R134="","",(S134*2)+(T134*3)+U134*1)</f>
        <v/>
      </c>
      <c r="AE134" s="368"/>
    </row>
    <row r="135" spans="1:31" s="367" customFormat="1" x14ac:dyDescent="0.3">
      <c r="A135" s="377">
        <v>7</v>
      </c>
      <c r="B135" s="378" t="s">
        <v>396</v>
      </c>
      <c r="C135" s="378" t="s">
        <v>129</v>
      </c>
      <c r="D135" s="381"/>
      <c r="E135" s="381">
        <v>2</v>
      </c>
      <c r="F135" s="381"/>
      <c r="G135" s="381">
        <v>6</v>
      </c>
      <c r="H135" s="381">
        <v>5</v>
      </c>
      <c r="I135" s="381"/>
      <c r="J135" s="381"/>
      <c r="K135" s="381">
        <v>2</v>
      </c>
      <c r="L135" s="381"/>
      <c r="M135" s="381"/>
      <c r="N135" s="381">
        <f>IF(C135="","",(D135*2)+(E135*3)+F135*1)</f>
        <v>6</v>
      </c>
      <c r="O135" s="375"/>
      <c r="P135" s="377"/>
      <c r="Q135" s="378"/>
      <c r="R135" s="378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 t="str">
        <f>IF(R135="","",(S135*2)+(T135*3)+U135*1)</f>
        <v/>
      </c>
      <c r="AE135" s="368"/>
    </row>
    <row r="136" spans="1:31" s="367" customFormat="1" x14ac:dyDescent="0.3">
      <c r="A136" s="377">
        <v>8</v>
      </c>
      <c r="B136" s="378" t="s">
        <v>184</v>
      </c>
      <c r="C136" s="378" t="s">
        <v>185</v>
      </c>
      <c r="D136" s="381"/>
      <c r="E136" s="381"/>
      <c r="F136" s="381"/>
      <c r="G136" s="381">
        <v>9</v>
      </c>
      <c r="H136" s="381"/>
      <c r="I136" s="381"/>
      <c r="J136" s="381">
        <v>1</v>
      </c>
      <c r="K136" s="381">
        <v>1</v>
      </c>
      <c r="L136" s="381"/>
      <c r="M136" s="381"/>
      <c r="N136" s="381">
        <f>IF(C136="","",(D136*2)+(E136*3)+F136*1)</f>
        <v>0</v>
      </c>
      <c r="O136" s="375"/>
      <c r="P136" s="377"/>
      <c r="Q136" s="378"/>
      <c r="R136" s="378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 t="str">
        <f>IF(R136="","",(S136*2)+(T136*3)+U136*1)</f>
        <v/>
      </c>
      <c r="AE136" s="368"/>
    </row>
    <row r="137" spans="1:31" s="367" customFormat="1" x14ac:dyDescent="0.3">
      <c r="A137" s="380">
        <v>9</v>
      </c>
      <c r="B137" s="378" t="s">
        <v>66</v>
      </c>
      <c r="C137" s="378" t="s">
        <v>65</v>
      </c>
      <c r="D137" s="381">
        <v>7</v>
      </c>
      <c r="E137" s="381"/>
      <c r="F137" s="381"/>
      <c r="G137" s="381">
        <v>1</v>
      </c>
      <c r="H137" s="381">
        <v>2</v>
      </c>
      <c r="I137" s="381">
        <v>3</v>
      </c>
      <c r="J137" s="381"/>
      <c r="K137" s="381">
        <v>1</v>
      </c>
      <c r="L137" s="381"/>
      <c r="M137" s="381"/>
      <c r="N137" s="381">
        <f>IF(C137="","",(D137*2)+(E137*3)+F137*1)</f>
        <v>14</v>
      </c>
      <c r="O137" s="375"/>
      <c r="P137" s="380">
        <v>6</v>
      </c>
      <c r="Q137" s="378" t="s">
        <v>77</v>
      </c>
      <c r="R137" s="378" t="s">
        <v>102</v>
      </c>
      <c r="S137" s="381">
        <v>1</v>
      </c>
      <c r="T137" s="381"/>
      <c r="U137" s="381"/>
      <c r="V137" s="381">
        <v>10</v>
      </c>
      <c r="W137" s="381">
        <v>1</v>
      </c>
      <c r="X137" s="381">
        <v>2</v>
      </c>
      <c r="Y137" s="381"/>
      <c r="Z137" s="381">
        <v>1</v>
      </c>
      <c r="AA137" s="381"/>
      <c r="AB137" s="381"/>
      <c r="AC137" s="381">
        <f>IF(R137="","",(S137*2)+(T137*3)+U137*1)</f>
        <v>2</v>
      </c>
      <c r="AE137" s="368"/>
    </row>
    <row r="138" spans="1:31" s="367" customFormat="1" x14ac:dyDescent="0.3">
      <c r="A138" s="380"/>
      <c r="B138" s="378"/>
      <c r="C138" s="378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 t="str">
        <f>IF(C138="","",(D138*2)+(E138*3)+F138*1)</f>
        <v/>
      </c>
      <c r="O138" s="375"/>
      <c r="P138" s="380"/>
      <c r="Q138" s="378"/>
      <c r="R138" s="378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 t="str">
        <f>IF(R138="","",(S138*2)+(T138*3)+U138*1)</f>
        <v/>
      </c>
      <c r="AE138" s="368"/>
    </row>
    <row r="139" spans="1:31" s="367" customFormat="1" x14ac:dyDescent="0.3">
      <c r="A139" s="377">
        <v>13</v>
      </c>
      <c r="B139" s="378" t="s">
        <v>67</v>
      </c>
      <c r="C139" s="378" t="s">
        <v>20</v>
      </c>
      <c r="D139" s="381">
        <v>1</v>
      </c>
      <c r="E139" s="381"/>
      <c r="F139" s="381"/>
      <c r="G139" s="381">
        <v>7</v>
      </c>
      <c r="H139" s="381">
        <v>2</v>
      </c>
      <c r="I139" s="381">
        <v>1</v>
      </c>
      <c r="J139" s="381"/>
      <c r="K139" s="381"/>
      <c r="L139" s="381"/>
      <c r="M139" s="381"/>
      <c r="N139" s="381">
        <f>IF(C139="","",(D139*2)+(E139*3)+F139*1)</f>
        <v>2</v>
      </c>
      <c r="O139" s="375"/>
      <c r="P139" s="377">
        <v>11</v>
      </c>
      <c r="Q139" s="378" t="s">
        <v>32</v>
      </c>
      <c r="R139" s="378" t="s">
        <v>125</v>
      </c>
      <c r="S139" s="381">
        <v>2</v>
      </c>
      <c r="T139" s="381">
        <v>1</v>
      </c>
      <c r="U139" s="381"/>
      <c r="V139" s="381">
        <v>11</v>
      </c>
      <c r="W139" s="381">
        <v>2</v>
      </c>
      <c r="X139" s="381"/>
      <c r="Y139" s="381"/>
      <c r="Z139" s="381">
        <v>1</v>
      </c>
      <c r="AA139" s="381"/>
      <c r="AB139" s="381"/>
      <c r="AC139" s="381">
        <f>IF(R139="","",(S139*2)+(T139*3)+U139*1)</f>
        <v>7</v>
      </c>
      <c r="AE139" s="368"/>
    </row>
    <row r="140" spans="1:31" s="367" customFormat="1" x14ac:dyDescent="0.3">
      <c r="A140" s="377">
        <v>17</v>
      </c>
      <c r="B140" s="378" t="s">
        <v>69</v>
      </c>
      <c r="C140" s="378" t="s">
        <v>68</v>
      </c>
      <c r="D140" s="381">
        <v>6</v>
      </c>
      <c r="E140" s="381"/>
      <c r="F140" s="381"/>
      <c r="G140" s="381">
        <v>5</v>
      </c>
      <c r="H140" s="381">
        <v>1</v>
      </c>
      <c r="I140" s="381"/>
      <c r="J140" s="381"/>
      <c r="K140" s="381">
        <v>2</v>
      </c>
      <c r="L140" s="381"/>
      <c r="M140" s="381"/>
      <c r="N140" s="381">
        <f>IF(C140="","",(D140*2)+(E140*3)+F140*1)</f>
        <v>12</v>
      </c>
      <c r="O140" s="375"/>
      <c r="P140" s="377">
        <v>33</v>
      </c>
      <c r="Q140" s="378" t="s">
        <v>464</v>
      </c>
      <c r="R140" s="378" t="s">
        <v>340</v>
      </c>
      <c r="S140" s="381">
        <v>1</v>
      </c>
      <c r="T140" s="381"/>
      <c r="U140" s="381"/>
      <c r="V140" s="381">
        <v>10</v>
      </c>
      <c r="W140" s="381"/>
      <c r="X140" s="381">
        <v>1</v>
      </c>
      <c r="Y140" s="381"/>
      <c r="Z140" s="381">
        <v>3</v>
      </c>
      <c r="AA140" s="381"/>
      <c r="AB140" s="381"/>
      <c r="AC140" s="381">
        <f>IF(R140="","",(S140*2)+(T140*3)+U140*1)</f>
        <v>2</v>
      </c>
      <c r="AE140" s="369" t="e">
        <f>IF(#REF!+#REF!=5,"Correct","MVP ERROR")</f>
        <v>#REF!</v>
      </c>
    </row>
    <row r="141" spans="1:31" s="367" customFormat="1" x14ac:dyDescent="0.3">
      <c r="A141" s="377">
        <v>23</v>
      </c>
      <c r="B141" s="378" t="s">
        <v>70</v>
      </c>
      <c r="C141" s="378" t="s">
        <v>29</v>
      </c>
      <c r="D141" s="381"/>
      <c r="E141" s="381">
        <v>2</v>
      </c>
      <c r="F141" s="381"/>
      <c r="G141" s="381">
        <v>3</v>
      </c>
      <c r="H141" s="381">
        <v>1</v>
      </c>
      <c r="I141" s="381">
        <v>1</v>
      </c>
      <c r="J141" s="381"/>
      <c r="K141" s="381">
        <v>1</v>
      </c>
      <c r="L141" s="381"/>
      <c r="M141" s="381"/>
      <c r="N141" s="381">
        <f>IF(C141="","",(D141*2)+(E141*3)+F141*1)</f>
        <v>6</v>
      </c>
      <c r="O141" s="375"/>
      <c r="P141" s="377"/>
      <c r="Q141" s="378"/>
      <c r="R141" s="378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 t="str">
        <f>IF(R141="","",(S141*2)+(T141*3)+U141*1)</f>
        <v/>
      </c>
      <c r="AE141" s="370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>Diablos:    |||   Baitong Ballers: BLK-</v>
      </c>
    </row>
    <row r="142" spans="1:31" s="367" customFormat="1" x14ac:dyDescent="0.3">
      <c r="A142" s="380">
        <v>24</v>
      </c>
      <c r="B142" s="378" t="s">
        <v>58</v>
      </c>
      <c r="C142" s="378" t="s">
        <v>47</v>
      </c>
      <c r="D142" s="381">
        <v>2</v>
      </c>
      <c r="E142" s="381">
        <v>1</v>
      </c>
      <c r="F142" s="381"/>
      <c r="G142" s="381">
        <v>6</v>
      </c>
      <c r="H142" s="381">
        <v>4</v>
      </c>
      <c r="I142" s="381">
        <v>3</v>
      </c>
      <c r="J142" s="381">
        <v>4</v>
      </c>
      <c r="K142" s="381"/>
      <c r="L142" s="381"/>
      <c r="M142" s="381"/>
      <c r="N142" s="381">
        <f>IF(C142="","",(D142*2)+(E142*3)+F142*1)</f>
        <v>7</v>
      </c>
      <c r="O142" s="375"/>
      <c r="P142" s="380">
        <v>37</v>
      </c>
      <c r="Q142" s="378" t="s">
        <v>96</v>
      </c>
      <c r="R142" s="378" t="s">
        <v>103</v>
      </c>
      <c r="S142" s="381">
        <v>2</v>
      </c>
      <c r="T142" s="381">
        <v>1</v>
      </c>
      <c r="U142" s="381"/>
      <c r="V142" s="381">
        <v>3</v>
      </c>
      <c r="W142" s="381"/>
      <c r="X142" s="381"/>
      <c r="Y142" s="381"/>
      <c r="Z142" s="381">
        <v>1</v>
      </c>
      <c r="AA142" s="381"/>
      <c r="AB142" s="381"/>
      <c r="AC142" s="381">
        <f>IF(R142="","",(S142*2)+(T142*3)+U142*1)</f>
        <v>7</v>
      </c>
      <c r="AE142" s="368"/>
    </row>
    <row r="143" spans="1:31" s="367" customFormat="1" x14ac:dyDescent="0.3">
      <c r="A143" s="427" t="s">
        <v>33</v>
      </c>
      <c r="B143" s="428"/>
      <c r="C143" s="429"/>
      <c r="D143" s="381">
        <f t="shared" ref="D143:N143" si="16">SUM(D133:D142)</f>
        <v>17</v>
      </c>
      <c r="E143" s="381">
        <f t="shared" si="16"/>
        <v>7</v>
      </c>
      <c r="F143" s="381">
        <f t="shared" si="16"/>
        <v>1</v>
      </c>
      <c r="G143" s="381">
        <f t="shared" si="16"/>
        <v>44</v>
      </c>
      <c r="H143" s="381">
        <f t="shared" si="16"/>
        <v>17</v>
      </c>
      <c r="I143" s="381">
        <f t="shared" si="16"/>
        <v>10</v>
      </c>
      <c r="J143" s="381">
        <f t="shared" si="16"/>
        <v>5</v>
      </c>
      <c r="K143" s="381">
        <f t="shared" si="16"/>
        <v>7</v>
      </c>
      <c r="L143" s="381">
        <f t="shared" si="16"/>
        <v>0</v>
      </c>
      <c r="M143" s="381">
        <f t="shared" si="16"/>
        <v>0</v>
      </c>
      <c r="N143" s="381">
        <f t="shared" si="16"/>
        <v>56</v>
      </c>
      <c r="O143" s="376" t="s">
        <v>34</v>
      </c>
      <c r="P143" s="427" t="s">
        <v>33</v>
      </c>
      <c r="Q143" s="428"/>
      <c r="R143" s="429"/>
      <c r="S143" s="381">
        <f t="shared" ref="S143:AC143" si="17">SUM(S133:S142)</f>
        <v>9</v>
      </c>
      <c r="T143" s="381">
        <f t="shared" si="17"/>
        <v>3</v>
      </c>
      <c r="U143" s="381">
        <f t="shared" si="17"/>
        <v>2</v>
      </c>
      <c r="V143" s="381">
        <f t="shared" si="17"/>
        <v>43</v>
      </c>
      <c r="W143" s="381">
        <f t="shared" si="17"/>
        <v>8</v>
      </c>
      <c r="X143" s="381">
        <f t="shared" si="17"/>
        <v>5</v>
      </c>
      <c r="Y143" s="381">
        <f t="shared" si="17"/>
        <v>0</v>
      </c>
      <c r="Z143" s="381">
        <f t="shared" si="17"/>
        <v>7</v>
      </c>
      <c r="AA143" s="381">
        <f t="shared" si="17"/>
        <v>0</v>
      </c>
      <c r="AB143" s="381">
        <f t="shared" si="17"/>
        <v>0</v>
      </c>
      <c r="AC143" s="381">
        <f t="shared" si="17"/>
        <v>29</v>
      </c>
      <c r="AE143" s="368"/>
    </row>
    <row r="144" spans="1:31" s="367" customFormat="1" x14ac:dyDescent="0.3">
      <c r="A144" s="408" t="s">
        <v>35</v>
      </c>
      <c r="B144" s="409"/>
      <c r="C144" s="410" t="s">
        <v>89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2"/>
      <c r="AE144" s="368"/>
    </row>
    <row r="145" spans="1:31" s="367" customFormat="1" x14ac:dyDescent="0.3">
      <c r="A145" s="408" t="s">
        <v>37</v>
      </c>
      <c r="B145" s="409"/>
      <c r="C145" s="410" t="s">
        <v>433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2"/>
      <c r="AE145" s="368"/>
    </row>
    <row r="146" spans="1:31" s="367" customFormat="1" x14ac:dyDescent="0.3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E146" s="368"/>
    </row>
  </sheetData>
  <mergeCells count="83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27:C127"/>
    <mergeCell ref="P127:R127"/>
    <mergeCell ref="A128:B128"/>
    <mergeCell ref="C128:AC128"/>
    <mergeCell ref="A129:B129"/>
    <mergeCell ref="C129:AC129"/>
    <mergeCell ref="A145:B145"/>
    <mergeCell ref="C145:AC145"/>
    <mergeCell ref="A146:AC146"/>
    <mergeCell ref="A130:AC130"/>
    <mergeCell ref="A131:N131"/>
    <mergeCell ref="P131:AC131"/>
    <mergeCell ref="A143:C143"/>
    <mergeCell ref="P143:R143"/>
    <mergeCell ref="A144:B144"/>
    <mergeCell ref="C144:AC144"/>
  </mergeCells>
  <conditionalFormatting sqref="AE94 AE78 AE31 AE15">
    <cfRule type="expression" dxfId="142" priority="36">
      <formula>AE15="Correct"</formula>
    </cfRule>
    <cfRule type="expression" dxfId="141" priority="38">
      <formula>$AE$31="Check"</formula>
    </cfRule>
  </conditionalFormatting>
  <conditionalFormatting sqref="AE94 AE78 AE15">
    <cfRule type="expression" dxfId="140" priority="37">
      <formula>$AE$31="Check"</formula>
    </cfRule>
  </conditionalFormatting>
  <conditionalFormatting sqref="AE94 AE78 AE31 AE15">
    <cfRule type="expression" dxfId="139" priority="35">
      <formula>AE15="Correct"</formula>
    </cfRule>
  </conditionalFormatting>
  <conditionalFormatting sqref="AE95 AE79 AE32:AE33 AE16">
    <cfRule type="expression" dxfId="138" priority="34">
      <formula>FIND("-",AE16)&gt;0</formula>
    </cfRule>
  </conditionalFormatting>
  <conditionalFormatting sqref="O31">
    <cfRule type="containsBlanks" dxfId="137" priority="39">
      <formula>LEN(TRIM(O31))=0</formula>
    </cfRule>
  </conditionalFormatting>
  <conditionalFormatting sqref="O15">
    <cfRule type="containsBlanks" dxfId="136" priority="33">
      <formula>LEN(TRIM(O15))=0</formula>
    </cfRule>
  </conditionalFormatting>
  <conditionalFormatting sqref="O95">
    <cfRule type="containsBlanks" dxfId="135" priority="32">
      <formula>LEN(TRIM(O95))=0</formula>
    </cfRule>
  </conditionalFormatting>
  <conditionalFormatting sqref="O79">
    <cfRule type="containsBlanks" dxfId="134" priority="31">
      <formula>LEN(TRIM(O79))=0</formula>
    </cfRule>
  </conditionalFormatting>
  <conditionalFormatting sqref="O63">
    <cfRule type="containsBlanks" dxfId="133" priority="30">
      <formula>LEN(TRIM(O63))=0</formula>
    </cfRule>
  </conditionalFormatting>
  <conditionalFormatting sqref="O47">
    <cfRule type="containsBlanks" dxfId="132" priority="29">
      <formula>LEN(TRIM(O47))=0</formula>
    </cfRule>
  </conditionalFormatting>
  <conditionalFormatting sqref="O127">
    <cfRule type="containsBlanks" dxfId="131" priority="28">
      <formula>LEN(TRIM(O127))=0</formula>
    </cfRule>
  </conditionalFormatting>
  <conditionalFormatting sqref="AE61">
    <cfRule type="expression" dxfId="130" priority="25">
      <formula>AE61="Correct"</formula>
    </cfRule>
    <cfRule type="expression" dxfId="129" priority="27">
      <formula>$AE$31="Check"</formula>
    </cfRule>
  </conditionalFormatting>
  <conditionalFormatting sqref="AE61">
    <cfRule type="expression" dxfId="128" priority="26">
      <formula>$AE$31="Check"</formula>
    </cfRule>
  </conditionalFormatting>
  <conditionalFormatting sqref="AE61">
    <cfRule type="expression" dxfId="127" priority="24">
      <formula>AE61="Correct"</formula>
    </cfRule>
  </conditionalFormatting>
  <conditionalFormatting sqref="AE62">
    <cfRule type="expression" dxfId="126" priority="23">
      <formula>FIND("-",AE62)&gt;0</formula>
    </cfRule>
  </conditionalFormatting>
  <conditionalFormatting sqref="AE44">
    <cfRule type="expression" dxfId="125" priority="20">
      <formula>AE44="Correct"</formula>
    </cfRule>
    <cfRule type="expression" dxfId="124" priority="22">
      <formula>$AE$31="Check"</formula>
    </cfRule>
  </conditionalFormatting>
  <conditionalFormatting sqref="AE44">
    <cfRule type="expression" dxfId="123" priority="21">
      <formula>$AE$31="Check"</formula>
    </cfRule>
  </conditionalFormatting>
  <conditionalFormatting sqref="AE44">
    <cfRule type="expression" dxfId="122" priority="19">
      <formula>AE44="Correct"</formula>
    </cfRule>
  </conditionalFormatting>
  <conditionalFormatting sqref="AE45">
    <cfRule type="expression" dxfId="121" priority="18">
      <formula>FIND("-",AE45)&gt;0</formula>
    </cfRule>
  </conditionalFormatting>
  <conditionalFormatting sqref="AE124">
    <cfRule type="expression" dxfId="120" priority="15">
      <formula>AE124="Correct"</formula>
    </cfRule>
    <cfRule type="expression" dxfId="119" priority="17">
      <formula>$AE$31="Check"</formula>
    </cfRule>
  </conditionalFormatting>
  <conditionalFormatting sqref="AE124">
    <cfRule type="expression" dxfId="118" priority="16">
      <formula>$AE$31="Check"</formula>
    </cfRule>
  </conditionalFormatting>
  <conditionalFormatting sqref="AE124">
    <cfRule type="expression" dxfId="117" priority="14">
      <formula>AE124="Correct"</formula>
    </cfRule>
  </conditionalFormatting>
  <conditionalFormatting sqref="AE125">
    <cfRule type="expression" dxfId="116" priority="13">
      <formula>FIND("-",AE125)&gt;0</formula>
    </cfRule>
  </conditionalFormatting>
  <conditionalFormatting sqref="O111">
    <cfRule type="containsBlanks" dxfId="115" priority="12">
      <formula>LEN(TRIM(O111))=0</formula>
    </cfRule>
  </conditionalFormatting>
  <conditionalFormatting sqref="AE111">
    <cfRule type="expression" dxfId="114" priority="9">
      <formula>AE111="Correct"</formula>
    </cfRule>
    <cfRule type="expression" dxfId="113" priority="11">
      <formula>$AE$31="Check"</formula>
    </cfRule>
  </conditionalFormatting>
  <conditionalFormatting sqref="AE111">
    <cfRule type="expression" dxfId="112" priority="10">
      <formula>$AE$31="Check"</formula>
    </cfRule>
  </conditionalFormatting>
  <conditionalFormatting sqref="AE111">
    <cfRule type="expression" dxfId="111" priority="8">
      <formula>AE111="Correct"</formula>
    </cfRule>
  </conditionalFormatting>
  <conditionalFormatting sqref="AE112">
    <cfRule type="expression" dxfId="110" priority="7">
      <formula>FIND("-",AE112)&gt;0</formula>
    </cfRule>
  </conditionalFormatting>
  <conditionalFormatting sqref="O143">
    <cfRule type="containsBlanks" dxfId="109" priority="6">
      <formula>LEN(TRIM(O143))=0</formula>
    </cfRule>
  </conditionalFormatting>
  <conditionalFormatting sqref="AE140">
    <cfRule type="expression" dxfId="108" priority="3">
      <formula>AE140="Correct"</formula>
    </cfRule>
    <cfRule type="expression" dxfId="107" priority="5">
      <formula>$AE$31="Check"</formula>
    </cfRule>
  </conditionalFormatting>
  <conditionalFormatting sqref="AE140">
    <cfRule type="expression" dxfId="106" priority="4">
      <formula>$AE$31="Check"</formula>
    </cfRule>
  </conditionalFormatting>
  <conditionalFormatting sqref="AE140">
    <cfRule type="expression" dxfId="105" priority="2">
      <formula>AE140="Correct"</formula>
    </cfRule>
  </conditionalFormatting>
  <conditionalFormatting sqref="AE141">
    <cfRule type="expression" dxfId="104" priority="1">
      <formula>FIND("-",AE141)&gt;0</formula>
    </cfRule>
  </conditionalFormatting>
  <dataValidations count="2">
    <dataValidation type="list" allowBlank="1" showInputMessage="1" showErrorMessage="1" sqref="O111" xr:uid="{00000000-0002-0000-1100-000000000000}">
      <formula1>#REF!</formula1>
    </dataValidation>
    <dataValidation type="list" allowBlank="1" showInputMessage="1" showErrorMessage="1" sqref="O31 O63 O79 O127 O15 O95 O47 O143" xr:uid="{00000000-0002-0000-1100-000001000000}">
      <formula1>$AL$18:$AL$21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O145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5.140625" style="364" bestFit="1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499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E2" s="368"/>
    </row>
    <row r="3" spans="1:39" s="367" customFormat="1" x14ac:dyDescent="0.25">
      <c r="A3" s="436" t="s">
        <v>496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8"/>
      <c r="O3" s="373" t="s">
        <v>2</v>
      </c>
      <c r="P3" s="456" t="s">
        <v>495</v>
      </c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8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77">
        <v>1</v>
      </c>
      <c r="B5" s="378" t="s">
        <v>189</v>
      </c>
      <c r="C5" s="378" t="s">
        <v>190</v>
      </c>
      <c r="D5" s="381">
        <v>5</v>
      </c>
      <c r="E5" s="381">
        <v>2</v>
      </c>
      <c r="F5" s="381">
        <v>1</v>
      </c>
      <c r="G5" s="381">
        <v>3</v>
      </c>
      <c r="H5" s="381">
        <v>1</v>
      </c>
      <c r="I5" s="381">
        <v>1</v>
      </c>
      <c r="J5" s="381"/>
      <c r="K5" s="381">
        <v>2</v>
      </c>
      <c r="L5" s="381"/>
      <c r="M5" s="381"/>
      <c r="N5" s="381">
        <f>IF(C5="","",(D5*2)+(E5*3)+F5*1)</f>
        <v>17</v>
      </c>
      <c r="O5" s="375"/>
      <c r="P5" s="377">
        <v>1</v>
      </c>
      <c r="Q5" s="378" t="s">
        <v>128</v>
      </c>
      <c r="R5" s="378" t="s">
        <v>117</v>
      </c>
      <c r="S5" s="381">
        <v>4</v>
      </c>
      <c r="T5" s="381"/>
      <c r="U5" s="381"/>
      <c r="V5" s="381">
        <v>11</v>
      </c>
      <c r="W5" s="381">
        <v>1</v>
      </c>
      <c r="X5" s="381">
        <v>1</v>
      </c>
      <c r="Y5" s="381"/>
      <c r="Z5" s="381"/>
      <c r="AA5" s="381"/>
      <c r="AB5" s="381"/>
      <c r="AC5" s="381">
        <f>IF(R5="","",(S5*2)+(T5*3)+U5*1)</f>
        <v>8</v>
      </c>
      <c r="AE5" s="368"/>
    </row>
    <row r="6" spans="1:39" s="367" customFormat="1" x14ac:dyDescent="0.25">
      <c r="A6" s="377">
        <v>5</v>
      </c>
      <c r="B6" s="378" t="s">
        <v>52</v>
      </c>
      <c r="C6" s="378" t="s">
        <v>51</v>
      </c>
      <c r="D6" s="381">
        <v>1</v>
      </c>
      <c r="E6" s="381"/>
      <c r="F6" s="381"/>
      <c r="G6" s="381">
        <v>2</v>
      </c>
      <c r="H6" s="381">
        <v>2</v>
      </c>
      <c r="I6" s="381">
        <v>1</v>
      </c>
      <c r="J6" s="381"/>
      <c r="K6" s="381">
        <v>1</v>
      </c>
      <c r="L6" s="381"/>
      <c r="M6" s="381"/>
      <c r="N6" s="381">
        <f>IF(C6="","",(D6*2)+(E6*3)+F6*1)</f>
        <v>2</v>
      </c>
      <c r="O6" s="375"/>
      <c r="P6" s="377">
        <v>3</v>
      </c>
      <c r="Q6" s="378" t="s">
        <v>48</v>
      </c>
      <c r="R6" s="378" t="s">
        <v>47</v>
      </c>
      <c r="S6" s="381"/>
      <c r="T6" s="381"/>
      <c r="U6" s="381">
        <v>4</v>
      </c>
      <c r="V6" s="381">
        <v>3</v>
      </c>
      <c r="W6" s="381">
        <v>2</v>
      </c>
      <c r="X6" s="381">
        <v>1</v>
      </c>
      <c r="Y6" s="381"/>
      <c r="Z6" s="381">
        <v>3</v>
      </c>
      <c r="AA6" s="381"/>
      <c r="AB6" s="381"/>
      <c r="AC6" s="381">
        <f>IF(R6="","",(S6*2)+(T6*3)+U6*1)</f>
        <v>4</v>
      </c>
      <c r="AE6" s="368"/>
    </row>
    <row r="7" spans="1:39" s="367" customFormat="1" x14ac:dyDescent="0.25">
      <c r="A7" s="380">
        <v>7</v>
      </c>
      <c r="B7" s="378" t="s">
        <v>24</v>
      </c>
      <c r="C7" s="378" t="s">
        <v>61</v>
      </c>
      <c r="D7" s="381">
        <v>1</v>
      </c>
      <c r="E7" s="381">
        <v>1</v>
      </c>
      <c r="F7" s="381">
        <v>2</v>
      </c>
      <c r="G7" s="381">
        <v>7</v>
      </c>
      <c r="H7" s="381">
        <v>3</v>
      </c>
      <c r="I7" s="381">
        <v>3</v>
      </c>
      <c r="J7" s="381"/>
      <c r="K7" s="381">
        <v>2</v>
      </c>
      <c r="L7" s="381"/>
      <c r="M7" s="381"/>
      <c r="N7" s="381">
        <f>IF(C7="","",(D7*2)+(E7*3)+F7*1)</f>
        <v>7</v>
      </c>
      <c r="O7" s="375"/>
      <c r="P7" s="377">
        <v>7</v>
      </c>
      <c r="Q7" s="378" t="s">
        <v>289</v>
      </c>
      <c r="R7" s="378" t="s">
        <v>405</v>
      </c>
      <c r="S7" s="381"/>
      <c r="T7" s="381"/>
      <c r="U7" s="381"/>
      <c r="V7" s="381">
        <v>1</v>
      </c>
      <c r="W7" s="381"/>
      <c r="X7" s="381"/>
      <c r="Y7" s="381"/>
      <c r="Z7" s="381">
        <v>1</v>
      </c>
      <c r="AA7" s="381"/>
      <c r="AB7" s="381"/>
      <c r="AC7" s="381">
        <f>IF(R7="","",(S7*2)+(T7*3)+U7*1)</f>
        <v>0</v>
      </c>
      <c r="AE7" s="368"/>
    </row>
    <row r="8" spans="1:39" s="367" customFormat="1" x14ac:dyDescent="0.25">
      <c r="A8" s="380">
        <v>8</v>
      </c>
      <c r="B8" s="378" t="s">
        <v>403</v>
      </c>
      <c r="C8" s="378" t="s">
        <v>418</v>
      </c>
      <c r="D8" s="381">
        <v>2</v>
      </c>
      <c r="E8" s="381">
        <v>3</v>
      </c>
      <c r="F8" s="381"/>
      <c r="G8" s="381">
        <v>2</v>
      </c>
      <c r="H8" s="381">
        <v>2</v>
      </c>
      <c r="I8" s="381">
        <v>1</v>
      </c>
      <c r="J8" s="381"/>
      <c r="K8" s="381">
        <v>1</v>
      </c>
      <c r="L8" s="381"/>
      <c r="M8" s="381"/>
      <c r="N8" s="381">
        <f>IF(C8="","",(D8*2)+(E8*3)+F8*1)</f>
        <v>13</v>
      </c>
      <c r="O8" s="375"/>
      <c r="P8" s="377">
        <v>5</v>
      </c>
      <c r="Q8" s="378" t="s">
        <v>50</v>
      </c>
      <c r="R8" s="378" t="s">
        <v>49</v>
      </c>
      <c r="S8" s="381">
        <v>2</v>
      </c>
      <c r="T8" s="381"/>
      <c r="U8" s="381"/>
      <c r="V8" s="381">
        <v>1</v>
      </c>
      <c r="W8" s="381">
        <v>4</v>
      </c>
      <c r="X8" s="381"/>
      <c r="Y8" s="381"/>
      <c r="Z8" s="381">
        <v>3</v>
      </c>
      <c r="AA8" s="381"/>
      <c r="AB8" s="381"/>
      <c r="AC8" s="381">
        <f>IF(R8="","",(S8*2)+(T8*3)+U8*1)</f>
        <v>4</v>
      </c>
      <c r="AE8" s="368"/>
    </row>
    <row r="9" spans="1:39" s="367" customFormat="1" x14ac:dyDescent="0.25">
      <c r="A9" s="380"/>
      <c r="B9" s="378"/>
      <c r="C9" s="378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 t="str">
        <f>IF(C9="","",(D9*2)+(E9*3)+F9*1)</f>
        <v/>
      </c>
      <c r="O9" s="375"/>
      <c r="P9" s="377">
        <v>12</v>
      </c>
      <c r="Q9" s="378" t="s">
        <v>186</v>
      </c>
      <c r="R9" s="378" t="s">
        <v>211</v>
      </c>
      <c r="S9" s="381">
        <v>1</v>
      </c>
      <c r="T9" s="381"/>
      <c r="U9" s="381">
        <v>1</v>
      </c>
      <c r="V9" s="381">
        <v>7</v>
      </c>
      <c r="W9" s="381">
        <v>1</v>
      </c>
      <c r="X9" s="381">
        <v>1</v>
      </c>
      <c r="Y9" s="381">
        <v>1</v>
      </c>
      <c r="Z9" s="381">
        <v>2</v>
      </c>
      <c r="AA9" s="381"/>
      <c r="AB9" s="381"/>
      <c r="AC9" s="381">
        <f>IF(R9="","",(S9*2)+(T9*3)+U9*1)</f>
        <v>3</v>
      </c>
      <c r="AE9" s="368"/>
    </row>
    <row r="10" spans="1:39" s="367" customFormat="1" x14ac:dyDescent="0.25">
      <c r="A10" s="377">
        <v>21</v>
      </c>
      <c r="B10" s="378" t="s">
        <v>56</v>
      </c>
      <c r="C10" s="378" t="s">
        <v>55</v>
      </c>
      <c r="D10" s="381"/>
      <c r="E10" s="381"/>
      <c r="F10" s="381"/>
      <c r="G10" s="381">
        <v>3</v>
      </c>
      <c r="H10" s="381">
        <v>1</v>
      </c>
      <c r="I10" s="381"/>
      <c r="J10" s="381"/>
      <c r="K10" s="381">
        <v>3</v>
      </c>
      <c r="L10" s="381"/>
      <c r="M10" s="381"/>
      <c r="N10" s="381">
        <f>IF(C10="","",(D10*2)+(E10*3)+F10*1)</f>
        <v>0</v>
      </c>
      <c r="O10" s="375"/>
      <c r="P10" s="377">
        <v>13</v>
      </c>
      <c r="Q10" s="378" t="s">
        <v>440</v>
      </c>
      <c r="R10" s="378" t="s">
        <v>441</v>
      </c>
      <c r="S10" s="381">
        <v>4</v>
      </c>
      <c r="T10" s="381"/>
      <c r="U10" s="381"/>
      <c r="V10" s="381">
        <v>2</v>
      </c>
      <c r="W10" s="381"/>
      <c r="X10" s="381">
        <v>1</v>
      </c>
      <c r="Y10" s="381"/>
      <c r="Z10" s="381">
        <v>2</v>
      </c>
      <c r="AA10" s="381"/>
      <c r="AB10" s="381"/>
      <c r="AC10" s="381">
        <f>IF(R10="","",(S10*2)+(T10*3)+U10*1)</f>
        <v>8</v>
      </c>
      <c r="AE10" s="368"/>
    </row>
    <row r="11" spans="1:39" s="367" customFormat="1" x14ac:dyDescent="0.25">
      <c r="A11" s="383" t="s">
        <v>297</v>
      </c>
      <c r="B11" s="378" t="s">
        <v>58</v>
      </c>
      <c r="C11" s="378" t="s">
        <v>343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>
        <f>IF(C11="","",(D11*2)+(E11*3)+F11*1)</f>
        <v>0</v>
      </c>
      <c r="O11" s="375"/>
      <c r="P11" s="377"/>
      <c r="Q11" s="378"/>
      <c r="R11" s="378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 t="str">
        <f>IF(R11="","",(S11*2)+(T11*3)+U11*1)</f>
        <v/>
      </c>
      <c r="AE11" s="368"/>
    </row>
    <row r="12" spans="1:39" s="367" customFormat="1" x14ac:dyDescent="0.25">
      <c r="A12" s="377">
        <v>42</v>
      </c>
      <c r="B12" s="378" t="s">
        <v>344</v>
      </c>
      <c r="C12" s="378" t="s">
        <v>345</v>
      </c>
      <c r="D12" s="381"/>
      <c r="E12" s="381"/>
      <c r="F12" s="381">
        <v>1</v>
      </c>
      <c r="G12" s="381">
        <v>3</v>
      </c>
      <c r="H12" s="381"/>
      <c r="I12" s="381"/>
      <c r="J12" s="381">
        <v>1</v>
      </c>
      <c r="K12" s="381">
        <v>1</v>
      </c>
      <c r="L12" s="381"/>
      <c r="M12" s="381"/>
      <c r="N12" s="381">
        <f>IF(C12="","",(D12*2)+(E12*3)+F12*1)</f>
        <v>1</v>
      </c>
      <c r="O12" s="375"/>
      <c r="P12" s="380">
        <v>21</v>
      </c>
      <c r="Q12" s="378" t="s">
        <v>54</v>
      </c>
      <c r="R12" s="378" t="s">
        <v>53</v>
      </c>
      <c r="S12" s="381"/>
      <c r="T12" s="381">
        <v>1</v>
      </c>
      <c r="U12" s="381">
        <v>3</v>
      </c>
      <c r="V12" s="381">
        <v>5</v>
      </c>
      <c r="W12" s="381"/>
      <c r="X12" s="381">
        <v>1</v>
      </c>
      <c r="Y12" s="381"/>
      <c r="Z12" s="381"/>
      <c r="AA12" s="381"/>
      <c r="AB12" s="381"/>
      <c r="AC12" s="381">
        <f>IF(R12="","",(S12*2)+(T12*3)+U12*1)</f>
        <v>6</v>
      </c>
      <c r="AE12" s="368"/>
    </row>
    <row r="13" spans="1:39" s="367" customFormat="1" x14ac:dyDescent="0.25">
      <c r="A13" s="377">
        <v>44</v>
      </c>
      <c r="B13" s="378" t="s">
        <v>224</v>
      </c>
      <c r="C13" s="378" t="s">
        <v>225</v>
      </c>
      <c r="D13" s="381"/>
      <c r="E13" s="381">
        <v>1</v>
      </c>
      <c r="F13" s="381"/>
      <c r="G13" s="381">
        <v>7</v>
      </c>
      <c r="H13" s="381">
        <v>3</v>
      </c>
      <c r="I13" s="381">
        <v>2</v>
      </c>
      <c r="J13" s="381"/>
      <c r="K13" s="381">
        <v>1</v>
      </c>
      <c r="L13" s="381"/>
      <c r="M13" s="381"/>
      <c r="N13" s="381">
        <f>IF(C13="","",(D13*2)+(E13*3)+F13*1)</f>
        <v>3</v>
      </c>
      <c r="O13" s="375"/>
      <c r="P13" s="380">
        <v>25</v>
      </c>
      <c r="Q13" s="378" t="s">
        <v>60</v>
      </c>
      <c r="R13" s="378" t="s">
        <v>59</v>
      </c>
      <c r="S13" s="381"/>
      <c r="T13" s="381"/>
      <c r="U13" s="381">
        <v>1</v>
      </c>
      <c r="V13" s="381">
        <v>4</v>
      </c>
      <c r="W13" s="381">
        <v>1</v>
      </c>
      <c r="X13" s="381">
        <v>1</v>
      </c>
      <c r="Y13" s="381"/>
      <c r="Z13" s="381">
        <v>3</v>
      </c>
      <c r="AA13" s="381"/>
      <c r="AB13" s="381"/>
      <c r="AC13" s="381">
        <f>IF(R13="","",(S13*2)+(T13*3)+U13*1)</f>
        <v>1</v>
      </c>
      <c r="AE13" s="368"/>
    </row>
    <row r="14" spans="1:39" s="367" customFormat="1" x14ac:dyDescent="0.25">
      <c r="A14" s="377">
        <v>55</v>
      </c>
      <c r="B14" s="378" t="s">
        <v>88</v>
      </c>
      <c r="C14" s="378" t="s">
        <v>298</v>
      </c>
      <c r="D14" s="381">
        <v>1</v>
      </c>
      <c r="E14" s="381"/>
      <c r="F14" s="381"/>
      <c r="G14" s="381">
        <v>3</v>
      </c>
      <c r="H14" s="381"/>
      <c r="I14" s="381">
        <v>1</v>
      </c>
      <c r="J14" s="381"/>
      <c r="K14" s="381">
        <v>3</v>
      </c>
      <c r="L14" s="381"/>
      <c r="M14" s="381"/>
      <c r="N14" s="381">
        <f>IF(C14="","",(D14*2)+(E14*3)+F14*1)</f>
        <v>2</v>
      </c>
      <c r="O14" s="375"/>
      <c r="P14" s="383" t="s">
        <v>297</v>
      </c>
      <c r="Q14" s="378" t="s">
        <v>324</v>
      </c>
      <c r="R14" s="378" t="s">
        <v>325</v>
      </c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>
        <f>IF(R14="","",(S14*2)+(T14*3)+U14*1)</f>
        <v>0</v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10</v>
      </c>
      <c r="E15" s="381">
        <f t="shared" si="0"/>
        <v>7</v>
      </c>
      <c r="F15" s="381">
        <f t="shared" si="0"/>
        <v>4</v>
      </c>
      <c r="G15" s="381">
        <f t="shared" si="0"/>
        <v>30</v>
      </c>
      <c r="H15" s="381">
        <f t="shared" si="0"/>
        <v>12</v>
      </c>
      <c r="I15" s="381">
        <f t="shared" si="0"/>
        <v>9</v>
      </c>
      <c r="J15" s="381">
        <f t="shared" si="0"/>
        <v>1</v>
      </c>
      <c r="K15" s="381">
        <f t="shared" si="0"/>
        <v>14</v>
      </c>
      <c r="L15" s="381">
        <f t="shared" si="0"/>
        <v>0</v>
      </c>
      <c r="M15" s="381">
        <f t="shared" si="0"/>
        <v>0</v>
      </c>
      <c r="N15" s="381">
        <f t="shared" si="0"/>
        <v>45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11</v>
      </c>
      <c r="T15" s="381">
        <f t="shared" si="1"/>
        <v>1</v>
      </c>
      <c r="U15" s="381">
        <f t="shared" si="1"/>
        <v>9</v>
      </c>
      <c r="V15" s="381">
        <f t="shared" si="1"/>
        <v>34</v>
      </c>
      <c r="W15" s="381">
        <f t="shared" si="1"/>
        <v>9</v>
      </c>
      <c r="X15" s="381">
        <f t="shared" si="1"/>
        <v>6</v>
      </c>
      <c r="Y15" s="381">
        <f t="shared" si="1"/>
        <v>1</v>
      </c>
      <c r="Z15" s="381">
        <f t="shared" si="1"/>
        <v>14</v>
      </c>
      <c r="AA15" s="381">
        <f t="shared" si="1"/>
        <v>0</v>
      </c>
      <c r="AB15" s="381">
        <f t="shared" si="1"/>
        <v>0</v>
      </c>
      <c r="AC15" s="381">
        <f t="shared" si="1"/>
        <v>34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199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Hawks (1):    |||   HBW Cannons (4): </v>
      </c>
    </row>
    <row r="17" spans="1:39" s="367" customFormat="1" x14ac:dyDescent="0.25">
      <c r="A17" s="408" t="s">
        <v>37</v>
      </c>
      <c r="B17" s="409"/>
      <c r="C17" s="410" t="s">
        <v>426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445" t="s">
        <v>155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7"/>
      <c r="O19" s="373" t="s">
        <v>2</v>
      </c>
      <c r="P19" s="418" t="s">
        <v>3</v>
      </c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20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80"/>
      <c r="B21" s="378"/>
      <c r="C21" s="378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 t="str">
        <f>IF(C21="","",(D21*2)+(E21*3)+F21*1)</f>
        <v/>
      </c>
      <c r="O21" s="375"/>
      <c r="P21" s="377">
        <v>0</v>
      </c>
      <c r="Q21" s="378" t="s">
        <v>334</v>
      </c>
      <c r="R21" s="378" t="s">
        <v>335</v>
      </c>
      <c r="S21" s="381">
        <v>2</v>
      </c>
      <c r="T21" s="381"/>
      <c r="U21" s="381">
        <v>1</v>
      </c>
      <c r="V21" s="381">
        <v>6</v>
      </c>
      <c r="W21" s="381">
        <v>6</v>
      </c>
      <c r="X21" s="381">
        <v>7</v>
      </c>
      <c r="Y21" s="381">
        <v>1</v>
      </c>
      <c r="Z21" s="381">
        <v>3</v>
      </c>
      <c r="AA21" s="381"/>
      <c r="AB21" s="381"/>
      <c r="AC21" s="381">
        <f>IF(R21="","",(S21*2)+(T21*3)+U21*1)</f>
        <v>5</v>
      </c>
      <c r="AE21" s="368"/>
      <c r="AL21" s="366" t="s">
        <v>45</v>
      </c>
      <c r="AM21" s="371" t="s">
        <v>46</v>
      </c>
    </row>
    <row r="22" spans="1:39" s="367" customFormat="1" x14ac:dyDescent="0.25">
      <c r="A22" s="380">
        <v>8</v>
      </c>
      <c r="B22" s="378" t="s">
        <v>156</v>
      </c>
      <c r="C22" s="378" t="s">
        <v>64</v>
      </c>
      <c r="D22" s="381"/>
      <c r="E22" s="381"/>
      <c r="F22" s="381"/>
      <c r="G22" s="381">
        <v>5</v>
      </c>
      <c r="H22" s="381">
        <v>1</v>
      </c>
      <c r="I22" s="381">
        <v>1</v>
      </c>
      <c r="J22" s="381"/>
      <c r="K22" s="381">
        <v>2</v>
      </c>
      <c r="L22" s="381"/>
      <c r="M22" s="381"/>
      <c r="N22" s="381">
        <f>IF(C22="","",(D22*2)+(E22*3)+F22*1)</f>
        <v>0</v>
      </c>
      <c r="O22" s="375"/>
      <c r="P22" s="377">
        <v>7</v>
      </c>
      <c r="Q22" s="378" t="s">
        <v>32</v>
      </c>
      <c r="R22" s="378" t="s">
        <v>22</v>
      </c>
      <c r="S22" s="381"/>
      <c r="T22" s="381">
        <v>1</v>
      </c>
      <c r="U22" s="381"/>
      <c r="V22" s="381">
        <v>3</v>
      </c>
      <c r="W22" s="381"/>
      <c r="X22" s="381"/>
      <c r="Y22" s="381"/>
      <c r="Z22" s="381">
        <v>4</v>
      </c>
      <c r="AA22" s="381"/>
      <c r="AB22" s="381"/>
      <c r="AC22" s="381">
        <f>IF(R22="","",(S22*2)+(T22*3)+U22*1)</f>
        <v>3</v>
      </c>
      <c r="AE22" s="368"/>
    </row>
    <row r="23" spans="1:39" s="367" customFormat="1" x14ac:dyDescent="0.25">
      <c r="A23" s="377"/>
      <c r="B23" s="378"/>
      <c r="C23" s="378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 t="str">
        <f>IF(C23="","",(D23*2)+(E23*3)+F23*1)</f>
        <v/>
      </c>
      <c r="O23" s="375"/>
      <c r="P23" s="377">
        <v>12</v>
      </c>
      <c r="Q23" s="378" t="s">
        <v>26</v>
      </c>
      <c r="R23" s="378" t="s">
        <v>25</v>
      </c>
      <c r="S23" s="381">
        <v>4</v>
      </c>
      <c r="T23" s="381">
        <v>3</v>
      </c>
      <c r="U23" s="381">
        <v>2</v>
      </c>
      <c r="V23" s="381">
        <v>3</v>
      </c>
      <c r="W23" s="381">
        <v>2</v>
      </c>
      <c r="X23" s="381">
        <v>3</v>
      </c>
      <c r="Y23" s="381">
        <v>1</v>
      </c>
      <c r="Z23" s="381">
        <v>1</v>
      </c>
      <c r="AA23" s="381"/>
      <c r="AB23" s="381"/>
      <c r="AC23" s="381">
        <f>IF(R23="","",(S23*2)+(T23*3)+U23*1)</f>
        <v>19</v>
      </c>
      <c r="AE23" s="368"/>
    </row>
    <row r="24" spans="1:39" s="367" customFormat="1" x14ac:dyDescent="0.25">
      <c r="A24" s="380">
        <v>11</v>
      </c>
      <c r="B24" s="378" t="s">
        <v>284</v>
      </c>
      <c r="C24" s="378" t="s">
        <v>285</v>
      </c>
      <c r="D24" s="381">
        <v>1</v>
      </c>
      <c r="E24" s="381"/>
      <c r="F24" s="381">
        <v>1</v>
      </c>
      <c r="G24" s="381">
        <v>5</v>
      </c>
      <c r="H24" s="381">
        <v>2</v>
      </c>
      <c r="I24" s="381">
        <v>2</v>
      </c>
      <c r="J24" s="381"/>
      <c r="K24" s="381">
        <v>1</v>
      </c>
      <c r="L24" s="381"/>
      <c r="M24" s="381"/>
      <c r="N24" s="381">
        <f>IF(C24="","",(D24*2)+(E24*3)+F24*1)</f>
        <v>3</v>
      </c>
      <c r="O24" s="375"/>
      <c r="P24" s="377">
        <v>14</v>
      </c>
      <c r="Q24" s="378" t="s">
        <v>196</v>
      </c>
      <c r="R24" s="378" t="s">
        <v>162</v>
      </c>
      <c r="S24" s="381">
        <v>2</v>
      </c>
      <c r="T24" s="381"/>
      <c r="U24" s="381">
        <v>2</v>
      </c>
      <c r="V24" s="381">
        <v>9</v>
      </c>
      <c r="W24" s="381"/>
      <c r="X24" s="381"/>
      <c r="Y24" s="381"/>
      <c r="Z24" s="381"/>
      <c r="AA24" s="381"/>
      <c r="AB24" s="381"/>
      <c r="AC24" s="381">
        <f>IF(R24="","",(S24*2)+(T24*3)+U24*1)</f>
        <v>6</v>
      </c>
      <c r="AE24" s="368"/>
    </row>
    <row r="25" spans="1:39" s="367" customFormat="1" x14ac:dyDescent="0.25">
      <c r="A25" s="380">
        <v>12</v>
      </c>
      <c r="B25" s="378" t="s">
        <v>159</v>
      </c>
      <c r="C25" s="378" t="s">
        <v>158</v>
      </c>
      <c r="D25" s="381"/>
      <c r="E25" s="381">
        <v>3</v>
      </c>
      <c r="F25" s="381"/>
      <c r="G25" s="381">
        <v>3</v>
      </c>
      <c r="H25" s="381"/>
      <c r="I25" s="381">
        <v>1</v>
      </c>
      <c r="J25" s="381"/>
      <c r="K25" s="381">
        <v>1</v>
      </c>
      <c r="L25" s="381"/>
      <c r="M25" s="381"/>
      <c r="N25" s="381">
        <f>IF(C25="","",(D25*2)+(E25*3)+F25*1)</f>
        <v>9</v>
      </c>
      <c r="O25" s="375"/>
      <c r="P25" s="377"/>
      <c r="Q25" s="378"/>
      <c r="R25" s="378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 t="str">
        <f>IF(R25="","",(S25*2)+(T25*3)+U25*1)</f>
        <v/>
      </c>
      <c r="AE25" s="368"/>
    </row>
    <row r="26" spans="1:39" s="367" customFormat="1" x14ac:dyDescent="0.25">
      <c r="A26" s="380">
        <v>15</v>
      </c>
      <c r="B26" s="378" t="s">
        <v>116</v>
      </c>
      <c r="C26" s="378" t="s">
        <v>162</v>
      </c>
      <c r="D26" s="381">
        <v>3</v>
      </c>
      <c r="E26" s="381"/>
      <c r="F26" s="381"/>
      <c r="G26" s="381">
        <v>1</v>
      </c>
      <c r="H26" s="381">
        <v>4</v>
      </c>
      <c r="I26" s="381">
        <v>1</v>
      </c>
      <c r="J26" s="381"/>
      <c r="K26" s="381">
        <v>1</v>
      </c>
      <c r="L26" s="381"/>
      <c r="M26" s="381"/>
      <c r="N26" s="381">
        <f>IF(C26="","",(D26*2)+(E26*3)+F26*1)</f>
        <v>6</v>
      </c>
      <c r="O26" s="375"/>
      <c r="P26" s="377"/>
      <c r="Q26" s="378"/>
      <c r="R26" s="378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 t="str">
        <f>IF(R26="","",(S26*2)+(T26*3)+U26*1)</f>
        <v/>
      </c>
      <c r="AE26" s="368"/>
    </row>
    <row r="27" spans="1:39" s="367" customFormat="1" x14ac:dyDescent="0.25">
      <c r="A27" s="380">
        <v>23</v>
      </c>
      <c r="B27" s="378" t="s">
        <v>56</v>
      </c>
      <c r="C27" s="378" t="s">
        <v>161</v>
      </c>
      <c r="D27" s="381">
        <v>5</v>
      </c>
      <c r="E27" s="381"/>
      <c r="F27" s="381"/>
      <c r="G27" s="381">
        <v>2</v>
      </c>
      <c r="H27" s="381">
        <v>1</v>
      </c>
      <c r="I27" s="381"/>
      <c r="J27" s="381"/>
      <c r="K27" s="381">
        <v>3</v>
      </c>
      <c r="L27" s="381"/>
      <c r="M27" s="381"/>
      <c r="N27" s="381">
        <f>IF(C27="","",(D27*2)+(E27*3)+F27*1)</f>
        <v>10</v>
      </c>
      <c r="O27" s="375"/>
      <c r="P27" s="380">
        <v>26</v>
      </c>
      <c r="Q27" s="378" t="s">
        <v>118</v>
      </c>
      <c r="R27" s="378" t="s">
        <v>278</v>
      </c>
      <c r="S27" s="381">
        <v>3</v>
      </c>
      <c r="T27" s="381">
        <v>1</v>
      </c>
      <c r="U27" s="381">
        <v>3</v>
      </c>
      <c r="V27" s="381">
        <v>11</v>
      </c>
      <c r="W27" s="381">
        <v>3</v>
      </c>
      <c r="X27" s="381">
        <v>1</v>
      </c>
      <c r="Y27" s="381">
        <v>1</v>
      </c>
      <c r="Z27" s="381"/>
      <c r="AA27" s="381"/>
      <c r="AB27" s="381"/>
      <c r="AC27" s="381">
        <f>IF(R27="","",(S27*2)+(T27*3)+U27*1)</f>
        <v>12</v>
      </c>
      <c r="AE27" s="368"/>
    </row>
    <row r="28" spans="1:39" s="367" customFormat="1" x14ac:dyDescent="0.25">
      <c r="A28" s="377">
        <v>24</v>
      </c>
      <c r="B28" s="378" t="s">
        <v>283</v>
      </c>
      <c r="C28" s="378" t="s">
        <v>160</v>
      </c>
      <c r="D28" s="381">
        <v>1</v>
      </c>
      <c r="E28" s="381"/>
      <c r="F28" s="381">
        <v>2</v>
      </c>
      <c r="G28" s="381">
        <v>8</v>
      </c>
      <c r="H28" s="381">
        <v>2</v>
      </c>
      <c r="I28" s="381">
        <v>1</v>
      </c>
      <c r="J28" s="381"/>
      <c r="K28" s="381"/>
      <c r="L28" s="381"/>
      <c r="M28" s="381"/>
      <c r="N28" s="381">
        <f>IF(C28="","",(D28*2)+(E28*3)+F28*1)</f>
        <v>4</v>
      </c>
      <c r="O28" s="375"/>
      <c r="P28" s="377"/>
      <c r="Q28" s="378"/>
      <c r="R28" s="378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 t="str">
        <f>IF(R28="","",(S28*2)+(T28*3)+U28*1)</f>
        <v/>
      </c>
      <c r="AE28" s="368"/>
    </row>
    <row r="29" spans="1:39" s="367" customFormat="1" x14ac:dyDescent="0.25">
      <c r="A29" s="380"/>
      <c r="B29" s="378"/>
      <c r="C29" s="378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 t="str">
        <f>IF(C29="","",(D29*2)+(E29*3)+F29*1)</f>
        <v/>
      </c>
      <c r="O29" s="375"/>
      <c r="P29" s="377">
        <v>30</v>
      </c>
      <c r="Q29" s="378" t="s">
        <v>336</v>
      </c>
      <c r="R29" s="378" t="s">
        <v>337</v>
      </c>
      <c r="S29" s="381">
        <v>6</v>
      </c>
      <c r="T29" s="381"/>
      <c r="U29" s="381"/>
      <c r="V29" s="381">
        <v>4</v>
      </c>
      <c r="W29" s="381">
        <v>3</v>
      </c>
      <c r="X29" s="381">
        <v>2</v>
      </c>
      <c r="Y29" s="381"/>
      <c r="Z29" s="381"/>
      <c r="AA29" s="381"/>
      <c r="AB29" s="381"/>
      <c r="AC29" s="381">
        <f>IF(R29="","",(S29*2)+(T29*3)+U29*1)</f>
        <v>12</v>
      </c>
      <c r="AE29" s="368"/>
    </row>
    <row r="30" spans="1:39" s="367" customFormat="1" x14ac:dyDescent="0.25">
      <c r="A30" s="380">
        <v>33</v>
      </c>
      <c r="B30" s="378" t="s">
        <v>500</v>
      </c>
      <c r="C30" s="378" t="s">
        <v>501</v>
      </c>
      <c r="D30" s="381"/>
      <c r="E30" s="381"/>
      <c r="F30" s="381"/>
      <c r="G30" s="381"/>
      <c r="H30" s="381"/>
      <c r="I30" s="381"/>
      <c r="J30" s="381">
        <v>1</v>
      </c>
      <c r="K30" s="381">
        <v>1</v>
      </c>
      <c r="L30" s="381"/>
      <c r="M30" s="381"/>
      <c r="N30" s="381">
        <f>IF(C30="","",(D30*2)+(E30*3)+F30*1)</f>
        <v>0</v>
      </c>
      <c r="O30" s="375"/>
      <c r="P30" s="377"/>
      <c r="Q30" s="378"/>
      <c r="R30" s="378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 t="str">
        <f>IF(R30="","",(S30*2)+(T30*3)+U30*1)</f>
        <v/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10</v>
      </c>
      <c r="E31" s="381">
        <f t="shared" si="2"/>
        <v>3</v>
      </c>
      <c r="F31" s="381">
        <f t="shared" si="2"/>
        <v>3</v>
      </c>
      <c r="G31" s="381">
        <f t="shared" si="2"/>
        <v>24</v>
      </c>
      <c r="H31" s="381">
        <f t="shared" si="2"/>
        <v>10</v>
      </c>
      <c r="I31" s="381">
        <f t="shared" si="2"/>
        <v>6</v>
      </c>
      <c r="J31" s="381">
        <f t="shared" si="2"/>
        <v>1</v>
      </c>
      <c r="K31" s="381">
        <f t="shared" si="2"/>
        <v>9</v>
      </c>
      <c r="L31" s="381">
        <f t="shared" si="2"/>
        <v>0</v>
      </c>
      <c r="M31" s="381">
        <f t="shared" si="2"/>
        <v>0</v>
      </c>
      <c r="N31" s="381">
        <f t="shared" si="2"/>
        <v>32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17</v>
      </c>
      <c r="T31" s="381">
        <f t="shared" si="3"/>
        <v>5</v>
      </c>
      <c r="U31" s="381">
        <f t="shared" si="3"/>
        <v>8</v>
      </c>
      <c r="V31" s="381">
        <f t="shared" si="3"/>
        <v>36</v>
      </c>
      <c r="W31" s="381">
        <f t="shared" si="3"/>
        <v>14</v>
      </c>
      <c r="X31" s="381">
        <f t="shared" si="3"/>
        <v>13</v>
      </c>
      <c r="Y31" s="381">
        <f t="shared" si="3"/>
        <v>3</v>
      </c>
      <c r="Z31" s="381">
        <f t="shared" si="3"/>
        <v>8</v>
      </c>
      <c r="AA31" s="381">
        <f t="shared" si="3"/>
        <v>0</v>
      </c>
      <c r="AB31" s="381">
        <f t="shared" si="3"/>
        <v>0</v>
      </c>
      <c r="AC31" s="381">
        <f t="shared" si="3"/>
        <v>57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63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Team Rocket:    |||   Spartans: </v>
      </c>
    </row>
    <row r="33" spans="1:31" s="367" customFormat="1" x14ac:dyDescent="0.25">
      <c r="A33" s="408" t="s">
        <v>37</v>
      </c>
      <c r="B33" s="409"/>
      <c r="C33" s="410" t="s">
        <v>364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393" t="s">
        <v>497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5"/>
      <c r="O35" s="373" t="s">
        <v>74</v>
      </c>
      <c r="P35" s="402" t="s">
        <v>498</v>
      </c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4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77">
        <v>5</v>
      </c>
      <c r="B37" s="378" t="s">
        <v>83</v>
      </c>
      <c r="C37" s="378" t="s">
        <v>179</v>
      </c>
      <c r="D37" s="381">
        <v>2</v>
      </c>
      <c r="E37" s="381">
        <v>3</v>
      </c>
      <c r="F37" s="381">
        <v>2</v>
      </c>
      <c r="G37" s="381">
        <v>4</v>
      </c>
      <c r="H37" s="381">
        <v>3</v>
      </c>
      <c r="I37" s="381"/>
      <c r="J37" s="381"/>
      <c r="K37" s="381">
        <v>1</v>
      </c>
      <c r="L37" s="381"/>
      <c r="M37" s="381"/>
      <c r="N37" s="381">
        <f>IF(C37="","",(D37*2)+(E37*3)+F37*1)</f>
        <v>15</v>
      </c>
      <c r="O37" s="375"/>
      <c r="P37" s="377">
        <v>5</v>
      </c>
      <c r="Q37" s="378" t="s">
        <v>95</v>
      </c>
      <c r="R37" s="378" t="s">
        <v>219</v>
      </c>
      <c r="S37" s="381">
        <v>1</v>
      </c>
      <c r="T37" s="381"/>
      <c r="U37" s="381"/>
      <c r="V37" s="381">
        <v>2</v>
      </c>
      <c r="W37" s="381">
        <v>1</v>
      </c>
      <c r="X37" s="381"/>
      <c r="Y37" s="381"/>
      <c r="Z37" s="381">
        <v>2</v>
      </c>
      <c r="AA37" s="381"/>
      <c r="AB37" s="381"/>
      <c r="AC37" s="381">
        <f>IF(R37="","",(S37*2)+(T37*3)+U37*1)</f>
        <v>2</v>
      </c>
      <c r="AE37" s="368"/>
    </row>
    <row r="38" spans="1:31" s="367" customFormat="1" x14ac:dyDescent="0.25">
      <c r="A38" s="377">
        <v>11</v>
      </c>
      <c r="B38" s="378" t="s">
        <v>31</v>
      </c>
      <c r="C38" s="378" t="s">
        <v>129</v>
      </c>
      <c r="D38" s="381"/>
      <c r="E38" s="381">
        <v>1</v>
      </c>
      <c r="F38" s="381">
        <v>3</v>
      </c>
      <c r="G38" s="381">
        <v>7</v>
      </c>
      <c r="H38" s="381">
        <v>3</v>
      </c>
      <c r="I38" s="381"/>
      <c r="J38" s="381"/>
      <c r="K38" s="381">
        <v>1</v>
      </c>
      <c r="L38" s="381"/>
      <c r="M38" s="381"/>
      <c r="N38" s="381">
        <f>IF(C38="","",(D38*2)+(E38*3)+F38*1)</f>
        <v>6</v>
      </c>
      <c r="O38" s="375"/>
      <c r="P38" s="377">
        <v>10</v>
      </c>
      <c r="Q38" s="378" t="s">
        <v>62</v>
      </c>
      <c r="R38" s="378" t="s">
        <v>148</v>
      </c>
      <c r="S38" s="381">
        <v>5</v>
      </c>
      <c r="T38" s="381">
        <v>2</v>
      </c>
      <c r="U38" s="381">
        <v>1</v>
      </c>
      <c r="V38" s="381">
        <v>8</v>
      </c>
      <c r="W38" s="381">
        <v>2</v>
      </c>
      <c r="X38" s="381">
        <v>1</v>
      </c>
      <c r="Y38" s="381">
        <v>2</v>
      </c>
      <c r="Z38" s="381">
        <v>2</v>
      </c>
      <c r="AA38" s="381"/>
      <c r="AB38" s="381"/>
      <c r="AC38" s="381">
        <f>IF(R38="","",(S38*2)+(T38*3)+U38*1)</f>
        <v>17</v>
      </c>
      <c r="AE38" s="368"/>
    </row>
    <row r="39" spans="1:31" s="367" customFormat="1" x14ac:dyDescent="0.25">
      <c r="A39" s="380">
        <v>20</v>
      </c>
      <c r="B39" s="378" t="s">
        <v>72</v>
      </c>
      <c r="C39" s="378" t="s">
        <v>71</v>
      </c>
      <c r="D39" s="381"/>
      <c r="E39" s="381"/>
      <c r="F39" s="381"/>
      <c r="G39" s="381">
        <v>3</v>
      </c>
      <c r="H39" s="381">
        <v>6</v>
      </c>
      <c r="I39" s="381">
        <v>2</v>
      </c>
      <c r="J39" s="381"/>
      <c r="K39" s="381"/>
      <c r="L39" s="381"/>
      <c r="M39" s="381"/>
      <c r="N39" s="381">
        <f>IF(C39="","",(D39*2)+(E39*3)+F39*1)</f>
        <v>0</v>
      </c>
      <c r="O39" s="375"/>
      <c r="P39" s="377">
        <v>11</v>
      </c>
      <c r="Q39" s="378" t="s">
        <v>220</v>
      </c>
      <c r="R39" s="378" t="s">
        <v>221</v>
      </c>
      <c r="S39" s="381">
        <v>1</v>
      </c>
      <c r="T39" s="381"/>
      <c r="U39" s="381"/>
      <c r="V39" s="381"/>
      <c r="W39" s="381">
        <v>2</v>
      </c>
      <c r="X39" s="381"/>
      <c r="Y39" s="381"/>
      <c r="Z39" s="381"/>
      <c r="AA39" s="381"/>
      <c r="AB39" s="381"/>
      <c r="AC39" s="381">
        <f>IF(R39="","",(S39*2)+(T39*3)+U39*1)</f>
        <v>2</v>
      </c>
      <c r="AE39" s="368"/>
    </row>
    <row r="40" spans="1:31" s="367" customFormat="1" x14ac:dyDescent="0.25">
      <c r="A40" s="380">
        <v>21</v>
      </c>
      <c r="B40" s="378" t="s">
        <v>62</v>
      </c>
      <c r="C40" s="378" t="s">
        <v>178</v>
      </c>
      <c r="D40" s="381">
        <v>2</v>
      </c>
      <c r="E40" s="381"/>
      <c r="F40" s="381"/>
      <c r="G40" s="381">
        <v>6</v>
      </c>
      <c r="H40" s="381">
        <v>3</v>
      </c>
      <c r="I40" s="381"/>
      <c r="J40" s="381"/>
      <c r="K40" s="381">
        <v>2</v>
      </c>
      <c r="L40" s="381"/>
      <c r="M40" s="381"/>
      <c r="N40" s="381">
        <f>IF(C40="","",(D40*2)+(E40*3)+F40*1)</f>
        <v>4</v>
      </c>
      <c r="O40" s="375"/>
      <c r="P40" s="380">
        <v>22</v>
      </c>
      <c r="Q40" s="378" t="s">
        <v>449</v>
      </c>
      <c r="R40" s="378" t="s">
        <v>374</v>
      </c>
      <c r="S40" s="381">
        <v>5</v>
      </c>
      <c r="T40" s="381">
        <v>1</v>
      </c>
      <c r="U40" s="381">
        <v>3</v>
      </c>
      <c r="V40" s="381">
        <v>13</v>
      </c>
      <c r="W40" s="381">
        <v>3</v>
      </c>
      <c r="X40" s="381">
        <v>1</v>
      </c>
      <c r="Y40" s="381">
        <v>1</v>
      </c>
      <c r="Z40" s="381">
        <v>1</v>
      </c>
      <c r="AA40" s="381"/>
      <c r="AB40" s="381"/>
      <c r="AC40" s="381">
        <f>IF(R40="","",(S40*2)+(T40*3)+U40*1)</f>
        <v>16</v>
      </c>
      <c r="AE40" s="368"/>
    </row>
    <row r="41" spans="1:31" s="367" customFormat="1" x14ac:dyDescent="0.25">
      <c r="A41" s="377"/>
      <c r="B41" s="378"/>
      <c r="C41" s="378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 t="str">
        <f>IF(C41="","",(D41*2)+(E41*3)+F41*1)</f>
        <v/>
      </c>
      <c r="O41" s="375"/>
      <c r="P41" s="377"/>
      <c r="Q41" s="378"/>
      <c r="R41" s="378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 t="str">
        <f>IF(R41="","",(S41*2)+(T41*3)+U41*1)</f>
        <v/>
      </c>
      <c r="AE41" s="368"/>
    </row>
    <row r="42" spans="1:31" s="367" customFormat="1" x14ac:dyDescent="0.25">
      <c r="A42" s="380">
        <v>24</v>
      </c>
      <c r="B42" s="378" t="s">
        <v>77</v>
      </c>
      <c r="C42" s="378" t="s">
        <v>91</v>
      </c>
      <c r="D42" s="381">
        <v>1</v>
      </c>
      <c r="E42" s="381"/>
      <c r="F42" s="381"/>
      <c r="G42" s="381">
        <v>5</v>
      </c>
      <c r="H42" s="381">
        <v>1</v>
      </c>
      <c r="I42" s="381">
        <v>1</v>
      </c>
      <c r="J42" s="381"/>
      <c r="K42" s="381">
        <v>1</v>
      </c>
      <c r="L42" s="381"/>
      <c r="M42" s="381"/>
      <c r="N42" s="381">
        <f>IF(C42="","",(D42*2)+(E42*3)+F42*1)</f>
        <v>2</v>
      </c>
      <c r="O42" s="375"/>
      <c r="P42" s="380">
        <v>13</v>
      </c>
      <c r="Q42" s="378" t="s">
        <v>406</v>
      </c>
      <c r="R42" s="378" t="s">
        <v>111</v>
      </c>
      <c r="S42" s="381">
        <v>3</v>
      </c>
      <c r="T42" s="381"/>
      <c r="U42" s="381"/>
      <c r="V42" s="381">
        <v>10</v>
      </c>
      <c r="W42" s="381">
        <v>2</v>
      </c>
      <c r="X42" s="381">
        <v>1</v>
      </c>
      <c r="Y42" s="381"/>
      <c r="Z42" s="381">
        <v>4</v>
      </c>
      <c r="AA42" s="381"/>
      <c r="AB42" s="381"/>
      <c r="AC42" s="381">
        <f>IF(R42="","",(S42*2)+(T42*3)+U42*1)</f>
        <v>6</v>
      </c>
      <c r="AE42" s="368"/>
    </row>
    <row r="43" spans="1:31" s="367" customFormat="1" x14ac:dyDescent="0.25">
      <c r="A43" s="377">
        <v>25</v>
      </c>
      <c r="B43" s="378" t="s">
        <v>183</v>
      </c>
      <c r="C43" s="378" t="s">
        <v>231</v>
      </c>
      <c r="D43" s="381">
        <v>2</v>
      </c>
      <c r="E43" s="381">
        <v>4</v>
      </c>
      <c r="F43" s="381"/>
      <c r="G43" s="381">
        <v>4</v>
      </c>
      <c r="H43" s="381">
        <v>4</v>
      </c>
      <c r="I43" s="381">
        <v>2</v>
      </c>
      <c r="J43" s="381"/>
      <c r="K43" s="381"/>
      <c r="L43" s="381"/>
      <c r="M43" s="381"/>
      <c r="N43" s="381">
        <f>IF(C43="","",(D43*2)+(E43*3)+F43*1)</f>
        <v>16</v>
      </c>
      <c r="O43" s="375"/>
      <c r="P43" s="377"/>
      <c r="Q43" s="378"/>
      <c r="R43" s="378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 t="str">
        <f>IF(R43="","",(S43*2)+(T43*3)+U43*1)</f>
        <v/>
      </c>
      <c r="AE43" s="368"/>
    </row>
    <row r="44" spans="1:31" s="367" customFormat="1" x14ac:dyDescent="0.25">
      <c r="A44" s="380">
        <v>35</v>
      </c>
      <c r="B44" s="378" t="s">
        <v>28</v>
      </c>
      <c r="C44" s="378" t="s">
        <v>30</v>
      </c>
      <c r="D44" s="381">
        <v>5</v>
      </c>
      <c r="E44" s="381">
        <v>2</v>
      </c>
      <c r="F44" s="381"/>
      <c r="G44" s="381">
        <v>4</v>
      </c>
      <c r="H44" s="381"/>
      <c r="I44" s="381">
        <v>1</v>
      </c>
      <c r="J44" s="381">
        <v>1</v>
      </c>
      <c r="K44" s="381">
        <v>2</v>
      </c>
      <c r="L44" s="381"/>
      <c r="M44" s="381"/>
      <c r="N44" s="381">
        <f>IF(C44="","",(D44*2)+(E44*3)+F44*1)</f>
        <v>16</v>
      </c>
      <c r="O44" s="375"/>
      <c r="P44" s="380"/>
      <c r="Q44" s="378"/>
      <c r="R44" s="378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 t="str">
        <f>IF(R44="","",(S44*2)+(T44*3)+U44*1)</f>
        <v/>
      </c>
      <c r="AE44" s="369" t="e">
        <f>IF(#REF!+#REF!=5,"Correct","MVP ERROR")</f>
        <v>#REF!</v>
      </c>
    </row>
    <row r="45" spans="1:31" s="367" customFormat="1" x14ac:dyDescent="0.25">
      <c r="A45" s="380">
        <v>44</v>
      </c>
      <c r="B45" s="378" t="s">
        <v>131</v>
      </c>
      <c r="C45" s="378" t="s">
        <v>130</v>
      </c>
      <c r="D45" s="381">
        <v>3</v>
      </c>
      <c r="E45" s="381">
        <v>2</v>
      </c>
      <c r="F45" s="381">
        <v>2</v>
      </c>
      <c r="G45" s="381">
        <v>4</v>
      </c>
      <c r="H45" s="381">
        <v>1</v>
      </c>
      <c r="I45" s="381">
        <v>1</v>
      </c>
      <c r="J45" s="381">
        <v>1</v>
      </c>
      <c r="K45" s="381">
        <v>1</v>
      </c>
      <c r="L45" s="381"/>
      <c r="M45" s="381"/>
      <c r="N45" s="381">
        <f>IF(C45="","",(D45*2)+(E45*3)+F45*1)</f>
        <v>14</v>
      </c>
      <c r="O45" s="375"/>
      <c r="P45" s="377"/>
      <c r="Q45" s="378"/>
      <c r="R45" s="378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 t="str">
        <f>IF(R45="","",(S45*2)+(T45*3)+U45*1)</f>
        <v/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Pork Swords (2):    |||   Grill Masters (3): </v>
      </c>
    </row>
    <row r="46" spans="1:31" s="367" customFormat="1" x14ac:dyDescent="0.25">
      <c r="A46" s="380"/>
      <c r="B46" s="378"/>
      <c r="C46" s="378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 t="str">
        <f>IF(C46="","",(D46*2)+(E46*3)+F46*1)</f>
        <v/>
      </c>
      <c r="O46" s="375"/>
      <c r="P46" s="380"/>
      <c r="Q46" s="378"/>
      <c r="R46" s="378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 t="str">
        <f>IF(R46="","",(S46*2)+(T46*3)+U46*1)</f>
        <v/>
      </c>
      <c r="AE46" s="368"/>
    </row>
    <row r="47" spans="1:31" s="367" customFormat="1" x14ac:dyDescent="0.25">
      <c r="A47" s="427" t="s">
        <v>33</v>
      </c>
      <c r="B47" s="428"/>
      <c r="C47" s="429"/>
      <c r="D47" s="381">
        <f t="shared" ref="D47:N47" si="4">SUM(D37:D46)</f>
        <v>15</v>
      </c>
      <c r="E47" s="381">
        <f t="shared" si="4"/>
        <v>12</v>
      </c>
      <c r="F47" s="381">
        <f t="shared" si="4"/>
        <v>7</v>
      </c>
      <c r="G47" s="381">
        <f t="shared" si="4"/>
        <v>37</v>
      </c>
      <c r="H47" s="381">
        <f t="shared" si="4"/>
        <v>21</v>
      </c>
      <c r="I47" s="381">
        <f t="shared" si="4"/>
        <v>7</v>
      </c>
      <c r="J47" s="381">
        <f t="shared" si="4"/>
        <v>2</v>
      </c>
      <c r="K47" s="381">
        <f t="shared" si="4"/>
        <v>8</v>
      </c>
      <c r="L47" s="381">
        <f t="shared" si="4"/>
        <v>0</v>
      </c>
      <c r="M47" s="381">
        <f t="shared" si="4"/>
        <v>0</v>
      </c>
      <c r="N47" s="381">
        <f t="shared" si="4"/>
        <v>73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15</v>
      </c>
      <c r="T47" s="381">
        <f t="shared" si="5"/>
        <v>3</v>
      </c>
      <c r="U47" s="381">
        <f t="shared" si="5"/>
        <v>4</v>
      </c>
      <c r="V47" s="381">
        <f t="shared" si="5"/>
        <v>33</v>
      </c>
      <c r="W47" s="381">
        <f t="shared" si="5"/>
        <v>10</v>
      </c>
      <c r="X47" s="381">
        <f t="shared" si="5"/>
        <v>3</v>
      </c>
      <c r="Y47" s="381">
        <f t="shared" si="5"/>
        <v>3</v>
      </c>
      <c r="Z47" s="381">
        <f t="shared" si="5"/>
        <v>9</v>
      </c>
      <c r="AA47" s="381">
        <f t="shared" si="5"/>
        <v>0</v>
      </c>
      <c r="AB47" s="381">
        <f t="shared" si="5"/>
        <v>0</v>
      </c>
      <c r="AC47" s="381">
        <f t="shared" si="5"/>
        <v>43</v>
      </c>
      <c r="AE47" s="368"/>
    </row>
    <row r="48" spans="1:31" s="367" customFormat="1" x14ac:dyDescent="0.25">
      <c r="A48" s="408" t="s">
        <v>35</v>
      </c>
      <c r="B48" s="409"/>
      <c r="C48" s="410" t="s">
        <v>39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25">
      <c r="A49" s="408" t="s">
        <v>37</v>
      </c>
      <c r="B49" s="409"/>
      <c r="C49" s="410" t="s">
        <v>426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25">
      <c r="A51" s="459" t="s">
        <v>63</v>
      </c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1"/>
      <c r="O51" s="373" t="s">
        <v>74</v>
      </c>
      <c r="P51" s="421" t="s">
        <v>36</v>
      </c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3"/>
      <c r="AE51" s="368"/>
    </row>
    <row r="52" spans="1:31" s="367" customFormat="1" x14ac:dyDescent="0.25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25">
      <c r="A53" s="380"/>
      <c r="B53" s="378"/>
      <c r="C53" s="378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 t="str">
        <f>IF(C53="","",(D53*2)+(E53*3)+F53*1)</f>
        <v/>
      </c>
      <c r="O53" s="375"/>
      <c r="P53" s="377">
        <v>3</v>
      </c>
      <c r="Q53" s="378" t="s">
        <v>86</v>
      </c>
      <c r="R53" s="378" t="s">
        <v>182</v>
      </c>
      <c r="S53" s="381">
        <v>1</v>
      </c>
      <c r="T53" s="381">
        <v>1</v>
      </c>
      <c r="U53" s="381"/>
      <c r="V53" s="381">
        <v>6</v>
      </c>
      <c r="W53" s="381">
        <v>7</v>
      </c>
      <c r="X53" s="381">
        <v>2</v>
      </c>
      <c r="Y53" s="381"/>
      <c r="Z53" s="381">
        <v>3</v>
      </c>
      <c r="AA53" s="381"/>
      <c r="AB53" s="381"/>
      <c r="AC53" s="381">
        <f>IF(R53="","",(S53*2)+(T53*3)+U53*1)</f>
        <v>5</v>
      </c>
      <c r="AE53" s="368"/>
    </row>
    <row r="54" spans="1:31" s="367" customFormat="1" x14ac:dyDescent="0.25">
      <c r="A54" s="380"/>
      <c r="B54" s="378"/>
      <c r="C54" s="378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 t="str">
        <f>IF(C54="","",(D54*2)+(E54*3)+F54*1)</f>
        <v/>
      </c>
      <c r="O54" s="375"/>
      <c r="P54" s="377">
        <v>4</v>
      </c>
      <c r="Q54" s="378" t="s">
        <v>109</v>
      </c>
      <c r="R54" s="378" t="s">
        <v>138</v>
      </c>
      <c r="S54" s="381">
        <v>6</v>
      </c>
      <c r="T54" s="381"/>
      <c r="U54" s="381">
        <v>1</v>
      </c>
      <c r="V54" s="381">
        <v>6</v>
      </c>
      <c r="W54" s="381">
        <v>1</v>
      </c>
      <c r="X54" s="381"/>
      <c r="Y54" s="381">
        <v>2</v>
      </c>
      <c r="Z54" s="381">
        <v>1</v>
      </c>
      <c r="AA54" s="381"/>
      <c r="AB54" s="381"/>
      <c r="AC54" s="381">
        <f>IF(R54="","",(S54*2)+(T54*3)+U54*1)</f>
        <v>13</v>
      </c>
      <c r="AE54" s="368"/>
    </row>
    <row r="55" spans="1:31" s="367" customFormat="1" x14ac:dyDescent="0.25">
      <c r="A55" s="377">
        <v>7</v>
      </c>
      <c r="B55" s="378" t="s">
        <v>396</v>
      </c>
      <c r="C55" s="378" t="s">
        <v>129</v>
      </c>
      <c r="D55" s="381"/>
      <c r="E55" s="381">
        <v>1</v>
      </c>
      <c r="F55" s="381"/>
      <c r="G55" s="381">
        <v>6</v>
      </c>
      <c r="H55" s="381">
        <v>3</v>
      </c>
      <c r="I55" s="381">
        <v>3</v>
      </c>
      <c r="J55" s="381">
        <v>1</v>
      </c>
      <c r="K55" s="381">
        <v>3</v>
      </c>
      <c r="L55" s="381"/>
      <c r="M55" s="381"/>
      <c r="N55" s="381">
        <f>IF(C55="","",(D55*2)+(E55*3)+F55*1)</f>
        <v>3</v>
      </c>
      <c r="O55" s="375"/>
      <c r="P55" s="377">
        <v>9</v>
      </c>
      <c r="Q55" s="378" t="s">
        <v>92</v>
      </c>
      <c r="R55" s="378" t="s">
        <v>274</v>
      </c>
      <c r="S55" s="381">
        <v>6</v>
      </c>
      <c r="T55" s="381"/>
      <c r="U55" s="381"/>
      <c r="V55" s="381">
        <v>10</v>
      </c>
      <c r="W55" s="381">
        <v>4</v>
      </c>
      <c r="X55" s="381">
        <v>4</v>
      </c>
      <c r="Y55" s="381"/>
      <c r="Z55" s="381">
        <v>2</v>
      </c>
      <c r="AA55" s="381"/>
      <c r="AB55" s="381"/>
      <c r="AC55" s="381">
        <f>IF(R55="","",(S55*2)+(T55*3)+U55*1)</f>
        <v>12</v>
      </c>
      <c r="AE55" s="368"/>
    </row>
    <row r="56" spans="1:31" s="367" customFormat="1" ht="14.25" customHeight="1" x14ac:dyDescent="0.25">
      <c r="A56" s="377"/>
      <c r="B56" s="378"/>
      <c r="C56" s="378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 t="str">
        <f>IF(C56="","",(D56*2)+(E56*3)+F56*1)</f>
        <v/>
      </c>
      <c r="O56" s="375"/>
      <c r="P56" s="377"/>
      <c r="Q56" s="378"/>
      <c r="R56" s="378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 t="str">
        <f>IF(R56="","",(S56*2)+(T56*3)+U56*1)</f>
        <v/>
      </c>
      <c r="AE56" s="368"/>
    </row>
    <row r="57" spans="1:31" s="367" customFormat="1" ht="14.25" customHeight="1" x14ac:dyDescent="0.25">
      <c r="A57" s="380">
        <v>9</v>
      </c>
      <c r="B57" s="378" t="s">
        <v>66</v>
      </c>
      <c r="C57" s="378" t="s">
        <v>65</v>
      </c>
      <c r="D57" s="381">
        <v>5</v>
      </c>
      <c r="E57" s="381"/>
      <c r="F57" s="381">
        <v>2</v>
      </c>
      <c r="G57" s="381">
        <v>3</v>
      </c>
      <c r="H57" s="381">
        <v>2</v>
      </c>
      <c r="I57" s="381">
        <v>1</v>
      </c>
      <c r="J57" s="381">
        <v>1</v>
      </c>
      <c r="K57" s="381"/>
      <c r="L57" s="381"/>
      <c r="M57" s="381"/>
      <c r="N57" s="381">
        <f>IF(C57="","",(D57*2)+(E57*3)+F57*1)</f>
        <v>12</v>
      </c>
      <c r="O57" s="375"/>
      <c r="P57" s="377">
        <v>21</v>
      </c>
      <c r="Q57" s="378" t="s">
        <v>142</v>
      </c>
      <c r="R57" s="378" t="s">
        <v>76</v>
      </c>
      <c r="S57" s="381">
        <v>2</v>
      </c>
      <c r="T57" s="381">
        <v>1</v>
      </c>
      <c r="U57" s="381">
        <v>2</v>
      </c>
      <c r="V57" s="381">
        <v>2</v>
      </c>
      <c r="W57" s="381">
        <v>3</v>
      </c>
      <c r="X57" s="381">
        <v>1</v>
      </c>
      <c r="Y57" s="381"/>
      <c r="Z57" s="381">
        <v>4</v>
      </c>
      <c r="AA57" s="381"/>
      <c r="AB57" s="381"/>
      <c r="AC57" s="381">
        <f>IF(R57="","",(S57*2)+(T57*3)+U57*1)</f>
        <v>9</v>
      </c>
      <c r="AE57" s="368"/>
    </row>
    <row r="58" spans="1:31" s="367" customFormat="1" x14ac:dyDescent="0.25">
      <c r="A58" s="380"/>
      <c r="B58" s="378"/>
      <c r="C58" s="378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 t="str">
        <f>IF(C58="","",(D58*2)+(E58*3)+F58*1)</f>
        <v/>
      </c>
      <c r="O58" s="375"/>
      <c r="P58" s="377">
        <v>22</v>
      </c>
      <c r="Q58" s="378" t="s">
        <v>94</v>
      </c>
      <c r="R58" s="378" t="s">
        <v>93</v>
      </c>
      <c r="S58" s="381">
        <v>3</v>
      </c>
      <c r="T58" s="381">
        <v>1</v>
      </c>
      <c r="U58" s="381"/>
      <c r="V58" s="381">
        <v>11</v>
      </c>
      <c r="W58" s="381">
        <v>4</v>
      </c>
      <c r="X58" s="381">
        <v>1</v>
      </c>
      <c r="Y58" s="381">
        <v>1</v>
      </c>
      <c r="Z58" s="381">
        <v>3</v>
      </c>
      <c r="AA58" s="381"/>
      <c r="AB58" s="381"/>
      <c r="AC58" s="381">
        <f>IF(R58="","",(S58*2)+(T58*3)+U58*1)</f>
        <v>9</v>
      </c>
      <c r="AE58" s="368"/>
    </row>
    <row r="59" spans="1:31" s="367" customFormat="1" x14ac:dyDescent="0.25">
      <c r="A59" s="377">
        <v>13</v>
      </c>
      <c r="B59" s="378" t="s">
        <v>67</v>
      </c>
      <c r="C59" s="378" t="s">
        <v>20</v>
      </c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>
        <f>IF(C59="","",(D59*2)+(E59*3)+F59*1)</f>
        <v>0</v>
      </c>
      <c r="O59" s="375"/>
      <c r="P59" s="377">
        <v>23</v>
      </c>
      <c r="Q59" s="378" t="s">
        <v>81</v>
      </c>
      <c r="R59" s="378" t="s">
        <v>80</v>
      </c>
      <c r="S59" s="381"/>
      <c r="T59" s="381">
        <v>4</v>
      </c>
      <c r="U59" s="381"/>
      <c r="V59" s="381">
        <v>4</v>
      </c>
      <c r="W59" s="381">
        <v>2</v>
      </c>
      <c r="X59" s="381"/>
      <c r="Y59" s="381"/>
      <c r="Z59" s="381"/>
      <c r="AA59" s="381"/>
      <c r="AB59" s="381"/>
      <c r="AC59" s="381">
        <f>IF(R59="","",(S59*2)+(T59*3)+U59*1)</f>
        <v>12</v>
      </c>
      <c r="AE59" s="368"/>
    </row>
    <row r="60" spans="1:31" s="367" customFormat="1" x14ac:dyDescent="0.25">
      <c r="A60" s="377">
        <v>17</v>
      </c>
      <c r="B60" s="378" t="s">
        <v>69</v>
      </c>
      <c r="C60" s="378" t="s">
        <v>68</v>
      </c>
      <c r="D60" s="381">
        <v>7</v>
      </c>
      <c r="E60" s="381"/>
      <c r="F60" s="381"/>
      <c r="G60" s="381">
        <v>7</v>
      </c>
      <c r="H60" s="381">
        <v>2</v>
      </c>
      <c r="I60" s="381">
        <v>1</v>
      </c>
      <c r="J60" s="381"/>
      <c r="K60" s="381">
        <v>1</v>
      </c>
      <c r="L60" s="381"/>
      <c r="M60" s="381"/>
      <c r="N60" s="381">
        <f>IF(C60="","",(D60*2)+(E60*3)+F60*1)</f>
        <v>14</v>
      </c>
      <c r="O60" s="375"/>
      <c r="P60" s="380"/>
      <c r="Q60" s="378"/>
      <c r="R60" s="378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 t="str">
        <f>IF(R60="","",(S60*2)+(T60*3)+U60*1)</f>
        <v/>
      </c>
      <c r="AE60" s="368"/>
    </row>
    <row r="61" spans="1:31" s="367" customFormat="1" x14ac:dyDescent="0.25">
      <c r="A61" s="377">
        <v>23</v>
      </c>
      <c r="B61" s="378" t="s">
        <v>70</v>
      </c>
      <c r="C61" s="378" t="s">
        <v>29</v>
      </c>
      <c r="D61" s="381">
        <v>1</v>
      </c>
      <c r="E61" s="381">
        <v>2</v>
      </c>
      <c r="F61" s="381">
        <v>4</v>
      </c>
      <c r="G61" s="381">
        <v>3</v>
      </c>
      <c r="H61" s="381">
        <v>4</v>
      </c>
      <c r="I61" s="381">
        <v>3</v>
      </c>
      <c r="J61" s="381"/>
      <c r="K61" s="381">
        <v>1</v>
      </c>
      <c r="L61" s="381"/>
      <c r="M61" s="381"/>
      <c r="N61" s="381">
        <f>IF(C61="","",(D61*2)+(E61*3)+F61*1)</f>
        <v>12</v>
      </c>
      <c r="O61" s="375"/>
      <c r="P61" s="377"/>
      <c r="Q61" s="378"/>
      <c r="R61" s="378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 t="str">
        <f>IF(R61="","",(S61*2)+(T61*3)+U61*1)</f>
        <v/>
      </c>
      <c r="AE61" s="369" t="e">
        <f>IF(#REF!+#REF!=5,"Correct","MVP ERROR")</f>
        <v>#REF!</v>
      </c>
    </row>
    <row r="62" spans="1:31" s="367" customFormat="1" x14ac:dyDescent="0.25">
      <c r="A62" s="380">
        <v>24</v>
      </c>
      <c r="B62" s="378" t="s">
        <v>58</v>
      </c>
      <c r="C62" s="378" t="s">
        <v>47</v>
      </c>
      <c r="D62" s="381"/>
      <c r="E62" s="381">
        <v>3</v>
      </c>
      <c r="F62" s="381"/>
      <c r="G62" s="381">
        <v>6</v>
      </c>
      <c r="H62" s="381">
        <v>4</v>
      </c>
      <c r="I62" s="381">
        <v>3</v>
      </c>
      <c r="J62" s="381"/>
      <c r="K62" s="381">
        <v>1</v>
      </c>
      <c r="L62" s="381"/>
      <c r="M62" s="381"/>
      <c r="N62" s="381">
        <f>IF(C62="","",(D62*2)+(E62*3)+F62*1)</f>
        <v>9</v>
      </c>
      <c r="O62" s="375"/>
      <c r="P62" s="387"/>
      <c r="Q62" s="378"/>
      <c r="R62" s="378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 t="str">
        <f>IF(R62="","",(S62*2)+(T62*3)+U62*1)</f>
        <v/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Diablos:    |||   Hornets: </v>
      </c>
    </row>
    <row r="63" spans="1:31" s="367" customFormat="1" x14ac:dyDescent="0.25">
      <c r="A63" s="427" t="s">
        <v>33</v>
      </c>
      <c r="B63" s="428"/>
      <c r="C63" s="429"/>
      <c r="D63" s="381">
        <f t="shared" ref="D63:N63" si="6">SUM(D53:D62)</f>
        <v>13</v>
      </c>
      <c r="E63" s="381">
        <f t="shared" si="6"/>
        <v>6</v>
      </c>
      <c r="F63" s="381">
        <f t="shared" si="6"/>
        <v>6</v>
      </c>
      <c r="G63" s="381">
        <f t="shared" si="6"/>
        <v>25</v>
      </c>
      <c r="H63" s="381">
        <f t="shared" si="6"/>
        <v>15</v>
      </c>
      <c r="I63" s="381">
        <f t="shared" si="6"/>
        <v>11</v>
      </c>
      <c r="J63" s="381">
        <f t="shared" si="6"/>
        <v>2</v>
      </c>
      <c r="K63" s="381">
        <f t="shared" si="6"/>
        <v>6</v>
      </c>
      <c r="L63" s="381">
        <f t="shared" si="6"/>
        <v>0</v>
      </c>
      <c r="M63" s="381">
        <f t="shared" si="6"/>
        <v>0</v>
      </c>
      <c r="N63" s="381">
        <f t="shared" si="6"/>
        <v>50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18</v>
      </c>
      <c r="T63" s="381">
        <f t="shared" si="7"/>
        <v>7</v>
      </c>
      <c r="U63" s="381">
        <f t="shared" si="7"/>
        <v>3</v>
      </c>
      <c r="V63" s="381">
        <f t="shared" si="7"/>
        <v>39</v>
      </c>
      <c r="W63" s="381">
        <f t="shared" si="7"/>
        <v>21</v>
      </c>
      <c r="X63" s="381">
        <f t="shared" si="7"/>
        <v>8</v>
      </c>
      <c r="Y63" s="381">
        <f t="shared" si="7"/>
        <v>3</v>
      </c>
      <c r="Z63" s="381">
        <f t="shared" si="7"/>
        <v>13</v>
      </c>
      <c r="AA63" s="381">
        <f t="shared" si="7"/>
        <v>0</v>
      </c>
      <c r="AB63" s="381">
        <f t="shared" si="7"/>
        <v>0</v>
      </c>
      <c r="AC63" s="381">
        <f t="shared" si="7"/>
        <v>60</v>
      </c>
      <c r="AE63" s="368"/>
    </row>
    <row r="64" spans="1:31" s="367" customFormat="1" x14ac:dyDescent="0.25">
      <c r="A64" s="408" t="s">
        <v>35</v>
      </c>
      <c r="B64" s="409"/>
      <c r="C64" s="410" t="s">
        <v>3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25">
      <c r="A65" s="408" t="s">
        <v>37</v>
      </c>
      <c r="B65" s="409"/>
      <c r="C65" s="410" t="s">
        <v>504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25">
      <c r="A67" s="453" t="s">
        <v>73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5"/>
      <c r="O67" s="373" t="s">
        <v>74</v>
      </c>
      <c r="P67" s="424" t="s">
        <v>167</v>
      </c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6"/>
      <c r="AE67" s="368"/>
    </row>
    <row r="68" spans="1:31" s="367" customFormat="1" x14ac:dyDescent="0.25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25">
      <c r="A69" s="377">
        <v>5</v>
      </c>
      <c r="B69" s="378" t="s">
        <v>133</v>
      </c>
      <c r="C69" s="378" t="s">
        <v>132</v>
      </c>
      <c r="D69" s="381"/>
      <c r="E69" s="381">
        <v>1</v>
      </c>
      <c r="F69" s="381">
        <v>1</v>
      </c>
      <c r="G69" s="381"/>
      <c r="H69" s="381">
        <v>3</v>
      </c>
      <c r="I69" s="381"/>
      <c r="J69" s="381"/>
      <c r="K69" s="381"/>
      <c r="L69" s="381"/>
      <c r="M69" s="381">
        <v>1</v>
      </c>
      <c r="N69" s="381">
        <f>IF(B69="","",(D69*2)+(E69*3)+F69*1)</f>
        <v>4</v>
      </c>
      <c r="O69" s="375"/>
      <c r="P69" s="380">
        <v>1</v>
      </c>
      <c r="Q69" s="378" t="s">
        <v>139</v>
      </c>
      <c r="R69" s="378" t="s">
        <v>276</v>
      </c>
      <c r="S69" s="381">
        <v>2</v>
      </c>
      <c r="T69" s="381">
        <v>2</v>
      </c>
      <c r="U69" s="381">
        <v>3</v>
      </c>
      <c r="V69" s="381">
        <v>8</v>
      </c>
      <c r="W69" s="381">
        <v>1</v>
      </c>
      <c r="X69" s="381">
        <v>2</v>
      </c>
      <c r="Y69" s="381"/>
      <c r="Z69" s="381">
        <v>1</v>
      </c>
      <c r="AA69" s="381"/>
      <c r="AB69" s="381"/>
      <c r="AC69" s="381">
        <f>IF(R69="","",(S69*2)+(T69*3)+U69*1)</f>
        <v>13</v>
      </c>
      <c r="AE69" s="368"/>
    </row>
    <row r="70" spans="1:31" s="367" customFormat="1" x14ac:dyDescent="0.25">
      <c r="A70" s="377">
        <v>6</v>
      </c>
      <c r="B70" s="378" t="s">
        <v>260</v>
      </c>
      <c r="C70" s="378" t="s">
        <v>261</v>
      </c>
      <c r="D70" s="381"/>
      <c r="E70" s="381">
        <v>1</v>
      </c>
      <c r="F70" s="381">
        <v>2</v>
      </c>
      <c r="G70" s="381">
        <v>2</v>
      </c>
      <c r="H70" s="381">
        <v>1</v>
      </c>
      <c r="I70" s="381">
        <v>1</v>
      </c>
      <c r="J70" s="381"/>
      <c r="K70" s="381">
        <v>1</v>
      </c>
      <c r="L70" s="381"/>
      <c r="M70" s="381"/>
      <c r="N70" s="381">
        <f>IF(B70="","",(D70*2)+(E70*3)+F70*1)</f>
        <v>5</v>
      </c>
      <c r="O70" s="375"/>
      <c r="P70" s="380">
        <v>4</v>
      </c>
      <c r="Q70" s="378" t="s">
        <v>329</v>
      </c>
      <c r="R70" s="378" t="s">
        <v>330</v>
      </c>
      <c r="S70" s="381">
        <v>2</v>
      </c>
      <c r="T70" s="381">
        <v>2</v>
      </c>
      <c r="U70" s="381"/>
      <c r="V70" s="381">
        <v>5</v>
      </c>
      <c r="W70" s="381">
        <v>2</v>
      </c>
      <c r="X70" s="381"/>
      <c r="Y70" s="381"/>
      <c r="Z70" s="381">
        <v>2</v>
      </c>
      <c r="AA70" s="381"/>
      <c r="AB70" s="381"/>
      <c r="AC70" s="381">
        <f>IF(R70="","",(S70*2)+(T70*3)+U70*1)</f>
        <v>10</v>
      </c>
      <c r="AE70" s="368"/>
    </row>
    <row r="71" spans="1:31" s="367" customFormat="1" x14ac:dyDescent="0.25">
      <c r="A71" s="377"/>
      <c r="B71" s="378"/>
      <c r="C71" s="378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 t="str">
        <f>IF(B71="","",(D71*2)+(E71*3)+F71*1)</f>
        <v/>
      </c>
      <c r="O71" s="375"/>
      <c r="P71" s="380">
        <v>6</v>
      </c>
      <c r="Q71" s="378" t="s">
        <v>317</v>
      </c>
      <c r="R71" s="378" t="s">
        <v>318</v>
      </c>
      <c r="S71" s="381">
        <v>2</v>
      </c>
      <c r="T71" s="381"/>
      <c r="U71" s="381"/>
      <c r="V71" s="381">
        <v>1</v>
      </c>
      <c r="W71" s="381">
        <v>1</v>
      </c>
      <c r="X71" s="381"/>
      <c r="Y71" s="381"/>
      <c r="Z71" s="381"/>
      <c r="AA71" s="381"/>
      <c r="AB71" s="381"/>
      <c r="AC71" s="381">
        <f>IF(R71="","",(S71*2)+(T71*3)+U71*1)</f>
        <v>4</v>
      </c>
      <c r="AE71" s="368"/>
    </row>
    <row r="72" spans="1:31" s="367" customFormat="1" x14ac:dyDescent="0.25">
      <c r="A72" s="360">
        <v>11</v>
      </c>
      <c r="B72" s="378" t="s">
        <v>79</v>
      </c>
      <c r="C72" s="378" t="s">
        <v>78</v>
      </c>
      <c r="D72" s="381"/>
      <c r="E72" s="381"/>
      <c r="F72" s="381"/>
      <c r="G72" s="381">
        <v>1</v>
      </c>
      <c r="H72" s="381">
        <v>3</v>
      </c>
      <c r="I72" s="381"/>
      <c r="J72" s="381"/>
      <c r="K72" s="381">
        <v>1</v>
      </c>
      <c r="L72" s="381"/>
      <c r="M72" s="381"/>
      <c r="N72" s="381">
        <f>IF(B72="","",(D72*2)+(E72*3)+F72*1)</f>
        <v>0</v>
      </c>
      <c r="O72" s="375"/>
      <c r="P72" s="380"/>
      <c r="Q72" s="378"/>
      <c r="R72" s="378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 t="str">
        <f>IF(R72="","",(S72*2)+(T72*3)+U72*1)</f>
        <v/>
      </c>
      <c r="AE72" s="368"/>
    </row>
    <row r="73" spans="1:31" s="367" customFormat="1" x14ac:dyDescent="0.25">
      <c r="A73" s="377">
        <v>14</v>
      </c>
      <c r="B73" s="378" t="s">
        <v>48</v>
      </c>
      <c r="C73" s="378" t="s">
        <v>363</v>
      </c>
      <c r="D73" s="381">
        <v>4</v>
      </c>
      <c r="E73" s="381">
        <v>3</v>
      </c>
      <c r="F73" s="381">
        <v>1</v>
      </c>
      <c r="G73" s="381">
        <v>5</v>
      </c>
      <c r="H73" s="381"/>
      <c r="I73" s="381"/>
      <c r="J73" s="381">
        <v>1</v>
      </c>
      <c r="K73" s="381"/>
      <c r="L73" s="381"/>
      <c r="M73" s="381"/>
      <c r="N73" s="381">
        <f>IF(B73="","",(D73*2)+(E73*3)+F73*1)</f>
        <v>18</v>
      </c>
      <c r="O73" s="375"/>
      <c r="P73" s="380"/>
      <c r="Q73" s="378"/>
      <c r="R73" s="378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 t="str">
        <f>IF(R73="","",(S73*2)+(T73*3)+U73*1)</f>
        <v/>
      </c>
      <c r="AE73" s="368"/>
    </row>
    <row r="74" spans="1:31" s="367" customFormat="1" x14ac:dyDescent="0.25">
      <c r="A74" s="380">
        <v>21</v>
      </c>
      <c r="B74" s="378" t="s">
        <v>134</v>
      </c>
      <c r="C74" s="378" t="s">
        <v>262</v>
      </c>
      <c r="D74" s="381">
        <v>1</v>
      </c>
      <c r="E74" s="381"/>
      <c r="F74" s="381"/>
      <c r="G74" s="381">
        <v>5</v>
      </c>
      <c r="H74" s="381">
        <v>1</v>
      </c>
      <c r="I74" s="381"/>
      <c r="J74" s="381"/>
      <c r="K74" s="381">
        <v>4</v>
      </c>
      <c r="L74" s="381"/>
      <c r="M74" s="381"/>
      <c r="N74" s="381">
        <f>IF(B74="","",(D74*2)+(E74*3)+F74*1)</f>
        <v>2</v>
      </c>
      <c r="O74" s="375"/>
      <c r="P74" s="377">
        <v>21</v>
      </c>
      <c r="Q74" s="378" t="s">
        <v>171</v>
      </c>
      <c r="R74" s="378" t="s">
        <v>170</v>
      </c>
      <c r="S74" s="381">
        <v>1</v>
      </c>
      <c r="T74" s="381">
        <v>1</v>
      </c>
      <c r="U74" s="381"/>
      <c r="V74" s="381">
        <v>4</v>
      </c>
      <c r="W74" s="381">
        <v>3</v>
      </c>
      <c r="X74" s="381">
        <v>1</v>
      </c>
      <c r="Y74" s="381"/>
      <c r="Z74" s="381"/>
      <c r="AA74" s="381"/>
      <c r="AB74" s="381"/>
      <c r="AC74" s="381">
        <f>IF(R74="","",(S74*2)+(T74*3)+U74*1)</f>
        <v>5</v>
      </c>
      <c r="AE74" s="368"/>
    </row>
    <row r="75" spans="1:31" s="367" customFormat="1" x14ac:dyDescent="0.25">
      <c r="A75" s="377">
        <v>24</v>
      </c>
      <c r="B75" s="378" t="s">
        <v>83</v>
      </c>
      <c r="C75" s="378" t="s">
        <v>82</v>
      </c>
      <c r="D75" s="381"/>
      <c r="E75" s="381"/>
      <c r="F75" s="381"/>
      <c r="G75" s="381">
        <v>3</v>
      </c>
      <c r="H75" s="381">
        <v>3</v>
      </c>
      <c r="I75" s="381"/>
      <c r="J75" s="381"/>
      <c r="K75" s="381">
        <v>4</v>
      </c>
      <c r="L75" s="381"/>
      <c r="M75" s="381"/>
      <c r="N75" s="381">
        <f>IF(B75="","",(D75*2)+(E75*3)+F75*1)</f>
        <v>0</v>
      </c>
      <c r="O75" s="375"/>
      <c r="P75" s="377">
        <v>32</v>
      </c>
      <c r="Q75" s="378" t="s">
        <v>169</v>
      </c>
      <c r="R75" s="378" t="s">
        <v>168</v>
      </c>
      <c r="S75" s="381">
        <v>3</v>
      </c>
      <c r="T75" s="381">
        <v>1</v>
      </c>
      <c r="U75" s="381">
        <v>2</v>
      </c>
      <c r="V75" s="381">
        <v>2</v>
      </c>
      <c r="W75" s="381">
        <v>6</v>
      </c>
      <c r="X75" s="381">
        <v>1</v>
      </c>
      <c r="Y75" s="381"/>
      <c r="Z75" s="381">
        <v>3</v>
      </c>
      <c r="AA75" s="381"/>
      <c r="AB75" s="381"/>
      <c r="AC75" s="381">
        <f>IF(R75="","",(S75*2)+(T75*3)+U75*1)</f>
        <v>11</v>
      </c>
      <c r="AE75" s="368"/>
    </row>
    <row r="76" spans="1:31" s="367" customFormat="1" x14ac:dyDescent="0.25">
      <c r="A76" s="377"/>
      <c r="B76" s="378"/>
      <c r="C76" s="378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 t="str">
        <f>IF(B76="","",(D76*2)+(E76*3)+F76*1)</f>
        <v/>
      </c>
      <c r="O76" s="375"/>
      <c r="P76" s="377">
        <v>44</v>
      </c>
      <c r="Q76" s="378" t="s">
        <v>56</v>
      </c>
      <c r="R76" s="378" t="s">
        <v>275</v>
      </c>
      <c r="S76" s="381">
        <v>1</v>
      </c>
      <c r="T76" s="381">
        <v>1</v>
      </c>
      <c r="U76" s="381">
        <v>2</v>
      </c>
      <c r="V76" s="381">
        <v>2</v>
      </c>
      <c r="W76" s="381">
        <v>2</v>
      </c>
      <c r="X76" s="381">
        <v>1</v>
      </c>
      <c r="Y76" s="381"/>
      <c r="Z76" s="381"/>
      <c r="AA76" s="381"/>
      <c r="AB76" s="381"/>
      <c r="AC76" s="381">
        <f>IF(R76="","",(S76*2)+(T76*3)+U76*1)</f>
        <v>7</v>
      </c>
      <c r="AE76" s="368"/>
    </row>
    <row r="77" spans="1:31" s="367" customFormat="1" x14ac:dyDescent="0.25">
      <c r="A77" s="377">
        <v>40</v>
      </c>
      <c r="B77" s="378" t="s">
        <v>88</v>
      </c>
      <c r="C77" s="378" t="s">
        <v>87</v>
      </c>
      <c r="D77" s="381">
        <v>2</v>
      </c>
      <c r="E77" s="381"/>
      <c r="F77" s="381">
        <v>5</v>
      </c>
      <c r="G77" s="381">
        <v>8</v>
      </c>
      <c r="H77" s="381">
        <v>1</v>
      </c>
      <c r="I77" s="381"/>
      <c r="J77" s="381">
        <v>1</v>
      </c>
      <c r="K77" s="381">
        <v>3</v>
      </c>
      <c r="L77" s="381"/>
      <c r="M77" s="381"/>
      <c r="N77" s="381">
        <f>IF(B77="","",(D77*2)+(E77*3)+F77*1)</f>
        <v>9</v>
      </c>
      <c r="O77" s="375"/>
      <c r="P77" s="377">
        <v>55</v>
      </c>
      <c r="Q77" s="378" t="s">
        <v>175</v>
      </c>
      <c r="R77" s="378" t="s">
        <v>174</v>
      </c>
      <c r="S77" s="381">
        <v>7</v>
      </c>
      <c r="T77" s="381"/>
      <c r="U77" s="381">
        <v>2</v>
      </c>
      <c r="V77" s="381">
        <v>7</v>
      </c>
      <c r="W77" s="381">
        <v>2</v>
      </c>
      <c r="X77" s="381"/>
      <c r="Y77" s="381"/>
      <c r="Z77" s="381">
        <v>3</v>
      </c>
      <c r="AA77" s="381"/>
      <c r="AB77" s="381"/>
      <c r="AC77" s="381">
        <f>IF(R77="","",(S77*2)+(T77*3)+U77*1)</f>
        <v>16</v>
      </c>
      <c r="AE77" s="368"/>
    </row>
    <row r="78" spans="1:31" s="367" customFormat="1" x14ac:dyDescent="0.25">
      <c r="A78" s="377"/>
      <c r="B78" s="378"/>
      <c r="C78" s="378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 t="str">
        <f>IF(B78="","",(D78*2)+(E78*3)+F78*1)</f>
        <v/>
      </c>
      <c r="O78" s="375"/>
      <c r="P78" s="380"/>
      <c r="Q78" s="378"/>
      <c r="R78" s="378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 t="str">
        <f>IF(R78="","",(S78*2)+(T78*3)+U78*1)</f>
        <v/>
      </c>
      <c r="AE78" s="369" t="e">
        <f>IF(#REF!+#REF!=5,"Correct","MVP ERROR")</f>
        <v>#REF!</v>
      </c>
    </row>
    <row r="79" spans="1:31" s="367" customFormat="1" x14ac:dyDescent="0.25">
      <c r="A79" s="427" t="s">
        <v>33</v>
      </c>
      <c r="B79" s="428"/>
      <c r="C79" s="429"/>
      <c r="D79" s="381">
        <f t="shared" ref="D79:M79" si="8">SUM(D69:D78)</f>
        <v>7</v>
      </c>
      <c r="E79" s="381">
        <f t="shared" si="8"/>
        <v>5</v>
      </c>
      <c r="F79" s="381">
        <f t="shared" si="8"/>
        <v>9</v>
      </c>
      <c r="G79" s="381">
        <f t="shared" si="8"/>
        <v>24</v>
      </c>
      <c r="H79" s="381">
        <f t="shared" si="8"/>
        <v>12</v>
      </c>
      <c r="I79" s="381">
        <f t="shared" si="8"/>
        <v>1</v>
      </c>
      <c r="J79" s="381">
        <f t="shared" si="8"/>
        <v>2</v>
      </c>
      <c r="K79" s="381">
        <f t="shared" si="8"/>
        <v>13</v>
      </c>
      <c r="L79" s="381">
        <f t="shared" si="8"/>
        <v>0</v>
      </c>
      <c r="M79" s="381">
        <f t="shared" si="8"/>
        <v>1</v>
      </c>
      <c r="N79" s="381">
        <f>SUM(N69:N78)</f>
        <v>38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18</v>
      </c>
      <c r="T79" s="381">
        <f t="shared" si="9"/>
        <v>7</v>
      </c>
      <c r="U79" s="381">
        <f t="shared" si="9"/>
        <v>9</v>
      </c>
      <c r="V79" s="381">
        <f t="shared" si="9"/>
        <v>29</v>
      </c>
      <c r="W79" s="381">
        <f t="shared" si="9"/>
        <v>17</v>
      </c>
      <c r="X79" s="381">
        <f t="shared" si="9"/>
        <v>5</v>
      </c>
      <c r="Y79" s="381">
        <f t="shared" si="9"/>
        <v>0</v>
      </c>
      <c r="Z79" s="381">
        <f t="shared" si="9"/>
        <v>9</v>
      </c>
      <c r="AA79" s="381">
        <f t="shared" si="9"/>
        <v>0</v>
      </c>
      <c r="AB79" s="381">
        <f t="shared" si="9"/>
        <v>0</v>
      </c>
      <c r="AC79" s="381">
        <f t="shared" si="9"/>
        <v>66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>AKOM:    |||   Phantoms: BLK-</v>
      </c>
    </row>
    <row r="80" spans="1:31" s="367" customFormat="1" x14ac:dyDescent="0.25">
      <c r="A80" s="408" t="s">
        <v>35</v>
      </c>
      <c r="B80" s="409"/>
      <c r="C80" s="410" t="s">
        <v>100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25">
      <c r="A81" s="408" t="s">
        <v>37</v>
      </c>
      <c r="B81" s="409"/>
      <c r="C81" s="410" t="s">
        <v>364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25">
      <c r="A83" s="442" t="s">
        <v>137</v>
      </c>
      <c r="B83" s="443"/>
      <c r="C83" s="443"/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4"/>
      <c r="O83" s="373" t="s">
        <v>99</v>
      </c>
      <c r="P83" s="396" t="s">
        <v>172</v>
      </c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8"/>
      <c r="AE83" s="368"/>
    </row>
    <row r="84" spans="1:31" s="367" customFormat="1" ht="14.25" customHeight="1" x14ac:dyDescent="0.25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379" t="s">
        <v>4</v>
      </c>
      <c r="Q84" s="379" t="s">
        <v>6</v>
      </c>
      <c r="R84" s="379" t="s">
        <v>5</v>
      </c>
      <c r="S84" s="379" t="s">
        <v>7</v>
      </c>
      <c r="T84" s="379" t="s">
        <v>8</v>
      </c>
      <c r="U84" s="379" t="s">
        <v>9</v>
      </c>
      <c r="V84" s="379" t="s">
        <v>10</v>
      </c>
      <c r="W84" s="379" t="s">
        <v>11</v>
      </c>
      <c r="X84" s="379" t="s">
        <v>12</v>
      </c>
      <c r="Y84" s="379" t="s">
        <v>13</v>
      </c>
      <c r="Z84" s="379" t="s">
        <v>14</v>
      </c>
      <c r="AA84" s="379" t="s">
        <v>15</v>
      </c>
      <c r="AB84" s="379" t="s">
        <v>16</v>
      </c>
      <c r="AC84" s="379" t="s">
        <v>18</v>
      </c>
      <c r="AE84" s="368"/>
    </row>
    <row r="85" spans="1:31" s="367" customFormat="1" ht="14.25" customHeight="1" x14ac:dyDescent="0.25">
      <c r="A85" s="380">
        <v>3</v>
      </c>
      <c r="B85" s="378" t="s">
        <v>191</v>
      </c>
      <c r="C85" s="378" t="s">
        <v>263</v>
      </c>
      <c r="D85" s="381">
        <v>3</v>
      </c>
      <c r="E85" s="381"/>
      <c r="F85" s="381">
        <v>2</v>
      </c>
      <c r="G85" s="381">
        <v>5</v>
      </c>
      <c r="H85" s="381"/>
      <c r="I85" s="381"/>
      <c r="J85" s="381"/>
      <c r="K85" s="381"/>
      <c r="L85" s="381"/>
      <c r="M85" s="381"/>
      <c r="N85" s="381">
        <f>IF(C85="","",(D85*2)+(E85*3)+F85*1)</f>
        <v>8</v>
      </c>
      <c r="O85" s="375"/>
      <c r="P85" s="377">
        <v>2</v>
      </c>
      <c r="Q85" s="378" t="s">
        <v>21</v>
      </c>
      <c r="R85" s="378" t="s">
        <v>20</v>
      </c>
      <c r="S85" s="381">
        <v>3</v>
      </c>
      <c r="T85" s="381"/>
      <c r="U85" s="381"/>
      <c r="V85" s="381">
        <v>5</v>
      </c>
      <c r="W85" s="381">
        <v>5</v>
      </c>
      <c r="X85" s="381">
        <v>2</v>
      </c>
      <c r="Y85" s="381"/>
      <c r="Z85" s="381">
        <v>1</v>
      </c>
      <c r="AA85" s="381"/>
      <c r="AB85" s="381"/>
      <c r="AC85" s="381">
        <f>IF(R85="","",(S85*2)+(T85*3)+U85*1)</f>
        <v>6</v>
      </c>
      <c r="AE85" s="368"/>
    </row>
    <row r="86" spans="1:31" s="367" customFormat="1" ht="14.25" customHeight="1" x14ac:dyDescent="0.25">
      <c r="A86" s="380">
        <v>5</v>
      </c>
      <c r="B86" s="378" t="s">
        <v>153</v>
      </c>
      <c r="C86" s="378" t="s">
        <v>339</v>
      </c>
      <c r="D86" s="381"/>
      <c r="E86" s="381"/>
      <c r="F86" s="381"/>
      <c r="G86" s="381">
        <v>4</v>
      </c>
      <c r="H86" s="381">
        <v>1</v>
      </c>
      <c r="I86" s="381"/>
      <c r="J86" s="381"/>
      <c r="K86" s="381"/>
      <c r="L86" s="381"/>
      <c r="M86" s="381"/>
      <c r="N86" s="381">
        <f>IF(C86="","",(D86*2)+(E86*3)+F86*1)</f>
        <v>0</v>
      </c>
      <c r="O86" s="375"/>
      <c r="P86" s="380">
        <v>4</v>
      </c>
      <c r="Q86" s="378" t="s">
        <v>21</v>
      </c>
      <c r="R86" s="378" t="s">
        <v>22</v>
      </c>
      <c r="S86" s="381">
        <v>4</v>
      </c>
      <c r="T86" s="381">
        <v>1</v>
      </c>
      <c r="U86" s="381"/>
      <c r="V86" s="381">
        <v>4</v>
      </c>
      <c r="W86" s="381">
        <v>1</v>
      </c>
      <c r="X86" s="381"/>
      <c r="Y86" s="381"/>
      <c r="Z86" s="381">
        <v>3</v>
      </c>
      <c r="AA86" s="381"/>
      <c r="AB86" s="381"/>
      <c r="AC86" s="381">
        <f>IF(R86="","",(S86*2)+(T86*3)+U86*1)</f>
        <v>11</v>
      </c>
      <c r="AE86" s="368"/>
    </row>
    <row r="87" spans="1:31" s="367" customFormat="1" ht="14.25" customHeight="1" x14ac:dyDescent="0.25">
      <c r="A87" s="380"/>
      <c r="B87" s="378"/>
      <c r="C87" s="378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 t="str">
        <f>IF(C87="","",(D87*2)+(E87*3)+F87*1)</f>
        <v/>
      </c>
      <c r="O87" s="375"/>
      <c r="P87" s="377">
        <v>5</v>
      </c>
      <c r="Q87" s="378" t="s">
        <v>24</v>
      </c>
      <c r="R87" s="378" t="s">
        <v>23</v>
      </c>
      <c r="S87" s="381">
        <v>2</v>
      </c>
      <c r="T87" s="381"/>
      <c r="U87" s="381"/>
      <c r="V87" s="381">
        <v>4</v>
      </c>
      <c r="W87" s="381">
        <v>2</v>
      </c>
      <c r="X87" s="381">
        <v>1</v>
      </c>
      <c r="Y87" s="381">
        <v>1</v>
      </c>
      <c r="Z87" s="381">
        <v>3</v>
      </c>
      <c r="AA87" s="381"/>
      <c r="AB87" s="381"/>
      <c r="AC87" s="381">
        <f>IF(R87="","",(S87*2)+(T87*3)+U87*1)</f>
        <v>4</v>
      </c>
      <c r="AE87" s="368"/>
    </row>
    <row r="88" spans="1:31" s="367" customFormat="1" ht="14.25" customHeight="1" x14ac:dyDescent="0.25">
      <c r="A88" s="380"/>
      <c r="B88" s="378"/>
      <c r="C88" s="378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 t="str">
        <f>IF(C88="","",(D88*2)+(E88*3)+F88*1)</f>
        <v/>
      </c>
      <c r="O88" s="375"/>
      <c r="P88" s="380">
        <v>8</v>
      </c>
      <c r="Q88" s="378" t="s">
        <v>272</v>
      </c>
      <c r="R88" s="378" t="s">
        <v>273</v>
      </c>
      <c r="S88" s="381">
        <v>6</v>
      </c>
      <c r="T88" s="381"/>
      <c r="U88" s="381"/>
      <c r="V88" s="381">
        <v>4</v>
      </c>
      <c r="W88" s="381">
        <v>4</v>
      </c>
      <c r="X88" s="381">
        <v>2</v>
      </c>
      <c r="Y88" s="381"/>
      <c r="Z88" s="381"/>
      <c r="AA88" s="381"/>
      <c r="AB88" s="381"/>
      <c r="AC88" s="381">
        <f>IF(R88="","",(S88*2)+(T88*3)+U88*1)</f>
        <v>12</v>
      </c>
      <c r="AE88" s="368"/>
    </row>
    <row r="89" spans="1:31" s="367" customFormat="1" ht="14.25" customHeight="1" x14ac:dyDescent="0.25">
      <c r="A89" s="380">
        <v>6</v>
      </c>
      <c r="B89" s="378" t="s">
        <v>24</v>
      </c>
      <c r="C89" s="378" t="s">
        <v>149</v>
      </c>
      <c r="D89" s="381">
        <v>1</v>
      </c>
      <c r="E89" s="381">
        <v>1</v>
      </c>
      <c r="F89" s="381">
        <v>1</v>
      </c>
      <c r="G89" s="381">
        <v>1</v>
      </c>
      <c r="H89" s="381">
        <v>1</v>
      </c>
      <c r="I89" s="381">
        <v>2</v>
      </c>
      <c r="J89" s="381"/>
      <c r="K89" s="381">
        <v>1</v>
      </c>
      <c r="L89" s="381"/>
      <c r="M89" s="381"/>
      <c r="N89" s="381">
        <f>IF(C89="","",(D89*2)+(E89*3)+F89*1)</f>
        <v>6</v>
      </c>
      <c r="O89" s="375"/>
      <c r="P89" s="380">
        <v>9</v>
      </c>
      <c r="Q89" s="378" t="s">
        <v>195</v>
      </c>
      <c r="R89" s="378" t="s">
        <v>22</v>
      </c>
      <c r="S89" s="381">
        <v>1</v>
      </c>
      <c r="T89" s="381">
        <v>1</v>
      </c>
      <c r="U89" s="381"/>
      <c r="V89" s="381">
        <v>1</v>
      </c>
      <c r="W89" s="381">
        <v>2</v>
      </c>
      <c r="X89" s="381">
        <v>1</v>
      </c>
      <c r="Y89" s="381">
        <v>1</v>
      </c>
      <c r="Z89" s="381"/>
      <c r="AA89" s="381"/>
      <c r="AB89" s="381"/>
      <c r="AC89" s="381">
        <f>IF(R89="","",(S89*2)+(T89*3)+U89*1)</f>
        <v>5</v>
      </c>
      <c r="AE89" s="368"/>
    </row>
    <row r="90" spans="1:31" s="367" customFormat="1" ht="14.25" customHeight="1" x14ac:dyDescent="0.25">
      <c r="A90" s="380">
        <v>8</v>
      </c>
      <c r="B90" s="378" t="s">
        <v>151</v>
      </c>
      <c r="C90" s="378" t="s">
        <v>150</v>
      </c>
      <c r="D90" s="381">
        <v>1</v>
      </c>
      <c r="E90" s="381"/>
      <c r="F90" s="381"/>
      <c r="G90" s="381">
        <v>12</v>
      </c>
      <c r="H90" s="381">
        <v>3</v>
      </c>
      <c r="I90" s="381">
        <v>1</v>
      </c>
      <c r="J90" s="381"/>
      <c r="K90" s="381"/>
      <c r="L90" s="381"/>
      <c r="M90" s="381"/>
      <c r="N90" s="381">
        <f>IF(C90="","",(D90*2)+(E90*3)+F90*1)</f>
        <v>2</v>
      </c>
      <c r="O90" s="375"/>
      <c r="P90" s="380">
        <v>10</v>
      </c>
      <c r="Q90" s="378" t="s">
        <v>183</v>
      </c>
      <c r="R90" s="378" t="s">
        <v>164</v>
      </c>
      <c r="S90" s="381">
        <v>3</v>
      </c>
      <c r="T90" s="381"/>
      <c r="U90" s="381"/>
      <c r="V90" s="381">
        <v>6</v>
      </c>
      <c r="W90" s="381">
        <v>3</v>
      </c>
      <c r="X90" s="381">
        <v>1</v>
      </c>
      <c r="Y90" s="381"/>
      <c r="Z90" s="381">
        <v>1</v>
      </c>
      <c r="AA90" s="381"/>
      <c r="AB90" s="381"/>
      <c r="AC90" s="381">
        <f>IF(R90="","",(S90*2)+(T90*3)+U90*1)</f>
        <v>6</v>
      </c>
      <c r="AE90" s="368"/>
    </row>
    <row r="91" spans="1:31" s="367" customFormat="1" ht="14.25" customHeight="1" x14ac:dyDescent="0.25">
      <c r="A91" s="383" t="s">
        <v>297</v>
      </c>
      <c r="B91" s="378" t="s">
        <v>95</v>
      </c>
      <c r="C91" s="378" t="s">
        <v>152</v>
      </c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>
        <f>IF(C91="","",(D91*2)+(E91*3)+F91*1)</f>
        <v>0</v>
      </c>
      <c r="O91" s="375"/>
      <c r="P91" s="380">
        <v>11</v>
      </c>
      <c r="Q91" s="378" t="s">
        <v>188</v>
      </c>
      <c r="R91" s="378" t="s">
        <v>29</v>
      </c>
      <c r="S91" s="381">
        <v>3</v>
      </c>
      <c r="T91" s="381"/>
      <c r="U91" s="381"/>
      <c r="V91" s="381">
        <v>7</v>
      </c>
      <c r="W91" s="381">
        <v>1</v>
      </c>
      <c r="X91" s="381">
        <v>5</v>
      </c>
      <c r="Y91" s="381"/>
      <c r="Z91" s="381">
        <v>2</v>
      </c>
      <c r="AA91" s="381"/>
      <c r="AB91" s="381"/>
      <c r="AC91" s="381">
        <f>IF(R91="","",(S91*2)+(T91*3)+U91*1)</f>
        <v>6</v>
      </c>
      <c r="AE91" s="368"/>
    </row>
    <row r="92" spans="1:31" s="367" customFormat="1" ht="14.25" customHeight="1" x14ac:dyDescent="0.25">
      <c r="A92" s="380">
        <v>13</v>
      </c>
      <c r="B92" s="378" t="s">
        <v>194</v>
      </c>
      <c r="C92" s="378" t="s">
        <v>264</v>
      </c>
      <c r="D92" s="381">
        <v>3</v>
      </c>
      <c r="E92" s="381"/>
      <c r="F92" s="381">
        <v>1</v>
      </c>
      <c r="G92" s="381">
        <v>5</v>
      </c>
      <c r="H92" s="381">
        <v>1</v>
      </c>
      <c r="I92" s="381"/>
      <c r="J92" s="381"/>
      <c r="K92" s="381"/>
      <c r="L92" s="381"/>
      <c r="M92" s="381"/>
      <c r="N92" s="381">
        <f>IF(C92="","",(D92*2)+(E92*3)+F92*1)</f>
        <v>7</v>
      </c>
      <c r="O92" s="375"/>
      <c r="P92" s="386">
        <v>13</v>
      </c>
      <c r="Q92" s="378" t="s">
        <v>127</v>
      </c>
      <c r="R92" s="378" t="s">
        <v>299</v>
      </c>
      <c r="S92" s="381">
        <v>3</v>
      </c>
      <c r="T92" s="381"/>
      <c r="U92" s="381"/>
      <c r="V92" s="381">
        <v>7</v>
      </c>
      <c r="W92" s="381">
        <v>2</v>
      </c>
      <c r="X92" s="381"/>
      <c r="Y92" s="381"/>
      <c r="Z92" s="381">
        <v>1</v>
      </c>
      <c r="AA92" s="381"/>
      <c r="AB92" s="381"/>
      <c r="AC92" s="381">
        <f>IF(R92="","",(S92*2)+(T92*3)+U92*1)</f>
        <v>6</v>
      </c>
      <c r="AE92" s="368"/>
    </row>
    <row r="93" spans="1:31" s="367" customFormat="1" ht="14.25" customHeight="1" x14ac:dyDescent="0.25">
      <c r="A93" s="380">
        <v>11</v>
      </c>
      <c r="B93" s="378" t="s">
        <v>62</v>
      </c>
      <c r="C93" s="378" t="s">
        <v>267</v>
      </c>
      <c r="D93" s="381"/>
      <c r="E93" s="381">
        <v>1</v>
      </c>
      <c r="F93" s="381"/>
      <c r="G93" s="381"/>
      <c r="H93" s="381"/>
      <c r="I93" s="381">
        <v>2</v>
      </c>
      <c r="J93" s="381"/>
      <c r="K93" s="381">
        <v>1</v>
      </c>
      <c r="L93" s="381"/>
      <c r="M93" s="381"/>
      <c r="N93" s="381">
        <f>IF(C93="","",(D93*2)+(E93*3)+F93*1)</f>
        <v>3</v>
      </c>
      <c r="O93" s="375"/>
      <c r="P93" s="388">
        <v>7</v>
      </c>
      <c r="Q93" s="378" t="s">
        <v>153</v>
      </c>
      <c r="R93" s="378" t="s">
        <v>419</v>
      </c>
      <c r="S93" s="381">
        <v>1</v>
      </c>
      <c r="T93" s="381">
        <v>2</v>
      </c>
      <c r="U93" s="381"/>
      <c r="V93" s="381">
        <v>5</v>
      </c>
      <c r="W93" s="381">
        <v>1</v>
      </c>
      <c r="X93" s="381">
        <v>2</v>
      </c>
      <c r="Y93" s="381"/>
      <c r="Z93" s="381">
        <v>4</v>
      </c>
      <c r="AA93" s="381"/>
      <c r="AB93" s="381"/>
      <c r="AC93" s="381">
        <f>IF(R93="","",(S93*2)+(T93*3)+U93*1)</f>
        <v>8</v>
      </c>
      <c r="AE93" s="368"/>
    </row>
    <row r="94" spans="1:31" s="367" customFormat="1" x14ac:dyDescent="0.25">
      <c r="A94" s="380">
        <v>9</v>
      </c>
      <c r="B94" s="378" t="s">
        <v>265</v>
      </c>
      <c r="C94" s="378" t="s">
        <v>266</v>
      </c>
      <c r="D94" s="381">
        <v>1</v>
      </c>
      <c r="E94" s="381">
        <v>1</v>
      </c>
      <c r="F94" s="381"/>
      <c r="G94" s="381">
        <v>3</v>
      </c>
      <c r="H94" s="381">
        <v>1</v>
      </c>
      <c r="I94" s="381">
        <v>2</v>
      </c>
      <c r="J94" s="381"/>
      <c r="K94" s="381">
        <v>1</v>
      </c>
      <c r="L94" s="381"/>
      <c r="M94" s="381"/>
      <c r="N94" s="381">
        <f>IF(C94="","",(D94*2)+(E94*3)+F94*1)</f>
        <v>5</v>
      </c>
      <c r="O94" s="375"/>
      <c r="P94" s="380"/>
      <c r="Q94" s="378"/>
      <c r="R94" s="378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 t="str">
        <f>IF(R94="","",(S94*2)+(T94*3)+U94*1)</f>
        <v/>
      </c>
      <c r="AE94" s="369" t="e">
        <f>IF(#REF!+#REF!=5,"Correct","MVP ERROR")</f>
        <v>#REF!</v>
      </c>
    </row>
    <row r="95" spans="1:31" s="367" customFormat="1" x14ac:dyDescent="0.25">
      <c r="A95" s="427" t="s">
        <v>33</v>
      </c>
      <c r="B95" s="428"/>
      <c r="C95" s="429"/>
      <c r="D95" s="381">
        <f t="shared" ref="D95:N95" si="10">SUM(D85:D94)</f>
        <v>9</v>
      </c>
      <c r="E95" s="381">
        <f t="shared" si="10"/>
        <v>3</v>
      </c>
      <c r="F95" s="381">
        <f t="shared" si="10"/>
        <v>4</v>
      </c>
      <c r="G95" s="381">
        <f t="shared" si="10"/>
        <v>30</v>
      </c>
      <c r="H95" s="381">
        <f t="shared" si="10"/>
        <v>7</v>
      </c>
      <c r="I95" s="381">
        <f t="shared" si="10"/>
        <v>7</v>
      </c>
      <c r="J95" s="381">
        <f t="shared" si="10"/>
        <v>0</v>
      </c>
      <c r="K95" s="381">
        <f t="shared" si="10"/>
        <v>3</v>
      </c>
      <c r="L95" s="381">
        <f t="shared" si="10"/>
        <v>0</v>
      </c>
      <c r="M95" s="381">
        <f t="shared" si="10"/>
        <v>0</v>
      </c>
      <c r="N95" s="381">
        <f t="shared" si="10"/>
        <v>31</v>
      </c>
      <c r="O95" s="376" t="s">
        <v>34</v>
      </c>
      <c r="P95" s="427" t="s">
        <v>33</v>
      </c>
      <c r="Q95" s="428"/>
      <c r="R95" s="429"/>
      <c r="S95" s="381">
        <f t="shared" ref="S95:AC95" si="11">SUM(S85:S94)</f>
        <v>26</v>
      </c>
      <c r="T95" s="381">
        <f t="shared" si="11"/>
        <v>4</v>
      </c>
      <c r="U95" s="381">
        <f t="shared" si="11"/>
        <v>0</v>
      </c>
      <c r="V95" s="381">
        <f t="shared" si="11"/>
        <v>43</v>
      </c>
      <c r="W95" s="381">
        <f t="shared" si="11"/>
        <v>21</v>
      </c>
      <c r="X95" s="381">
        <f t="shared" si="11"/>
        <v>14</v>
      </c>
      <c r="Y95" s="381">
        <f t="shared" si="11"/>
        <v>2</v>
      </c>
      <c r="Z95" s="381">
        <f t="shared" si="11"/>
        <v>15</v>
      </c>
      <c r="AA95" s="381">
        <f t="shared" si="11"/>
        <v>0</v>
      </c>
      <c r="AB95" s="381">
        <f t="shared" si="11"/>
        <v>0</v>
      </c>
      <c r="AC95" s="381">
        <f t="shared" si="11"/>
        <v>64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All4Show: BLK-   |||   Brownies: FT-</v>
      </c>
    </row>
    <row r="96" spans="1:31" s="367" customFormat="1" x14ac:dyDescent="0.3">
      <c r="A96" s="408" t="s">
        <v>35</v>
      </c>
      <c r="B96" s="409"/>
      <c r="C96" s="410" t="s">
        <v>36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3">
      <c r="A97" s="408" t="s">
        <v>37</v>
      </c>
      <c r="B97" s="409"/>
      <c r="C97" s="410" t="s">
        <v>426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3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3">
      <c r="A99" s="450" t="s">
        <v>100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2"/>
      <c r="O99" s="373" t="s">
        <v>99</v>
      </c>
      <c r="P99" s="415" t="s">
        <v>114</v>
      </c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  <c r="AB99" s="472"/>
      <c r="AC99" s="473"/>
      <c r="AE99" s="368"/>
    </row>
    <row r="100" spans="1:31" s="367" customFormat="1" x14ac:dyDescent="0.3">
      <c r="A100" s="379" t="s">
        <v>4</v>
      </c>
      <c r="B100" s="379" t="s">
        <v>6</v>
      </c>
      <c r="C100" s="379" t="s">
        <v>5</v>
      </c>
      <c r="D100" s="379" t="s">
        <v>7</v>
      </c>
      <c r="E100" s="379" t="s">
        <v>8</v>
      </c>
      <c r="F100" s="379" t="s">
        <v>9</v>
      </c>
      <c r="G100" s="379" t="s">
        <v>10</v>
      </c>
      <c r="H100" s="379" t="s">
        <v>11</v>
      </c>
      <c r="I100" s="379" t="s">
        <v>12</v>
      </c>
      <c r="J100" s="379" t="s">
        <v>13</v>
      </c>
      <c r="K100" s="379" t="s">
        <v>14</v>
      </c>
      <c r="L100" s="379" t="s">
        <v>15</v>
      </c>
      <c r="M100" s="379" t="s">
        <v>16</v>
      </c>
      <c r="N100" s="379" t="s">
        <v>18</v>
      </c>
      <c r="O100" s="374" t="s">
        <v>19</v>
      </c>
      <c r="P100" s="18" t="s">
        <v>4</v>
      </c>
      <c r="Q100" s="18" t="s">
        <v>6</v>
      </c>
      <c r="R100" s="18" t="s">
        <v>5</v>
      </c>
      <c r="S100" s="18" t="s">
        <v>7</v>
      </c>
      <c r="T100" s="18" t="s">
        <v>8</v>
      </c>
      <c r="U100" s="18" t="s">
        <v>9</v>
      </c>
      <c r="V100" s="18" t="s">
        <v>10</v>
      </c>
      <c r="W100" s="18" t="s">
        <v>11</v>
      </c>
      <c r="X100" s="18" t="s">
        <v>12</v>
      </c>
      <c r="Y100" s="18" t="s">
        <v>13</v>
      </c>
      <c r="Z100" s="18" t="s">
        <v>14</v>
      </c>
      <c r="AA100" s="18" t="s">
        <v>15</v>
      </c>
      <c r="AB100" s="18" t="s">
        <v>16</v>
      </c>
      <c r="AC100" s="18" t="s">
        <v>18</v>
      </c>
      <c r="AE100" s="368"/>
    </row>
    <row r="101" spans="1:31" s="367" customFormat="1" x14ac:dyDescent="0.3">
      <c r="A101" s="380">
        <v>2</v>
      </c>
      <c r="B101" s="378" t="s">
        <v>142</v>
      </c>
      <c r="C101" s="378" t="s">
        <v>101</v>
      </c>
      <c r="D101" s="381">
        <v>3</v>
      </c>
      <c r="E101" s="381"/>
      <c r="F101" s="381"/>
      <c r="G101" s="381">
        <v>6</v>
      </c>
      <c r="H101" s="381">
        <v>1</v>
      </c>
      <c r="I101" s="381">
        <v>2</v>
      </c>
      <c r="J101" s="381"/>
      <c r="K101" s="381">
        <v>1</v>
      </c>
      <c r="L101" s="381"/>
      <c r="M101" s="381"/>
      <c r="N101" s="381">
        <f>IF(C101="","",(D101*2)+(E101*3)+F101*1)</f>
        <v>6</v>
      </c>
      <c r="O101" s="375"/>
      <c r="P101" s="377">
        <v>2</v>
      </c>
      <c r="Q101" s="378" t="s">
        <v>118</v>
      </c>
      <c r="R101" s="378" t="s">
        <v>119</v>
      </c>
      <c r="S101" s="206">
        <v>3</v>
      </c>
      <c r="T101" s="206"/>
      <c r="U101" s="206"/>
      <c r="V101" s="206">
        <v>4</v>
      </c>
      <c r="W101" s="206">
        <v>1</v>
      </c>
      <c r="X101" s="206">
        <v>4</v>
      </c>
      <c r="Y101" s="206">
        <v>1</v>
      </c>
      <c r="Z101" s="206"/>
      <c r="AA101" s="206"/>
      <c r="AB101" s="206"/>
      <c r="AC101" s="206">
        <f>IF(R101="","",(S101*2)+(T101*3)+U101*1)</f>
        <v>6</v>
      </c>
      <c r="AE101" s="368"/>
    </row>
    <row r="102" spans="1:31" s="367" customFormat="1" x14ac:dyDescent="0.3">
      <c r="A102" s="380"/>
      <c r="B102" s="378"/>
      <c r="C102" s="378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 t="str">
        <f>IF(C102="","",(D102*2)+(E102*3)+F102*1)</f>
        <v/>
      </c>
      <c r="O102" s="375"/>
      <c r="P102" s="383" t="s">
        <v>297</v>
      </c>
      <c r="Q102" s="378" t="s">
        <v>110</v>
      </c>
      <c r="R102" s="378" t="s">
        <v>117</v>
      </c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>
        <f>IF(R102="","",(S102*2)+(T102*3)+U102*1)</f>
        <v>0</v>
      </c>
      <c r="AE102" s="368"/>
    </row>
    <row r="103" spans="1:31" s="367" customFormat="1" x14ac:dyDescent="0.3">
      <c r="A103" s="377">
        <v>4</v>
      </c>
      <c r="B103" s="378" t="s">
        <v>56</v>
      </c>
      <c r="C103" s="378" t="s">
        <v>163</v>
      </c>
      <c r="D103" s="381">
        <v>1</v>
      </c>
      <c r="E103" s="381"/>
      <c r="F103" s="381"/>
      <c r="G103" s="381">
        <v>4</v>
      </c>
      <c r="H103" s="381"/>
      <c r="I103" s="381">
        <v>2</v>
      </c>
      <c r="J103" s="381"/>
      <c r="K103" s="381">
        <v>3</v>
      </c>
      <c r="L103" s="381"/>
      <c r="M103" s="381"/>
      <c r="N103" s="381">
        <f>IF(C103="","",(D103*2)+(E103*3)+F103*1)</f>
        <v>2</v>
      </c>
      <c r="O103" s="375"/>
      <c r="P103" s="377">
        <v>7</v>
      </c>
      <c r="Q103" s="378" t="s">
        <v>118</v>
      </c>
      <c r="R103" s="378" t="s">
        <v>115</v>
      </c>
      <c r="S103" s="206">
        <v>8</v>
      </c>
      <c r="T103" s="206"/>
      <c r="U103" s="206">
        <v>3</v>
      </c>
      <c r="V103" s="206">
        <v>4</v>
      </c>
      <c r="W103" s="206">
        <v>5</v>
      </c>
      <c r="X103" s="206">
        <v>2</v>
      </c>
      <c r="Y103" s="206"/>
      <c r="Z103" s="206"/>
      <c r="AA103" s="206"/>
      <c r="AB103" s="206"/>
      <c r="AC103" s="206">
        <f>IF(R103="","",(S103*2)+(T103*3)+U103*1)</f>
        <v>19</v>
      </c>
      <c r="AE103" s="368"/>
    </row>
    <row r="104" spans="1:31" s="367" customFormat="1" x14ac:dyDescent="0.3">
      <c r="A104" s="377">
        <v>5</v>
      </c>
      <c r="B104" s="378" t="s">
        <v>268</v>
      </c>
      <c r="C104" s="378" t="s">
        <v>269</v>
      </c>
      <c r="D104" s="381"/>
      <c r="E104" s="381"/>
      <c r="F104" s="381"/>
      <c r="G104" s="381">
        <v>4</v>
      </c>
      <c r="H104" s="381"/>
      <c r="I104" s="381">
        <v>1</v>
      </c>
      <c r="J104" s="381"/>
      <c r="K104" s="381">
        <v>1</v>
      </c>
      <c r="L104" s="381"/>
      <c r="M104" s="381"/>
      <c r="N104" s="381">
        <f>IF(C104="","",(D104*2)+(E104*3)+F104*1)</f>
        <v>0</v>
      </c>
      <c r="O104" s="375"/>
      <c r="P104" s="377">
        <v>10</v>
      </c>
      <c r="Q104" s="378" t="s">
        <v>118</v>
      </c>
      <c r="R104" s="378" t="s">
        <v>454</v>
      </c>
      <c r="S104" s="206">
        <v>7</v>
      </c>
      <c r="T104" s="206"/>
      <c r="U104" s="206">
        <v>3</v>
      </c>
      <c r="V104" s="206">
        <v>11</v>
      </c>
      <c r="W104" s="206">
        <v>7</v>
      </c>
      <c r="X104" s="206"/>
      <c r="Y104" s="206"/>
      <c r="Z104" s="206"/>
      <c r="AA104" s="206"/>
      <c r="AB104" s="206"/>
      <c r="AC104" s="206">
        <f>IF(R104="","",(S104*2)+(T104*3)+U104*1)</f>
        <v>17</v>
      </c>
      <c r="AE104" s="368"/>
    </row>
    <row r="105" spans="1:31" s="367" customFormat="1" x14ac:dyDescent="0.3">
      <c r="A105" s="380">
        <v>6</v>
      </c>
      <c r="B105" s="378" t="s">
        <v>77</v>
      </c>
      <c r="C105" s="378" t="s">
        <v>102</v>
      </c>
      <c r="D105" s="381">
        <v>1</v>
      </c>
      <c r="E105" s="381"/>
      <c r="F105" s="381"/>
      <c r="G105" s="381">
        <v>4</v>
      </c>
      <c r="H105" s="381"/>
      <c r="I105" s="381"/>
      <c r="J105" s="381"/>
      <c r="K105" s="381">
        <v>2</v>
      </c>
      <c r="L105" s="381"/>
      <c r="M105" s="381"/>
      <c r="N105" s="381">
        <f>IF(C105="","",(D105*2)+(E105*3)+F105*1)</f>
        <v>2</v>
      </c>
      <c r="O105" s="375"/>
      <c r="P105" s="377">
        <v>13</v>
      </c>
      <c r="Q105" s="378" t="s">
        <v>21</v>
      </c>
      <c r="R105" s="378" t="s">
        <v>176</v>
      </c>
      <c r="S105" s="206">
        <v>1</v>
      </c>
      <c r="T105" s="206">
        <v>1</v>
      </c>
      <c r="U105" s="206"/>
      <c r="V105" s="206">
        <v>5</v>
      </c>
      <c r="W105" s="206"/>
      <c r="X105" s="206">
        <v>1</v>
      </c>
      <c r="Y105" s="206">
        <v>1</v>
      </c>
      <c r="Z105" s="206"/>
      <c r="AA105" s="206"/>
      <c r="AB105" s="206"/>
      <c r="AC105" s="206">
        <f>IF(R105="","",(S105*2)+(T105*3)+U105*1)</f>
        <v>5</v>
      </c>
      <c r="AE105" s="368"/>
    </row>
    <row r="106" spans="1:31" s="367" customFormat="1" x14ac:dyDescent="0.3">
      <c r="A106" s="380"/>
      <c r="B106" s="378"/>
      <c r="C106" s="378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 t="str">
        <f>IF(C106="","",(D106*2)+(E106*3)+F106*1)</f>
        <v/>
      </c>
      <c r="O106" s="375"/>
      <c r="P106" s="377"/>
      <c r="Q106" s="378"/>
      <c r="R106" s="378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 t="str">
        <f>IF(R106="","",(S106*2)+(T106*3)+U106*1)</f>
        <v/>
      </c>
      <c r="AE106" s="368"/>
    </row>
    <row r="107" spans="1:31" s="367" customFormat="1" x14ac:dyDescent="0.3">
      <c r="A107" s="377">
        <v>11</v>
      </c>
      <c r="B107" s="378" t="s">
        <v>32</v>
      </c>
      <c r="C107" s="378" t="s">
        <v>125</v>
      </c>
      <c r="D107" s="381"/>
      <c r="E107" s="381">
        <v>1</v>
      </c>
      <c r="F107" s="381"/>
      <c r="G107" s="381">
        <v>4</v>
      </c>
      <c r="H107" s="381">
        <v>1</v>
      </c>
      <c r="I107" s="381"/>
      <c r="J107" s="381"/>
      <c r="K107" s="381"/>
      <c r="L107" s="381"/>
      <c r="M107" s="381"/>
      <c r="N107" s="381">
        <f>IF(C107="","",(D107*2)+(E107*3)+F107*1)</f>
        <v>3</v>
      </c>
      <c r="O107" s="375"/>
      <c r="P107" s="377">
        <v>25</v>
      </c>
      <c r="Q107" s="378" t="s">
        <v>28</v>
      </c>
      <c r="R107" s="378" t="s">
        <v>124</v>
      </c>
      <c r="S107" s="206">
        <v>1</v>
      </c>
      <c r="T107" s="206">
        <v>1</v>
      </c>
      <c r="U107" s="206"/>
      <c r="V107" s="206">
        <v>2</v>
      </c>
      <c r="W107" s="206">
        <v>1</v>
      </c>
      <c r="X107" s="206"/>
      <c r="Y107" s="206"/>
      <c r="Z107" s="206">
        <v>3</v>
      </c>
      <c r="AA107" s="206"/>
      <c r="AB107" s="206"/>
      <c r="AC107" s="206">
        <f>IF(R107="","",(S107*2)+(T107*3)+U107*1)</f>
        <v>5</v>
      </c>
      <c r="AE107" s="368"/>
    </row>
    <row r="108" spans="1:31" s="367" customFormat="1" x14ac:dyDescent="0.3">
      <c r="A108" s="377">
        <v>23</v>
      </c>
      <c r="B108" s="378" t="s">
        <v>56</v>
      </c>
      <c r="C108" s="378" t="s">
        <v>29</v>
      </c>
      <c r="D108" s="381">
        <v>1</v>
      </c>
      <c r="E108" s="381"/>
      <c r="F108" s="381"/>
      <c r="G108" s="381">
        <v>1</v>
      </c>
      <c r="H108" s="381">
        <v>3</v>
      </c>
      <c r="I108" s="381"/>
      <c r="J108" s="381"/>
      <c r="K108" s="381">
        <v>1</v>
      </c>
      <c r="L108" s="381"/>
      <c r="M108" s="381"/>
      <c r="N108" s="381">
        <f>IF(C108="","",(D108*2)+(E108*3)+F108*1)</f>
        <v>2</v>
      </c>
      <c r="O108" s="375"/>
      <c r="P108" s="380">
        <v>26</v>
      </c>
      <c r="Q108" s="378" t="s">
        <v>121</v>
      </c>
      <c r="R108" s="378" t="s">
        <v>120</v>
      </c>
      <c r="S108" s="206"/>
      <c r="T108" s="206">
        <v>2</v>
      </c>
      <c r="U108" s="206"/>
      <c r="V108" s="206">
        <v>3</v>
      </c>
      <c r="W108" s="206">
        <v>2</v>
      </c>
      <c r="X108" s="206">
        <v>1</v>
      </c>
      <c r="Y108" s="206"/>
      <c r="Z108" s="206">
        <v>1</v>
      </c>
      <c r="AA108" s="206"/>
      <c r="AB108" s="206"/>
      <c r="AC108" s="206">
        <f>IF(R108="","",(S108*2)+(T108*3)+U108*1)</f>
        <v>6</v>
      </c>
      <c r="AE108" s="368"/>
    </row>
    <row r="109" spans="1:31" s="367" customFormat="1" x14ac:dyDescent="0.3">
      <c r="A109" s="377">
        <v>33</v>
      </c>
      <c r="B109" s="378" t="s">
        <v>464</v>
      </c>
      <c r="C109" s="378" t="s">
        <v>340</v>
      </c>
      <c r="D109" s="381"/>
      <c r="E109" s="381"/>
      <c r="F109" s="381">
        <v>1</v>
      </c>
      <c r="G109" s="381">
        <v>1</v>
      </c>
      <c r="H109" s="381"/>
      <c r="I109" s="381"/>
      <c r="J109" s="381"/>
      <c r="K109" s="381">
        <v>1</v>
      </c>
      <c r="L109" s="381"/>
      <c r="M109" s="381"/>
      <c r="N109" s="381">
        <f>IF(C109="","",(D109*2)+(E109*3)+F109*1)</f>
        <v>1</v>
      </c>
      <c r="O109" s="375"/>
      <c r="P109" s="377"/>
      <c r="Q109" s="378"/>
      <c r="R109" s="378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 t="str">
        <f>IF(R109="","",(S109*2)+(T109*3)+U109*1)</f>
        <v/>
      </c>
      <c r="AE109" s="368"/>
    </row>
    <row r="110" spans="1:31" s="367" customFormat="1" x14ac:dyDescent="0.3">
      <c r="A110" s="380">
        <v>37</v>
      </c>
      <c r="B110" s="378" t="s">
        <v>96</v>
      </c>
      <c r="C110" s="378" t="s">
        <v>103</v>
      </c>
      <c r="D110" s="381">
        <v>1</v>
      </c>
      <c r="E110" s="381"/>
      <c r="F110" s="381"/>
      <c r="G110" s="381"/>
      <c r="H110" s="381">
        <v>1</v>
      </c>
      <c r="I110" s="381">
        <v>1</v>
      </c>
      <c r="J110" s="381"/>
      <c r="K110" s="381">
        <v>3</v>
      </c>
      <c r="L110" s="381"/>
      <c r="M110" s="381"/>
      <c r="N110" s="381">
        <f>IF(C110="","",(D110*2)+(E110*3)+F110*1)</f>
        <v>2</v>
      </c>
      <c r="O110" s="375"/>
      <c r="P110" s="377">
        <v>91</v>
      </c>
      <c r="Q110" s="378" t="s">
        <v>109</v>
      </c>
      <c r="R110" s="378" t="s">
        <v>271</v>
      </c>
      <c r="S110" s="206">
        <v>5</v>
      </c>
      <c r="T110" s="206"/>
      <c r="U110" s="206">
        <v>3</v>
      </c>
      <c r="V110" s="206">
        <v>13</v>
      </c>
      <c r="W110" s="206">
        <v>5</v>
      </c>
      <c r="X110" s="206">
        <v>1</v>
      </c>
      <c r="Y110" s="206"/>
      <c r="Z110" s="206">
        <v>3</v>
      </c>
      <c r="AA110" s="206"/>
      <c r="AB110" s="206"/>
      <c r="AC110" s="206">
        <f>IF(R110="","",(S110*2)+(T110*3)+U110*1)</f>
        <v>13</v>
      </c>
      <c r="AE110" s="368"/>
    </row>
    <row r="111" spans="1:31" s="367" customFormat="1" x14ac:dyDescent="0.3">
      <c r="A111" s="427" t="s">
        <v>33</v>
      </c>
      <c r="B111" s="428"/>
      <c r="C111" s="429"/>
      <c r="D111" s="381">
        <f t="shared" ref="D111:N111" si="12">SUM(D101:D110)</f>
        <v>7</v>
      </c>
      <c r="E111" s="381">
        <f t="shared" si="12"/>
        <v>1</v>
      </c>
      <c r="F111" s="381">
        <f t="shared" si="12"/>
        <v>1</v>
      </c>
      <c r="G111" s="381">
        <f t="shared" si="12"/>
        <v>24</v>
      </c>
      <c r="H111" s="381">
        <f t="shared" si="12"/>
        <v>6</v>
      </c>
      <c r="I111" s="381">
        <f t="shared" si="12"/>
        <v>6</v>
      </c>
      <c r="J111" s="381">
        <f t="shared" si="12"/>
        <v>0</v>
      </c>
      <c r="K111" s="381">
        <f t="shared" si="12"/>
        <v>12</v>
      </c>
      <c r="L111" s="381">
        <f t="shared" si="12"/>
        <v>0</v>
      </c>
      <c r="M111" s="381">
        <f t="shared" si="12"/>
        <v>0</v>
      </c>
      <c r="N111" s="381">
        <f t="shared" si="12"/>
        <v>18</v>
      </c>
      <c r="O111" s="376" t="s">
        <v>34</v>
      </c>
      <c r="P111" s="467" t="s">
        <v>33</v>
      </c>
      <c r="Q111" s="468"/>
      <c r="R111" s="469"/>
      <c r="S111" s="206">
        <f t="shared" ref="S111:AC111" si="13">SUM(S101:S110)</f>
        <v>25</v>
      </c>
      <c r="T111" s="206">
        <f t="shared" si="13"/>
        <v>4</v>
      </c>
      <c r="U111" s="206">
        <f t="shared" si="13"/>
        <v>9</v>
      </c>
      <c r="V111" s="206">
        <f t="shared" si="13"/>
        <v>42</v>
      </c>
      <c r="W111" s="206">
        <f t="shared" si="13"/>
        <v>21</v>
      </c>
      <c r="X111" s="206">
        <f t="shared" si="13"/>
        <v>9</v>
      </c>
      <c r="Y111" s="206">
        <f t="shared" si="13"/>
        <v>2</v>
      </c>
      <c r="Z111" s="206">
        <f t="shared" si="13"/>
        <v>7</v>
      </c>
      <c r="AA111" s="206">
        <f t="shared" si="13"/>
        <v>0</v>
      </c>
      <c r="AB111" s="206">
        <f t="shared" si="13"/>
        <v>0</v>
      </c>
      <c r="AC111" s="206">
        <f t="shared" si="13"/>
        <v>71</v>
      </c>
      <c r="AE111" s="369" t="e">
        <f>IF(#REF!+#REF!=5,"Correct","MVP ERROR")</f>
        <v>#REF!</v>
      </c>
    </row>
    <row r="112" spans="1:31" s="367" customFormat="1" x14ac:dyDescent="0.3">
      <c r="A112" s="408" t="s">
        <v>35</v>
      </c>
      <c r="B112" s="409"/>
      <c r="C112" s="410" t="s">
        <v>167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2"/>
      <c r="AE112" s="370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Baitong Ballers: BLK-   |||   Beavers: </v>
      </c>
    </row>
    <row r="113" spans="1:31" s="367" customFormat="1" x14ac:dyDescent="0.3">
      <c r="A113" s="408" t="s">
        <v>37</v>
      </c>
      <c r="B113" s="409"/>
      <c r="C113" s="410" t="s">
        <v>364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2"/>
      <c r="AE113" s="368"/>
    </row>
    <row r="114" spans="1:31" s="367" customFormat="1" x14ac:dyDescent="0.3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E114" s="368"/>
    </row>
    <row r="115" spans="1:31" s="367" customFormat="1" x14ac:dyDescent="0.3">
      <c r="A115" s="364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72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E115" s="368"/>
    </row>
    <row r="116" spans="1:31" s="367" customFormat="1" x14ac:dyDescent="0.3">
      <c r="A116" s="364"/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72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E116" s="368"/>
    </row>
    <row r="117" spans="1:31" s="367" customFormat="1" x14ac:dyDescent="0.3">
      <c r="A117" s="364"/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72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E117" s="368"/>
    </row>
    <row r="118" spans="1:31" s="367" customFormat="1" x14ac:dyDescent="0.3">
      <c r="A118" s="364"/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72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E118" s="368"/>
    </row>
    <row r="119" spans="1:31" s="367" customFormat="1" x14ac:dyDescent="0.3">
      <c r="A119" s="364"/>
      <c r="B119" s="364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72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E119" s="368"/>
    </row>
    <row r="120" spans="1:31" s="367" customFormat="1" x14ac:dyDescent="0.3">
      <c r="A120" s="364"/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72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E120" s="368"/>
    </row>
    <row r="121" spans="1:31" s="367" customFormat="1" x14ac:dyDescent="0.3">
      <c r="A121" s="364"/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72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E121" s="368"/>
    </row>
    <row r="122" spans="1:31" s="367" customFormat="1" x14ac:dyDescent="0.3">
      <c r="A122" s="364"/>
      <c r="B122" s="364"/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72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E122" s="368"/>
    </row>
    <row r="123" spans="1:31" s="367" customFormat="1" x14ac:dyDescent="0.3">
      <c r="A123" s="364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72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E123" s="368"/>
    </row>
    <row r="124" spans="1:31" s="367" customFormat="1" x14ac:dyDescent="0.3">
      <c r="A124" s="364"/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72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E124" s="369" t="e">
        <f>IF(#REF!+#REF!=5,"Correct","MVP ERROR")</f>
        <v>#REF!</v>
      </c>
    </row>
    <row r="125" spans="1:31" s="367" customFormat="1" x14ac:dyDescent="0.3">
      <c r="A125" s="364"/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72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E125" s="370" t="e">
        <f>A115&amp;": "&amp;IF(#REF!&lt;1,"FG-","")&amp;IF(#REF!&lt;1,"3P-","")&amp;IF(#REF!&lt;1,"FT-","")&amp;IF(#REF!&lt;3,"-REB-","")&amp;IF(#REF!&lt;3,"-AST-","")&amp;IF(#REF!&lt;1,"STL-","")&amp;IF(#REF!&lt;1,"BLK-","")&amp;IF(#REF!&lt;1,"PFS-","") &amp; "   |||   "&amp;P115&amp;": "&amp;IF(#REF!&lt;1,"FG-","")&amp;IF(#REF!&lt;1,"3P-","")&amp;IF(#REF!&lt;1,"FT-","")&amp;IF(#REF!&lt;1,"REB-","")&amp;IF(#REF!&lt;1,"AST-","")&amp;IF(#REF!&lt;1,"STL-","")&amp;IF(#REF!&lt;1,"BLK-","")&amp;IF(#REF!&lt;1,"PFS-","")</f>
        <v>#REF!</v>
      </c>
    </row>
    <row r="126" spans="1:31" s="367" customFormat="1" x14ac:dyDescent="0.3">
      <c r="A126" s="364"/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72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E126" s="368"/>
    </row>
    <row r="127" spans="1:31" s="367" customFormat="1" x14ac:dyDescent="0.3">
      <c r="A127" s="364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72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E127" s="368"/>
    </row>
    <row r="128" spans="1:31" s="367" customFormat="1" x14ac:dyDescent="0.3">
      <c r="A128" s="364"/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72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E128" s="368"/>
    </row>
    <row r="129" spans="1:31" s="367" customFormat="1" x14ac:dyDescent="0.3">
      <c r="A129" s="364"/>
      <c r="B129" s="364"/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72"/>
      <c r="P129" s="364"/>
      <c r="Q129" s="364"/>
      <c r="R129" s="364"/>
      <c r="S129" s="364"/>
      <c r="T129" s="364"/>
      <c r="U129" s="364"/>
      <c r="V129" s="364"/>
      <c r="W129" s="364"/>
      <c r="X129" s="364"/>
      <c r="Y129" s="364"/>
      <c r="Z129" s="364"/>
      <c r="AA129" s="364"/>
      <c r="AB129" s="364"/>
      <c r="AC129" s="364"/>
      <c r="AE129" s="368"/>
    </row>
    <row r="130" spans="1:31" s="367" customFormat="1" x14ac:dyDescent="0.3">
      <c r="A130" s="364"/>
      <c r="B130" s="364"/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72"/>
      <c r="P130" s="364"/>
      <c r="Q130" s="364"/>
      <c r="R130" s="364"/>
      <c r="S130" s="364"/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E130" s="368"/>
    </row>
    <row r="131" spans="1:31" s="367" customFormat="1" x14ac:dyDescent="0.3">
      <c r="A131" s="364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72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E131" s="368"/>
    </row>
    <row r="132" spans="1:31" s="367" customFormat="1" x14ac:dyDescent="0.3">
      <c r="A132" s="364"/>
      <c r="B132" s="364"/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72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E132" s="368"/>
    </row>
    <row r="133" spans="1:31" s="367" customFormat="1" x14ac:dyDescent="0.3">
      <c r="A133" s="364"/>
      <c r="B133" s="364"/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72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E133" s="368"/>
    </row>
    <row r="134" spans="1:31" s="367" customFormat="1" x14ac:dyDescent="0.3">
      <c r="A134" s="364"/>
      <c r="B134" s="364"/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72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E134" s="368"/>
    </row>
    <row r="135" spans="1:31" s="367" customFormat="1" x14ac:dyDescent="0.3">
      <c r="A135" s="364"/>
      <c r="B135" s="364"/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72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E135" s="368"/>
    </row>
    <row r="136" spans="1:31" s="367" customFormat="1" x14ac:dyDescent="0.3">
      <c r="A136" s="364"/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72"/>
      <c r="P136" s="364"/>
      <c r="Q136" s="364"/>
      <c r="R136" s="364"/>
      <c r="S136" s="364"/>
      <c r="T136" s="364"/>
      <c r="U136" s="364"/>
      <c r="V136" s="364"/>
      <c r="W136" s="364"/>
      <c r="X136" s="364"/>
      <c r="Y136" s="364"/>
      <c r="Z136" s="364"/>
      <c r="AA136" s="364"/>
      <c r="AB136" s="364"/>
      <c r="AC136" s="364"/>
      <c r="AE136" s="368"/>
    </row>
    <row r="137" spans="1:31" s="367" customFormat="1" x14ac:dyDescent="0.3">
      <c r="A137" s="364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72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E137" s="368"/>
    </row>
    <row r="138" spans="1:31" s="367" customFormat="1" x14ac:dyDescent="0.3">
      <c r="A138" s="364"/>
      <c r="B138" s="364"/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72"/>
      <c r="P138" s="364"/>
      <c r="Q138" s="364"/>
      <c r="R138" s="364"/>
      <c r="S138" s="364"/>
      <c r="T138" s="364"/>
      <c r="U138" s="364"/>
      <c r="V138" s="364"/>
      <c r="W138" s="364"/>
      <c r="X138" s="364"/>
      <c r="Y138" s="364"/>
      <c r="Z138" s="364"/>
      <c r="AA138" s="364"/>
      <c r="AB138" s="364"/>
      <c r="AC138" s="364"/>
      <c r="AE138" s="368"/>
    </row>
    <row r="139" spans="1:31" s="367" customFormat="1" x14ac:dyDescent="0.3">
      <c r="A139" s="364"/>
      <c r="B139" s="364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72"/>
      <c r="P139" s="364"/>
      <c r="Q139" s="364"/>
      <c r="R139" s="364"/>
      <c r="S139" s="364"/>
      <c r="T139" s="364"/>
      <c r="U139" s="364"/>
      <c r="V139" s="364"/>
      <c r="W139" s="364"/>
      <c r="X139" s="364"/>
      <c r="Y139" s="364"/>
      <c r="Z139" s="364"/>
      <c r="AA139" s="364"/>
      <c r="AB139" s="364"/>
      <c r="AC139" s="364"/>
      <c r="AE139" s="369" t="e">
        <f>IF(#REF!+AB142=5,"Correct","MVP ERROR")</f>
        <v>#REF!</v>
      </c>
    </row>
    <row r="140" spans="1:31" s="367" customFormat="1" x14ac:dyDescent="0.3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72"/>
      <c r="P140" s="364"/>
      <c r="Q140" s="364"/>
      <c r="R140" s="364"/>
      <c r="S140" s="364"/>
      <c r="T140" s="364"/>
      <c r="U140" s="364"/>
      <c r="V140" s="364"/>
      <c r="W140" s="364"/>
      <c r="X140" s="364"/>
      <c r="Y140" s="364"/>
      <c r="Z140" s="364"/>
      <c r="AA140" s="364"/>
      <c r="AB140" s="364"/>
      <c r="AC140" s="364"/>
      <c r="AE140" s="370" t="str">
        <f>A130&amp;": "&amp;IF(D142&lt;1,"FG-","")&amp;IF(E142&lt;1,"3P-","")&amp;IF(F142&lt;1,"FT-","")&amp;IF(G142&lt;3,"-REB-","")&amp;IF(H142&lt;3,"-AST-","")&amp;IF(I142&lt;1,"STL-","")&amp;IF(J142&lt;1,"BLK-","")&amp;IF(K142&lt;1,"PFS-","") &amp; "   |||   "&amp;P130&amp;": "&amp;IF(R142&lt;1,"FG-","")&amp;IF(S142&lt;1,"3P-","")&amp;IF(T142&lt;1,"FT-","")&amp;IF(U142&lt;1,"REB-","")&amp;IF(V142&lt;1,"AST-","")&amp;IF(W142&lt;1,"STL-","")&amp;IF(X142&lt;1,"BLK-","")&amp;IF(Y142&lt;1,"PFS-","")</f>
        <v>: FG-3P-FT--REB--AST-STL-BLK-PFS-   |||   : FG-3P-FT-REB-AST-STL-BLK-PFS-</v>
      </c>
    </row>
    <row r="141" spans="1:31" s="367" customFormat="1" x14ac:dyDescent="0.3">
      <c r="A141" s="364"/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72"/>
      <c r="P141" s="364"/>
      <c r="Q141" s="364"/>
      <c r="R141" s="364"/>
      <c r="S141" s="364"/>
      <c r="T141" s="364"/>
      <c r="U141" s="364"/>
      <c r="V141" s="364"/>
      <c r="W141" s="364"/>
      <c r="X141" s="364"/>
      <c r="Y141" s="364"/>
      <c r="Z141" s="364"/>
      <c r="AA141" s="364"/>
      <c r="AB141" s="364"/>
      <c r="AC141" s="364"/>
      <c r="AE141" s="368"/>
    </row>
    <row r="142" spans="1:31" s="367" customFormat="1" x14ac:dyDescent="0.3">
      <c r="A142" s="364"/>
      <c r="B142" s="364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D142" s="368"/>
    </row>
    <row r="143" spans="1:31" s="367" customFormat="1" x14ac:dyDescent="0.3">
      <c r="A143" s="364"/>
      <c r="B143" s="364"/>
      <c r="C143" s="364"/>
      <c r="D143" s="364"/>
      <c r="E143" s="364"/>
      <c r="F143" s="364"/>
      <c r="G143" s="364"/>
      <c r="H143" s="364"/>
      <c r="I143" s="364"/>
      <c r="J143" s="364"/>
      <c r="K143" s="364"/>
      <c r="L143" s="364"/>
      <c r="M143" s="364"/>
      <c r="N143" s="364"/>
      <c r="O143" s="372"/>
      <c r="P143" s="364"/>
      <c r="Q143" s="364"/>
      <c r="R143" s="364"/>
      <c r="S143" s="364"/>
      <c r="T143" s="364"/>
      <c r="U143" s="364"/>
      <c r="V143" s="364"/>
      <c r="W143" s="364"/>
      <c r="X143" s="364"/>
      <c r="Y143" s="364"/>
      <c r="Z143" s="364"/>
      <c r="AA143" s="364"/>
      <c r="AB143" s="364"/>
      <c r="AC143" s="364"/>
      <c r="AE143" s="368"/>
    </row>
    <row r="144" spans="1:31" s="367" customFormat="1" x14ac:dyDescent="0.3">
      <c r="A144" s="364"/>
      <c r="B144" s="364"/>
      <c r="C144" s="364"/>
      <c r="D144" s="364"/>
      <c r="E144" s="364"/>
      <c r="F144" s="364"/>
      <c r="G144" s="364"/>
      <c r="H144" s="364"/>
      <c r="I144" s="364"/>
      <c r="J144" s="364"/>
      <c r="K144" s="364"/>
      <c r="L144" s="364"/>
      <c r="M144" s="364"/>
      <c r="N144" s="364"/>
      <c r="O144" s="372"/>
      <c r="P144" s="364"/>
      <c r="Q144" s="364"/>
      <c r="R144" s="364"/>
      <c r="S144" s="364"/>
      <c r="T144" s="364"/>
      <c r="U144" s="364"/>
      <c r="V144" s="364"/>
      <c r="W144" s="364"/>
      <c r="X144" s="364"/>
      <c r="Y144" s="364"/>
      <c r="Z144" s="364"/>
      <c r="AA144" s="364"/>
      <c r="AB144" s="364"/>
      <c r="AC144" s="364"/>
      <c r="AE144" s="368"/>
    </row>
    <row r="145" spans="1:31" s="367" customFormat="1" x14ac:dyDescent="0.3">
      <c r="A145" s="364"/>
      <c r="B145" s="364"/>
      <c r="C145" s="364"/>
      <c r="D145" s="364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72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E145" s="368"/>
    </row>
  </sheetData>
  <mergeCells count="65">
    <mergeCell ref="A112:B112"/>
    <mergeCell ref="C112:AC112"/>
    <mergeCell ref="A113:B113"/>
    <mergeCell ref="C113:AC113"/>
    <mergeCell ref="A97:B97"/>
    <mergeCell ref="C97:AC97"/>
    <mergeCell ref="A98:AC98"/>
    <mergeCell ref="A99:N99"/>
    <mergeCell ref="P99:AC99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1:C111"/>
    <mergeCell ref="P111:R111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94 AE78 AE31 AE15">
    <cfRule type="expression" dxfId="103" priority="36">
      <formula>AE15="Correct"</formula>
    </cfRule>
    <cfRule type="expression" dxfId="102" priority="38">
      <formula>$AE$31="Check"</formula>
    </cfRule>
  </conditionalFormatting>
  <conditionalFormatting sqref="AE94 AE78 AE15">
    <cfRule type="expression" dxfId="101" priority="37">
      <formula>$AE$31="Check"</formula>
    </cfRule>
  </conditionalFormatting>
  <conditionalFormatting sqref="AE94 AE78 AE31 AE15">
    <cfRule type="expression" dxfId="100" priority="35">
      <formula>AE15="Correct"</formula>
    </cfRule>
  </conditionalFormatting>
  <conditionalFormatting sqref="AE95 AE79 AE32:AE33 AE16">
    <cfRule type="expression" dxfId="99" priority="34">
      <formula>FIND("-",AE16)&gt;0</formula>
    </cfRule>
  </conditionalFormatting>
  <conditionalFormatting sqref="O31">
    <cfRule type="containsBlanks" dxfId="98" priority="39">
      <formula>LEN(TRIM(O31))=0</formula>
    </cfRule>
  </conditionalFormatting>
  <conditionalFormatting sqref="O15">
    <cfRule type="containsBlanks" dxfId="97" priority="33">
      <formula>LEN(TRIM(O15))=0</formula>
    </cfRule>
  </conditionalFormatting>
  <conditionalFormatting sqref="O95">
    <cfRule type="containsBlanks" dxfId="96" priority="32">
      <formula>LEN(TRIM(O95))=0</formula>
    </cfRule>
  </conditionalFormatting>
  <conditionalFormatting sqref="O79">
    <cfRule type="containsBlanks" dxfId="95" priority="31">
      <formula>LEN(TRIM(O79))=0</formula>
    </cfRule>
  </conditionalFormatting>
  <conditionalFormatting sqref="O63">
    <cfRule type="containsBlanks" dxfId="94" priority="30">
      <formula>LEN(TRIM(O63))=0</formula>
    </cfRule>
  </conditionalFormatting>
  <conditionalFormatting sqref="O47">
    <cfRule type="containsBlanks" dxfId="93" priority="29">
      <formula>LEN(TRIM(O47))=0</formula>
    </cfRule>
  </conditionalFormatting>
  <conditionalFormatting sqref="AE61">
    <cfRule type="expression" dxfId="92" priority="25">
      <formula>AE61="Correct"</formula>
    </cfRule>
    <cfRule type="expression" dxfId="91" priority="27">
      <formula>$AE$31="Check"</formula>
    </cfRule>
  </conditionalFormatting>
  <conditionalFormatting sqref="AE61">
    <cfRule type="expression" dxfId="90" priority="26">
      <formula>$AE$31="Check"</formula>
    </cfRule>
  </conditionalFormatting>
  <conditionalFormatting sqref="AE61">
    <cfRule type="expression" dxfId="89" priority="24">
      <formula>AE61="Correct"</formula>
    </cfRule>
  </conditionalFormatting>
  <conditionalFormatting sqref="AE62">
    <cfRule type="expression" dxfId="88" priority="23">
      <formula>FIND("-",AE62)&gt;0</formula>
    </cfRule>
  </conditionalFormatting>
  <conditionalFormatting sqref="AE44">
    <cfRule type="expression" dxfId="87" priority="20">
      <formula>AE44="Correct"</formula>
    </cfRule>
    <cfRule type="expression" dxfId="86" priority="22">
      <formula>$AE$31="Check"</formula>
    </cfRule>
  </conditionalFormatting>
  <conditionalFormatting sqref="AE44">
    <cfRule type="expression" dxfId="85" priority="21">
      <formula>$AE$31="Check"</formula>
    </cfRule>
  </conditionalFormatting>
  <conditionalFormatting sqref="AE44">
    <cfRule type="expression" dxfId="84" priority="19">
      <formula>AE44="Correct"</formula>
    </cfRule>
  </conditionalFormatting>
  <conditionalFormatting sqref="AE45">
    <cfRule type="expression" dxfId="83" priority="18">
      <formula>FIND("-",AE45)&gt;0</formula>
    </cfRule>
  </conditionalFormatting>
  <conditionalFormatting sqref="AE124">
    <cfRule type="expression" dxfId="82" priority="15">
      <formula>AE124="Correct"</formula>
    </cfRule>
    <cfRule type="expression" dxfId="81" priority="17">
      <formula>$AE$31="Check"</formula>
    </cfRule>
  </conditionalFormatting>
  <conditionalFormatting sqref="AE124">
    <cfRule type="expression" dxfId="80" priority="16">
      <formula>$AE$31="Check"</formula>
    </cfRule>
  </conditionalFormatting>
  <conditionalFormatting sqref="AE124">
    <cfRule type="expression" dxfId="79" priority="14">
      <formula>AE124="Correct"</formula>
    </cfRule>
  </conditionalFormatting>
  <conditionalFormatting sqref="AE125">
    <cfRule type="expression" dxfId="78" priority="13">
      <formula>FIND("-",AE125)&gt;0</formula>
    </cfRule>
  </conditionalFormatting>
  <conditionalFormatting sqref="O111">
    <cfRule type="containsBlanks" dxfId="77" priority="12">
      <formula>LEN(TRIM(O111))=0</formula>
    </cfRule>
  </conditionalFormatting>
  <conditionalFormatting sqref="AE111">
    <cfRule type="expression" dxfId="76" priority="9">
      <formula>AE111="Correct"</formula>
    </cfRule>
    <cfRule type="expression" dxfId="75" priority="11">
      <formula>$AE$31="Check"</formula>
    </cfRule>
  </conditionalFormatting>
  <conditionalFormatting sqref="AE111">
    <cfRule type="expression" dxfId="74" priority="10">
      <formula>$AE$31="Check"</formula>
    </cfRule>
  </conditionalFormatting>
  <conditionalFormatting sqref="AE111">
    <cfRule type="expression" dxfId="73" priority="8">
      <formula>AE111="Correct"</formula>
    </cfRule>
  </conditionalFormatting>
  <conditionalFormatting sqref="AE112">
    <cfRule type="expression" dxfId="72" priority="7">
      <formula>FIND("-",AE112)&gt;0</formula>
    </cfRule>
  </conditionalFormatting>
  <conditionalFormatting sqref="AE139">
    <cfRule type="expression" dxfId="71" priority="3">
      <formula>AE139="Correct"</formula>
    </cfRule>
    <cfRule type="expression" dxfId="70" priority="5">
      <formula>$AE$31="Check"</formula>
    </cfRule>
  </conditionalFormatting>
  <conditionalFormatting sqref="AE139">
    <cfRule type="expression" dxfId="69" priority="4">
      <formula>$AE$31="Check"</formula>
    </cfRule>
  </conditionalFormatting>
  <conditionalFormatting sqref="AE139">
    <cfRule type="expression" dxfId="68" priority="2">
      <formula>AE139="Correct"</formula>
    </cfRule>
  </conditionalFormatting>
  <conditionalFormatting sqref="AE140">
    <cfRule type="expression" dxfId="67" priority="1">
      <formula>FIND("-",AE140)&gt;0</formula>
    </cfRule>
  </conditionalFormatting>
  <dataValidations count="2">
    <dataValidation type="list" allowBlank="1" showInputMessage="1" showErrorMessage="1" sqref="O31 O63 O79 O47 O15 O95" xr:uid="{00000000-0002-0000-1200-000000000000}">
      <formula1>$AL$18:$AL$21</formula1>
    </dataValidation>
    <dataValidation type="list" allowBlank="1" showInputMessage="1" showErrorMessage="1" sqref="O111" xr:uid="{00000000-0002-0000-12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46"/>
  <sheetViews>
    <sheetView zoomScale="90" zoomScaleNormal="90" workbookViewId="0">
      <selection sqref="A1:AE1"/>
    </sheetView>
  </sheetViews>
  <sheetFormatPr defaultColWidth="8.85546875" defaultRowHeight="14.25" x14ac:dyDescent="0.25"/>
  <cols>
    <col min="1" max="1" width="3.42578125" style="25" bestFit="1" customWidth="1"/>
    <col min="2" max="2" width="10.5703125" style="25" customWidth="1"/>
    <col min="3" max="3" width="14" style="25" customWidth="1"/>
    <col min="4" max="6" width="3.42578125" style="25" bestFit="1" customWidth="1"/>
    <col min="7" max="11" width="4.5703125" style="25" bestFit="1" customWidth="1"/>
    <col min="12" max="12" width="4.42578125" style="25" bestFit="1" customWidth="1"/>
    <col min="13" max="13" width="4.5703125" style="25" bestFit="1" customWidth="1"/>
    <col min="14" max="14" width="5.42578125" style="25" customWidth="1"/>
    <col min="15" max="15" width="4.5703125" style="25" bestFit="1" customWidth="1"/>
    <col min="16" max="16" width="7.5703125" style="37" bestFit="1" customWidth="1"/>
    <col min="17" max="17" width="3.42578125" style="25" bestFit="1" customWidth="1"/>
    <col min="18" max="18" width="10.5703125" style="25" customWidth="1"/>
    <col min="19" max="19" width="15.5703125" style="25" customWidth="1"/>
    <col min="20" max="22" width="3.42578125" style="25" bestFit="1" customWidth="1"/>
    <col min="23" max="27" width="4.5703125" style="25" bestFit="1" customWidth="1"/>
    <col min="28" max="28" width="4.42578125" style="25" bestFit="1" customWidth="1"/>
    <col min="29" max="29" width="4.5703125" style="25" bestFit="1" customWidth="1"/>
    <col min="30" max="30" width="5.42578125" style="25" customWidth="1"/>
    <col min="31" max="31" width="4.5703125" style="25" bestFit="1" customWidth="1"/>
    <col min="32" max="32" width="6.42578125" style="25" customWidth="1"/>
    <col min="33" max="33" width="35.42578125" style="26" hidden="1" customWidth="1"/>
    <col min="34" max="34" width="8.85546875" style="25" hidden="1" customWidth="1"/>
    <col min="35" max="35" width="14.85546875" style="25" hidden="1" customWidth="1"/>
    <col min="36" max="36" width="14" style="25" hidden="1" customWidth="1"/>
    <col min="37" max="39" width="8.85546875" style="25" hidden="1" customWidth="1"/>
    <col min="40" max="40" width="12.42578125" style="25" hidden="1" customWidth="1"/>
    <col min="41" max="41" width="11.42578125" style="25" hidden="1" customWidth="1"/>
    <col min="42" max="16384" width="8.85546875" style="25"/>
  </cols>
  <sheetData>
    <row r="1" spans="1:41" ht="26.25" x14ac:dyDescent="0.25">
      <c r="A1" s="389" t="s">
        <v>369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N1" s="27" t="s">
        <v>0</v>
      </c>
      <c r="AO1" s="27" t="s">
        <v>1</v>
      </c>
    </row>
    <row r="2" spans="1:41" s="28" customFormat="1" ht="15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G2" s="29"/>
    </row>
    <row r="3" spans="1:41" s="28" customFormat="1" ht="15" x14ac:dyDescent="0.25">
      <c r="A3" s="442" t="s">
        <v>137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4"/>
      <c r="P3" s="6" t="s">
        <v>2</v>
      </c>
      <c r="Q3" s="459" t="s">
        <v>63</v>
      </c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1"/>
      <c r="AG3" s="29"/>
    </row>
    <row r="4" spans="1:41" s="28" customFormat="1" ht="15" x14ac:dyDescent="0.25">
      <c r="A4" s="30" t="s">
        <v>4</v>
      </c>
      <c r="B4" s="30" t="s">
        <v>6</v>
      </c>
      <c r="C4" s="30" t="s">
        <v>5</v>
      </c>
      <c r="D4" s="30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30" t="s">
        <v>12</v>
      </c>
      <c r="J4" s="30" t="s">
        <v>13</v>
      </c>
      <c r="K4" s="30" t="s">
        <v>14</v>
      </c>
      <c r="L4" s="30" t="s">
        <v>15</v>
      </c>
      <c r="M4" s="30" t="s">
        <v>16</v>
      </c>
      <c r="N4" s="30" t="s">
        <v>17</v>
      </c>
      <c r="O4" s="30" t="s">
        <v>18</v>
      </c>
      <c r="P4" s="8" t="s">
        <v>19</v>
      </c>
      <c r="Q4" s="30" t="s">
        <v>4</v>
      </c>
      <c r="R4" s="30" t="s">
        <v>6</v>
      </c>
      <c r="S4" s="30" t="s">
        <v>5</v>
      </c>
      <c r="T4" s="30" t="s">
        <v>7</v>
      </c>
      <c r="U4" s="30" t="s">
        <v>8</v>
      </c>
      <c r="V4" s="30" t="s">
        <v>9</v>
      </c>
      <c r="W4" s="30" t="s">
        <v>10</v>
      </c>
      <c r="X4" s="30" t="s">
        <v>11</v>
      </c>
      <c r="Y4" s="30" t="s">
        <v>12</v>
      </c>
      <c r="Z4" s="30" t="s">
        <v>13</v>
      </c>
      <c r="AA4" s="30" t="s">
        <v>14</v>
      </c>
      <c r="AB4" s="30" t="s">
        <v>15</v>
      </c>
      <c r="AC4" s="30" t="s">
        <v>16</v>
      </c>
      <c r="AD4" s="30" t="s">
        <v>17</v>
      </c>
      <c r="AE4" s="30" t="s">
        <v>18</v>
      </c>
      <c r="AG4" s="29"/>
    </row>
    <row r="5" spans="1:41" s="28" customFormat="1" ht="15" x14ac:dyDescent="0.25">
      <c r="A5" s="31"/>
      <c r="B5" s="24"/>
      <c r="C5" s="24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 t="str">
        <f t="shared" ref="O5:O14" si="0">IF(B5="","",(D5*2)+(E5*3)+F5*1)</f>
        <v/>
      </c>
      <c r="P5" s="10"/>
      <c r="Q5" s="31">
        <v>0</v>
      </c>
      <c r="R5" s="24" t="s">
        <v>288</v>
      </c>
      <c r="S5" s="24" t="s">
        <v>289</v>
      </c>
      <c r="T5" s="32">
        <v>4</v>
      </c>
      <c r="U5" s="32">
        <v>2</v>
      </c>
      <c r="V5" s="32">
        <v>3</v>
      </c>
      <c r="W5" s="32">
        <v>3</v>
      </c>
      <c r="X5" s="32">
        <v>1</v>
      </c>
      <c r="Y5" s="32">
        <v>1</v>
      </c>
      <c r="Z5" s="32"/>
      <c r="AA5" s="32">
        <v>1</v>
      </c>
      <c r="AB5" s="32"/>
      <c r="AC5" s="32"/>
      <c r="AD5" s="32"/>
      <c r="AE5" s="32">
        <f t="shared" ref="AE5:AE14" si="1">IF(S5="","",(T5*2)+(U5*3)+V5*1)</f>
        <v>17</v>
      </c>
      <c r="AG5" s="29"/>
    </row>
    <row r="6" spans="1:41" s="28" customFormat="1" ht="15" x14ac:dyDescent="0.25">
      <c r="A6" s="31">
        <v>3</v>
      </c>
      <c r="B6" s="24" t="s">
        <v>191</v>
      </c>
      <c r="C6" s="24" t="s">
        <v>263</v>
      </c>
      <c r="D6" s="32"/>
      <c r="E6" s="32"/>
      <c r="F6" s="32">
        <v>5</v>
      </c>
      <c r="G6" s="32">
        <v>4</v>
      </c>
      <c r="H6" s="32">
        <v>2</v>
      </c>
      <c r="I6" s="32">
        <v>2</v>
      </c>
      <c r="J6" s="32">
        <v>1</v>
      </c>
      <c r="K6" s="32">
        <v>1</v>
      </c>
      <c r="L6" s="32"/>
      <c r="M6" s="32"/>
      <c r="N6" s="32"/>
      <c r="O6" s="32">
        <f t="shared" si="0"/>
        <v>5</v>
      </c>
      <c r="P6" s="10"/>
      <c r="Q6" s="31">
        <v>3</v>
      </c>
      <c r="R6" s="24" t="s">
        <v>86</v>
      </c>
      <c r="S6" s="24" t="s">
        <v>136</v>
      </c>
      <c r="T6" s="32"/>
      <c r="U6" s="32">
        <v>2</v>
      </c>
      <c r="V6" s="32"/>
      <c r="W6" s="32">
        <v>6</v>
      </c>
      <c r="X6" s="32">
        <v>5</v>
      </c>
      <c r="Y6" s="32"/>
      <c r="Z6" s="32"/>
      <c r="AA6" s="32"/>
      <c r="AB6" s="32"/>
      <c r="AC6" s="32"/>
      <c r="AD6" s="32"/>
      <c r="AE6" s="32">
        <f t="shared" si="1"/>
        <v>6</v>
      </c>
      <c r="AG6" s="29"/>
    </row>
    <row r="7" spans="1:41" s="28" customFormat="1" ht="15" x14ac:dyDescent="0.25">
      <c r="A7" s="31">
        <v>4</v>
      </c>
      <c r="B7" s="24" t="s">
        <v>32</v>
      </c>
      <c r="C7" s="24" t="s">
        <v>154</v>
      </c>
      <c r="D7" s="32"/>
      <c r="E7" s="32"/>
      <c r="F7" s="32"/>
      <c r="G7" s="32">
        <v>6</v>
      </c>
      <c r="H7" s="32"/>
      <c r="I7" s="32"/>
      <c r="J7" s="32"/>
      <c r="K7" s="32">
        <v>2</v>
      </c>
      <c r="L7" s="32"/>
      <c r="M7" s="32"/>
      <c r="N7" s="32"/>
      <c r="O7" s="32">
        <f t="shared" si="0"/>
        <v>0</v>
      </c>
      <c r="P7" s="10"/>
      <c r="Q7" s="31"/>
      <c r="R7" s="24"/>
      <c r="S7" s="24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 t="str">
        <f t="shared" si="1"/>
        <v/>
      </c>
      <c r="AG7" s="29"/>
    </row>
    <row r="8" spans="1:41" s="28" customFormat="1" ht="15" x14ac:dyDescent="0.25">
      <c r="A8" s="31">
        <v>8</v>
      </c>
      <c r="B8" s="24" t="s">
        <v>109</v>
      </c>
      <c r="C8" s="24" t="s">
        <v>295</v>
      </c>
      <c r="D8" s="32">
        <v>2</v>
      </c>
      <c r="E8" s="32"/>
      <c r="F8" s="32"/>
      <c r="G8" s="32">
        <v>2</v>
      </c>
      <c r="H8" s="32">
        <v>1</v>
      </c>
      <c r="I8" s="32">
        <v>1</v>
      </c>
      <c r="J8" s="32"/>
      <c r="K8" s="32">
        <v>2</v>
      </c>
      <c r="L8" s="32"/>
      <c r="M8" s="32"/>
      <c r="N8" s="32"/>
      <c r="O8" s="32">
        <f t="shared" si="0"/>
        <v>4</v>
      </c>
      <c r="P8" s="10"/>
      <c r="Q8" s="31">
        <v>8</v>
      </c>
      <c r="R8" s="24" t="s">
        <v>184</v>
      </c>
      <c r="S8" s="24" t="s">
        <v>185</v>
      </c>
      <c r="T8" s="32">
        <v>4</v>
      </c>
      <c r="U8" s="32"/>
      <c r="V8" s="32"/>
      <c r="W8" s="32">
        <v>3</v>
      </c>
      <c r="X8" s="32"/>
      <c r="Y8" s="32"/>
      <c r="Z8" s="32"/>
      <c r="AA8" s="32">
        <v>4</v>
      </c>
      <c r="AB8" s="32"/>
      <c r="AC8" s="32"/>
      <c r="AD8" s="32">
        <v>2</v>
      </c>
      <c r="AE8" s="32">
        <f t="shared" si="1"/>
        <v>8</v>
      </c>
      <c r="AG8" s="29"/>
    </row>
    <row r="9" spans="1:41" s="28" customFormat="1" ht="15" x14ac:dyDescent="0.25">
      <c r="A9" s="31">
        <v>11</v>
      </c>
      <c r="B9" s="24" t="s">
        <v>24</v>
      </c>
      <c r="C9" s="24" t="s">
        <v>149</v>
      </c>
      <c r="D9" s="32"/>
      <c r="E9" s="32">
        <v>1</v>
      </c>
      <c r="F9" s="32"/>
      <c r="G9" s="32"/>
      <c r="H9" s="32"/>
      <c r="I9" s="32">
        <v>2</v>
      </c>
      <c r="J9" s="32"/>
      <c r="K9" s="32"/>
      <c r="L9" s="32"/>
      <c r="M9" s="32"/>
      <c r="N9" s="32"/>
      <c r="O9" s="32">
        <f t="shared" si="0"/>
        <v>3</v>
      </c>
      <c r="P9" s="10"/>
      <c r="Q9" s="31">
        <v>9</v>
      </c>
      <c r="R9" s="24" t="s">
        <v>66</v>
      </c>
      <c r="S9" s="24" t="s">
        <v>65</v>
      </c>
      <c r="T9" s="32">
        <v>4</v>
      </c>
      <c r="U9" s="32"/>
      <c r="V9" s="32">
        <v>2</v>
      </c>
      <c r="W9" s="32">
        <v>6</v>
      </c>
      <c r="X9" s="32">
        <v>3</v>
      </c>
      <c r="Y9" s="32"/>
      <c r="Z9" s="32">
        <v>1</v>
      </c>
      <c r="AA9" s="32">
        <v>1</v>
      </c>
      <c r="AB9" s="32"/>
      <c r="AC9" s="32"/>
      <c r="AD9" s="32"/>
      <c r="AE9" s="32">
        <f t="shared" si="1"/>
        <v>10</v>
      </c>
      <c r="AG9" s="29"/>
    </row>
    <row r="10" spans="1:41" s="28" customFormat="1" ht="15" x14ac:dyDescent="0.25">
      <c r="A10" s="31">
        <v>21</v>
      </c>
      <c r="B10" s="24" t="s">
        <v>151</v>
      </c>
      <c r="C10" s="24" t="s">
        <v>150</v>
      </c>
      <c r="D10" s="32">
        <v>4</v>
      </c>
      <c r="E10" s="32">
        <v>1</v>
      </c>
      <c r="F10" s="32">
        <v>2</v>
      </c>
      <c r="G10" s="32">
        <v>5</v>
      </c>
      <c r="H10" s="32">
        <v>1</v>
      </c>
      <c r="I10" s="32">
        <v>1</v>
      </c>
      <c r="J10" s="32"/>
      <c r="K10" s="32">
        <v>3</v>
      </c>
      <c r="L10" s="32"/>
      <c r="M10" s="32"/>
      <c r="N10" s="32">
        <v>2</v>
      </c>
      <c r="O10" s="32">
        <f t="shared" si="0"/>
        <v>13</v>
      </c>
      <c r="P10" s="10"/>
      <c r="Q10" s="31"/>
      <c r="R10" s="24"/>
      <c r="S10" s="24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tr">
        <f t="shared" si="1"/>
        <v/>
      </c>
      <c r="AG10" s="29"/>
    </row>
    <row r="11" spans="1:41" s="28" customFormat="1" ht="15" x14ac:dyDescent="0.25">
      <c r="A11" s="31">
        <v>27</v>
      </c>
      <c r="B11" s="24" t="s">
        <v>194</v>
      </c>
      <c r="C11" s="24" t="s">
        <v>264</v>
      </c>
      <c r="D11" s="32">
        <v>1</v>
      </c>
      <c r="E11" s="32"/>
      <c r="F11" s="32">
        <v>2</v>
      </c>
      <c r="G11" s="32">
        <v>8</v>
      </c>
      <c r="H11" s="32"/>
      <c r="I11" s="32">
        <v>1</v>
      </c>
      <c r="J11" s="32">
        <v>2</v>
      </c>
      <c r="K11" s="32">
        <v>1</v>
      </c>
      <c r="L11" s="32"/>
      <c r="M11" s="32"/>
      <c r="N11" s="32"/>
      <c r="O11" s="32">
        <f t="shared" si="0"/>
        <v>4</v>
      </c>
      <c r="P11" s="10"/>
      <c r="Q11" s="31"/>
      <c r="R11" s="24"/>
      <c r="S11" s="24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tr">
        <f t="shared" si="1"/>
        <v/>
      </c>
      <c r="AG11" s="29"/>
    </row>
    <row r="12" spans="1:41" s="28" customFormat="1" ht="15" x14ac:dyDescent="0.25">
      <c r="A12" s="31">
        <v>30</v>
      </c>
      <c r="B12" s="24" t="s">
        <v>62</v>
      </c>
      <c r="C12" s="24" t="s">
        <v>267</v>
      </c>
      <c r="D12" s="32"/>
      <c r="E12" s="32">
        <v>2</v>
      </c>
      <c r="F12" s="32"/>
      <c r="G12" s="32">
        <v>1</v>
      </c>
      <c r="H12" s="32">
        <v>1</v>
      </c>
      <c r="I12" s="32"/>
      <c r="J12" s="32"/>
      <c r="K12" s="32"/>
      <c r="L12" s="32"/>
      <c r="M12" s="32"/>
      <c r="N12" s="32"/>
      <c r="O12" s="32">
        <f t="shared" si="0"/>
        <v>6</v>
      </c>
      <c r="P12" s="10"/>
      <c r="Q12" s="31">
        <v>17</v>
      </c>
      <c r="R12" s="24" t="s">
        <v>69</v>
      </c>
      <c r="S12" s="24" t="s">
        <v>68</v>
      </c>
      <c r="T12" s="32">
        <v>2</v>
      </c>
      <c r="U12" s="32"/>
      <c r="V12" s="32">
        <v>1</v>
      </c>
      <c r="W12" s="32">
        <v>10</v>
      </c>
      <c r="X12" s="32"/>
      <c r="Y12" s="32"/>
      <c r="Z12" s="32"/>
      <c r="AA12" s="32"/>
      <c r="AB12" s="32"/>
      <c r="AC12" s="32"/>
      <c r="AD12" s="32"/>
      <c r="AE12" s="32">
        <f t="shared" si="1"/>
        <v>5</v>
      </c>
      <c r="AG12" s="29"/>
    </row>
    <row r="13" spans="1:41" s="28" customFormat="1" ht="15" x14ac:dyDescent="0.25">
      <c r="A13" s="31">
        <v>35</v>
      </c>
      <c r="B13" s="24" t="s">
        <v>265</v>
      </c>
      <c r="C13" s="24" t="s">
        <v>266</v>
      </c>
      <c r="D13" s="32">
        <v>1</v>
      </c>
      <c r="E13" s="32">
        <v>1</v>
      </c>
      <c r="F13" s="32"/>
      <c r="G13" s="32">
        <v>6</v>
      </c>
      <c r="H13" s="32">
        <v>1</v>
      </c>
      <c r="I13" s="32"/>
      <c r="J13" s="32"/>
      <c r="K13" s="32">
        <v>2</v>
      </c>
      <c r="L13" s="32"/>
      <c r="M13" s="32"/>
      <c r="N13" s="32"/>
      <c r="O13" s="32">
        <f t="shared" si="0"/>
        <v>5</v>
      </c>
      <c r="P13" s="10"/>
      <c r="Q13" s="31">
        <v>23</v>
      </c>
      <c r="R13" s="24" t="s">
        <v>70</v>
      </c>
      <c r="S13" s="24" t="s">
        <v>29</v>
      </c>
      <c r="T13" s="32">
        <v>2</v>
      </c>
      <c r="U13" s="32">
        <v>3</v>
      </c>
      <c r="V13" s="32">
        <v>2</v>
      </c>
      <c r="W13" s="32">
        <v>4</v>
      </c>
      <c r="X13" s="32">
        <v>4</v>
      </c>
      <c r="Y13" s="32"/>
      <c r="Z13" s="32"/>
      <c r="AA13" s="32">
        <v>1</v>
      </c>
      <c r="AB13" s="32"/>
      <c r="AC13" s="32"/>
      <c r="AD13" s="32">
        <v>1</v>
      </c>
      <c r="AE13" s="32">
        <f t="shared" si="1"/>
        <v>15</v>
      </c>
      <c r="AG13" s="29"/>
    </row>
    <row r="14" spans="1:41" s="28" customFormat="1" ht="15" x14ac:dyDescent="0.25">
      <c r="A14" s="31"/>
      <c r="B14" s="24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 t="str">
        <f t="shared" si="0"/>
        <v/>
      </c>
      <c r="P14" s="10"/>
      <c r="Q14" s="31">
        <v>24</v>
      </c>
      <c r="R14" s="24" t="s">
        <v>58</v>
      </c>
      <c r="S14" s="24" t="s">
        <v>47</v>
      </c>
      <c r="T14" s="32">
        <v>1</v>
      </c>
      <c r="U14" s="32"/>
      <c r="V14" s="32"/>
      <c r="W14" s="32">
        <v>6</v>
      </c>
      <c r="X14" s="32">
        <v>2</v>
      </c>
      <c r="Y14" s="32">
        <v>4</v>
      </c>
      <c r="Z14" s="32">
        <v>1</v>
      </c>
      <c r="AA14" s="32">
        <v>2</v>
      </c>
      <c r="AB14" s="32"/>
      <c r="AC14" s="32"/>
      <c r="AD14" s="32"/>
      <c r="AE14" s="32">
        <f t="shared" si="1"/>
        <v>2</v>
      </c>
      <c r="AG14" s="29"/>
    </row>
    <row r="15" spans="1:41" s="28" customFormat="1" ht="15" x14ac:dyDescent="0.25">
      <c r="A15" s="427" t="s">
        <v>33</v>
      </c>
      <c r="B15" s="428"/>
      <c r="C15" s="429"/>
      <c r="D15" s="32">
        <f t="shared" ref="D15:N15" si="2">SUM(D5:D14)</f>
        <v>8</v>
      </c>
      <c r="E15" s="32">
        <f t="shared" si="2"/>
        <v>5</v>
      </c>
      <c r="F15" s="32">
        <f t="shared" si="2"/>
        <v>9</v>
      </c>
      <c r="G15" s="32">
        <f t="shared" si="2"/>
        <v>32</v>
      </c>
      <c r="H15" s="32">
        <f t="shared" si="2"/>
        <v>6</v>
      </c>
      <c r="I15" s="32">
        <f t="shared" si="2"/>
        <v>7</v>
      </c>
      <c r="J15" s="32">
        <f t="shared" si="2"/>
        <v>3</v>
      </c>
      <c r="K15" s="32">
        <f t="shared" si="2"/>
        <v>11</v>
      </c>
      <c r="L15" s="32">
        <f t="shared" si="2"/>
        <v>0</v>
      </c>
      <c r="M15" s="32">
        <f t="shared" si="2"/>
        <v>0</v>
      </c>
      <c r="N15" s="32">
        <f t="shared" si="2"/>
        <v>2</v>
      </c>
      <c r="O15" s="32">
        <f>SUM(O5:O14)</f>
        <v>40</v>
      </c>
      <c r="P15" s="11" t="s">
        <v>34</v>
      </c>
      <c r="Q15" s="427" t="s">
        <v>33</v>
      </c>
      <c r="R15" s="428"/>
      <c r="S15" s="429"/>
      <c r="T15" s="32">
        <f t="shared" ref="T15:AE15" si="3">SUM(T5:T14)</f>
        <v>17</v>
      </c>
      <c r="U15" s="32">
        <f t="shared" si="3"/>
        <v>7</v>
      </c>
      <c r="V15" s="32">
        <f t="shared" si="3"/>
        <v>8</v>
      </c>
      <c r="W15" s="32">
        <f t="shared" si="3"/>
        <v>38</v>
      </c>
      <c r="X15" s="32">
        <f t="shared" si="3"/>
        <v>15</v>
      </c>
      <c r="Y15" s="32">
        <f t="shared" si="3"/>
        <v>5</v>
      </c>
      <c r="Z15" s="32">
        <f t="shared" si="3"/>
        <v>2</v>
      </c>
      <c r="AA15" s="32">
        <f t="shared" si="3"/>
        <v>9</v>
      </c>
      <c r="AB15" s="32">
        <f t="shared" si="3"/>
        <v>0</v>
      </c>
      <c r="AC15" s="32">
        <f t="shared" si="3"/>
        <v>0</v>
      </c>
      <c r="AD15" s="32">
        <f t="shared" si="3"/>
        <v>3</v>
      </c>
      <c r="AE15" s="32">
        <f t="shared" si="3"/>
        <v>63</v>
      </c>
      <c r="AG15" s="33" t="str">
        <f>IF(N15+AD15=5,"Correct","MVP ERROR")</f>
        <v>Correct</v>
      </c>
    </row>
    <row r="16" spans="1:41" s="28" customFormat="1" ht="15" x14ac:dyDescent="0.25">
      <c r="A16" s="408" t="s">
        <v>35</v>
      </c>
      <c r="B16" s="409"/>
      <c r="C16" s="410" t="s">
        <v>202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  <c r="AG16" s="34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All4Show:    |||   Diablos: </v>
      </c>
    </row>
    <row r="17" spans="1:41" s="28" customFormat="1" ht="15" x14ac:dyDescent="0.25">
      <c r="A17" s="408" t="s">
        <v>37</v>
      </c>
      <c r="B17" s="409"/>
      <c r="C17" s="410" t="s">
        <v>305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  <c r="AG17" s="29"/>
    </row>
    <row r="18" spans="1:41" s="28" customFormat="1" ht="15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G18" s="29"/>
      <c r="AN18" s="27" t="s">
        <v>34</v>
      </c>
      <c r="AO18" s="35" t="s">
        <v>38</v>
      </c>
    </row>
    <row r="19" spans="1:41" s="28" customFormat="1" ht="15" x14ac:dyDescent="0.25">
      <c r="A19" s="436" t="s">
        <v>40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8"/>
      <c r="P19" s="6" t="s">
        <v>2</v>
      </c>
      <c r="Q19" s="456" t="s">
        <v>39</v>
      </c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7"/>
      <c r="AD19" s="457"/>
      <c r="AE19" s="458"/>
      <c r="AG19" s="29"/>
      <c r="AN19" s="27" t="s">
        <v>41</v>
      </c>
      <c r="AO19" s="35" t="s">
        <v>42</v>
      </c>
    </row>
    <row r="20" spans="1:41" s="28" customFormat="1" ht="15" x14ac:dyDescent="0.25">
      <c r="A20" s="30" t="s">
        <v>4</v>
      </c>
      <c r="B20" s="30" t="s">
        <v>6</v>
      </c>
      <c r="C20" s="30" t="s">
        <v>5</v>
      </c>
      <c r="D20" s="30" t="s">
        <v>7</v>
      </c>
      <c r="E20" s="30" t="s">
        <v>8</v>
      </c>
      <c r="F20" s="30" t="s">
        <v>9</v>
      </c>
      <c r="G20" s="30" t="s">
        <v>10</v>
      </c>
      <c r="H20" s="30" t="s">
        <v>11</v>
      </c>
      <c r="I20" s="30" t="s">
        <v>12</v>
      </c>
      <c r="J20" s="30" t="s">
        <v>13</v>
      </c>
      <c r="K20" s="30" t="s">
        <v>14</v>
      </c>
      <c r="L20" s="30" t="s">
        <v>15</v>
      </c>
      <c r="M20" s="30" t="s">
        <v>16</v>
      </c>
      <c r="N20" s="30" t="s">
        <v>17</v>
      </c>
      <c r="O20" s="30" t="s">
        <v>18</v>
      </c>
      <c r="P20" s="8" t="s">
        <v>19</v>
      </c>
      <c r="Q20" s="30" t="s">
        <v>4</v>
      </c>
      <c r="R20" s="30" t="s">
        <v>6</v>
      </c>
      <c r="S20" s="30" t="s">
        <v>5</v>
      </c>
      <c r="T20" s="30" t="s">
        <v>7</v>
      </c>
      <c r="U20" s="30" t="s">
        <v>8</v>
      </c>
      <c r="V20" s="30" t="s">
        <v>9</v>
      </c>
      <c r="W20" s="30" t="s">
        <v>10</v>
      </c>
      <c r="X20" s="30" t="s">
        <v>11</v>
      </c>
      <c r="Y20" s="30" t="s">
        <v>12</v>
      </c>
      <c r="Z20" s="30" t="s">
        <v>13</v>
      </c>
      <c r="AA20" s="30" t="s">
        <v>14</v>
      </c>
      <c r="AB20" s="30" t="s">
        <v>15</v>
      </c>
      <c r="AC20" s="30" t="s">
        <v>16</v>
      </c>
      <c r="AD20" s="30" t="s">
        <v>17</v>
      </c>
      <c r="AE20" s="30" t="s">
        <v>18</v>
      </c>
      <c r="AG20" s="29"/>
      <c r="AN20" s="27" t="s">
        <v>43</v>
      </c>
      <c r="AO20" s="35" t="s">
        <v>44</v>
      </c>
    </row>
    <row r="21" spans="1:41" s="28" customFormat="1" ht="15" x14ac:dyDescent="0.25">
      <c r="A21" s="23">
        <v>1</v>
      </c>
      <c r="B21" s="24" t="s">
        <v>189</v>
      </c>
      <c r="C21" s="24" t="s">
        <v>190</v>
      </c>
      <c r="D21" s="32">
        <v>1</v>
      </c>
      <c r="E21" s="32"/>
      <c r="F21" s="32">
        <v>2</v>
      </c>
      <c r="G21" s="32">
        <v>1</v>
      </c>
      <c r="H21" s="32">
        <v>5</v>
      </c>
      <c r="I21" s="32"/>
      <c r="J21" s="32"/>
      <c r="K21" s="32">
        <v>1</v>
      </c>
      <c r="L21" s="32"/>
      <c r="M21" s="32"/>
      <c r="N21" s="32"/>
      <c r="O21" s="32">
        <f t="shared" ref="O21:O30" si="4">IF(C21="","",(D21*2)+(E21*3)+F21*1)</f>
        <v>4</v>
      </c>
      <c r="P21" s="10"/>
      <c r="Q21" s="23">
        <v>1</v>
      </c>
      <c r="R21" s="24" t="s">
        <v>128</v>
      </c>
      <c r="S21" s="24" t="s">
        <v>117</v>
      </c>
      <c r="T21" s="32">
        <v>4</v>
      </c>
      <c r="U21" s="32"/>
      <c r="V21" s="32">
        <v>1</v>
      </c>
      <c r="W21" s="32">
        <v>7</v>
      </c>
      <c r="X21" s="32">
        <v>1</v>
      </c>
      <c r="Y21" s="32">
        <v>2</v>
      </c>
      <c r="Z21" s="32">
        <v>4</v>
      </c>
      <c r="AA21" s="32">
        <v>3</v>
      </c>
      <c r="AB21" s="32"/>
      <c r="AC21" s="32"/>
      <c r="AD21" s="32"/>
      <c r="AE21" s="32">
        <f t="shared" ref="AE21:AE30" si="5">IF(S21="","",(T21*2)+(U21*3)+V21*1)</f>
        <v>9</v>
      </c>
      <c r="AG21" s="29"/>
      <c r="AN21" s="27" t="s">
        <v>45</v>
      </c>
      <c r="AO21" s="35" t="s">
        <v>46</v>
      </c>
    </row>
    <row r="22" spans="1:41" s="28" customFormat="1" ht="15" x14ac:dyDescent="0.25">
      <c r="A22" s="31">
        <v>5</v>
      </c>
      <c r="B22" s="24" t="s">
        <v>52</v>
      </c>
      <c r="C22" s="24" t="s">
        <v>51</v>
      </c>
      <c r="D22" s="32">
        <v>3</v>
      </c>
      <c r="E22" s="32">
        <v>1</v>
      </c>
      <c r="F22" s="32"/>
      <c r="G22" s="32">
        <v>2</v>
      </c>
      <c r="H22" s="32">
        <v>3</v>
      </c>
      <c r="I22" s="32">
        <v>2</v>
      </c>
      <c r="J22" s="32"/>
      <c r="K22" s="32"/>
      <c r="L22" s="32"/>
      <c r="M22" s="32"/>
      <c r="N22" s="32"/>
      <c r="O22" s="32">
        <f t="shared" si="4"/>
        <v>9</v>
      </c>
      <c r="P22" s="10"/>
      <c r="Q22" s="23">
        <v>3</v>
      </c>
      <c r="R22" s="24" t="s">
        <v>48</v>
      </c>
      <c r="S22" s="24" t="s">
        <v>47</v>
      </c>
      <c r="T22" s="32"/>
      <c r="U22" s="32"/>
      <c r="V22" s="32"/>
      <c r="W22" s="32">
        <v>4</v>
      </c>
      <c r="X22" s="32">
        <v>6</v>
      </c>
      <c r="Y22" s="32">
        <v>1</v>
      </c>
      <c r="Z22" s="32"/>
      <c r="AA22" s="32">
        <v>2</v>
      </c>
      <c r="AB22" s="32"/>
      <c r="AC22" s="32"/>
      <c r="AD22" s="32"/>
      <c r="AE22" s="32">
        <f t="shared" si="5"/>
        <v>0</v>
      </c>
      <c r="AG22" s="29"/>
    </row>
    <row r="23" spans="1:41" s="28" customFormat="1" ht="15" x14ac:dyDescent="0.25">
      <c r="A23" s="31">
        <v>7</v>
      </c>
      <c r="B23" s="24" t="s">
        <v>24</v>
      </c>
      <c r="C23" s="24" t="s">
        <v>61</v>
      </c>
      <c r="D23" s="32">
        <v>3</v>
      </c>
      <c r="E23" s="32">
        <v>1</v>
      </c>
      <c r="F23" s="32"/>
      <c r="G23" s="32">
        <v>5</v>
      </c>
      <c r="H23" s="32">
        <v>3</v>
      </c>
      <c r="I23" s="32">
        <v>2</v>
      </c>
      <c r="J23" s="32"/>
      <c r="K23" s="32">
        <v>4</v>
      </c>
      <c r="L23" s="32"/>
      <c r="M23" s="32"/>
      <c r="N23" s="32">
        <v>3</v>
      </c>
      <c r="O23" s="32">
        <f t="shared" si="4"/>
        <v>9</v>
      </c>
      <c r="P23" s="10"/>
      <c r="Q23" s="31">
        <v>5</v>
      </c>
      <c r="R23" s="24" t="s">
        <v>50</v>
      </c>
      <c r="S23" s="24" t="s">
        <v>49</v>
      </c>
      <c r="T23" s="32">
        <v>5</v>
      </c>
      <c r="U23" s="32"/>
      <c r="V23" s="32">
        <v>2</v>
      </c>
      <c r="W23" s="32">
        <v>4</v>
      </c>
      <c r="X23" s="32">
        <v>2</v>
      </c>
      <c r="Y23" s="32">
        <v>1</v>
      </c>
      <c r="Z23" s="32"/>
      <c r="AA23" s="32"/>
      <c r="AB23" s="32"/>
      <c r="AC23" s="32"/>
      <c r="AD23" s="32"/>
      <c r="AE23" s="32">
        <f t="shared" si="5"/>
        <v>12</v>
      </c>
      <c r="AG23" s="29"/>
    </row>
    <row r="24" spans="1:41" s="28" customFormat="1" ht="15" x14ac:dyDescent="0.25">
      <c r="A24" s="31"/>
      <c r="B24" s="24"/>
      <c r="C24" s="24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 t="str">
        <f t="shared" si="4"/>
        <v/>
      </c>
      <c r="P24" s="10"/>
      <c r="Q24" s="31">
        <v>12</v>
      </c>
      <c r="R24" s="24" t="s">
        <v>186</v>
      </c>
      <c r="S24" s="24" t="s">
        <v>211</v>
      </c>
      <c r="T24" s="32">
        <v>2</v>
      </c>
      <c r="U24" s="32">
        <v>3</v>
      </c>
      <c r="V24" s="32"/>
      <c r="W24" s="32">
        <v>7</v>
      </c>
      <c r="X24" s="32">
        <v>1</v>
      </c>
      <c r="Y24" s="32">
        <v>1</v>
      </c>
      <c r="Z24" s="32"/>
      <c r="AA24" s="32">
        <v>2</v>
      </c>
      <c r="AB24" s="32"/>
      <c r="AC24" s="32"/>
      <c r="AD24" s="32"/>
      <c r="AE24" s="32">
        <f t="shared" si="5"/>
        <v>13</v>
      </c>
      <c r="AG24" s="29"/>
    </row>
    <row r="25" spans="1:41" s="28" customFormat="1" ht="15" x14ac:dyDescent="0.25">
      <c r="A25" s="23"/>
      <c r="B25" s="24"/>
      <c r="C25" s="2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 t="str">
        <f t="shared" si="4"/>
        <v/>
      </c>
      <c r="P25" s="10"/>
      <c r="Q25" s="23"/>
      <c r="R25" s="24"/>
      <c r="S25" s="2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 t="str">
        <f t="shared" si="5"/>
        <v/>
      </c>
      <c r="AG25" s="29"/>
    </row>
    <row r="26" spans="1:41" s="28" customFormat="1" ht="15" x14ac:dyDescent="0.25">
      <c r="A26" s="23">
        <v>21</v>
      </c>
      <c r="B26" s="24" t="s">
        <v>56</v>
      </c>
      <c r="C26" s="24" t="s">
        <v>55</v>
      </c>
      <c r="D26" s="32">
        <v>5</v>
      </c>
      <c r="E26" s="32"/>
      <c r="F26" s="32">
        <v>4</v>
      </c>
      <c r="G26" s="32">
        <v>8</v>
      </c>
      <c r="H26" s="32">
        <v>1</v>
      </c>
      <c r="I26" s="32">
        <v>1</v>
      </c>
      <c r="J26" s="32">
        <v>2</v>
      </c>
      <c r="K26" s="32">
        <v>2</v>
      </c>
      <c r="L26" s="32"/>
      <c r="M26" s="32"/>
      <c r="N26" s="32">
        <v>2</v>
      </c>
      <c r="O26" s="32">
        <f t="shared" si="4"/>
        <v>14</v>
      </c>
      <c r="P26" s="10"/>
      <c r="Q26" s="23">
        <v>21</v>
      </c>
      <c r="R26" s="24" t="s">
        <v>54</v>
      </c>
      <c r="S26" s="24" t="s">
        <v>53</v>
      </c>
      <c r="T26" s="32">
        <v>1</v>
      </c>
      <c r="U26" s="32">
        <v>1</v>
      </c>
      <c r="V26" s="32">
        <v>2</v>
      </c>
      <c r="W26" s="32">
        <v>4</v>
      </c>
      <c r="X26" s="32">
        <v>2</v>
      </c>
      <c r="Y26" s="32">
        <v>1</v>
      </c>
      <c r="Z26" s="32"/>
      <c r="AA26" s="32">
        <v>3</v>
      </c>
      <c r="AB26" s="32"/>
      <c r="AC26" s="32"/>
      <c r="AD26" s="32"/>
      <c r="AE26" s="32">
        <f t="shared" si="5"/>
        <v>7</v>
      </c>
      <c r="AG26" s="29"/>
    </row>
    <row r="27" spans="1:41" s="28" customFormat="1" ht="15" x14ac:dyDescent="0.25">
      <c r="A27" s="23"/>
      <c r="B27" s="24"/>
      <c r="C27" s="2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 t="str">
        <f t="shared" si="4"/>
        <v/>
      </c>
      <c r="P27" s="10"/>
      <c r="Q27" s="23">
        <v>25</v>
      </c>
      <c r="R27" s="24" t="s">
        <v>60</v>
      </c>
      <c r="S27" s="24" t="s">
        <v>59</v>
      </c>
      <c r="T27" s="32">
        <v>1</v>
      </c>
      <c r="U27" s="32"/>
      <c r="V27" s="32"/>
      <c r="W27" s="32">
        <v>3</v>
      </c>
      <c r="X27" s="32"/>
      <c r="Y27" s="32">
        <v>1</v>
      </c>
      <c r="Z27" s="32"/>
      <c r="AA27" s="32">
        <v>2</v>
      </c>
      <c r="AB27" s="32"/>
      <c r="AC27" s="32"/>
      <c r="AD27" s="32"/>
      <c r="AE27" s="32">
        <f t="shared" si="5"/>
        <v>2</v>
      </c>
      <c r="AG27" s="29"/>
    </row>
    <row r="28" spans="1:41" s="28" customFormat="1" ht="15" x14ac:dyDescent="0.25">
      <c r="A28" s="23"/>
      <c r="B28" s="24"/>
      <c r="C28" s="2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 t="str">
        <f t="shared" si="4"/>
        <v/>
      </c>
      <c r="P28" s="10"/>
      <c r="Q28" s="23"/>
      <c r="R28" s="24"/>
      <c r="S28" s="2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 t="str">
        <f t="shared" si="5"/>
        <v/>
      </c>
      <c r="AG28" s="29"/>
    </row>
    <row r="29" spans="1:41" s="28" customFormat="1" ht="15" x14ac:dyDescent="0.25">
      <c r="A29" s="31">
        <v>44</v>
      </c>
      <c r="B29" s="24" t="s">
        <v>224</v>
      </c>
      <c r="C29" s="24" t="s">
        <v>225</v>
      </c>
      <c r="D29" s="32">
        <v>2</v>
      </c>
      <c r="E29" s="32">
        <v>2</v>
      </c>
      <c r="F29" s="32"/>
      <c r="G29" s="32">
        <v>4</v>
      </c>
      <c r="H29" s="32">
        <v>1</v>
      </c>
      <c r="I29" s="32">
        <v>1</v>
      </c>
      <c r="J29" s="32">
        <v>2</v>
      </c>
      <c r="K29" s="32">
        <v>3</v>
      </c>
      <c r="L29" s="32"/>
      <c r="M29" s="32"/>
      <c r="N29" s="32"/>
      <c r="O29" s="32">
        <f t="shared" si="4"/>
        <v>10</v>
      </c>
      <c r="P29" s="10"/>
      <c r="Q29" s="31"/>
      <c r="R29" s="24"/>
      <c r="S29" s="24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 t="str">
        <f t="shared" si="5"/>
        <v/>
      </c>
      <c r="AG29" s="29"/>
    </row>
    <row r="30" spans="1:41" s="28" customFormat="1" ht="15" x14ac:dyDescent="0.25">
      <c r="A30" s="31">
        <v>55</v>
      </c>
      <c r="B30" s="24" t="s">
        <v>88</v>
      </c>
      <c r="C30" s="24" t="s">
        <v>298</v>
      </c>
      <c r="D30" s="32">
        <v>2</v>
      </c>
      <c r="E30" s="32">
        <v>1</v>
      </c>
      <c r="F30" s="32">
        <v>2</v>
      </c>
      <c r="G30" s="32">
        <v>6</v>
      </c>
      <c r="H30" s="32">
        <v>3</v>
      </c>
      <c r="I30" s="32">
        <v>1</v>
      </c>
      <c r="J30" s="32"/>
      <c r="K30" s="32">
        <v>1</v>
      </c>
      <c r="L30" s="32"/>
      <c r="M30" s="32"/>
      <c r="N30" s="32"/>
      <c r="O30" s="32">
        <f t="shared" si="4"/>
        <v>9</v>
      </c>
      <c r="P30" s="10"/>
      <c r="Q30" s="31"/>
      <c r="R30" s="24"/>
      <c r="S30" s="2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 t="str">
        <f t="shared" si="5"/>
        <v/>
      </c>
      <c r="AG30" s="29"/>
    </row>
    <row r="31" spans="1:41" s="28" customFormat="1" ht="15" x14ac:dyDescent="0.25">
      <c r="A31" s="427" t="s">
        <v>33</v>
      </c>
      <c r="B31" s="428"/>
      <c r="C31" s="429"/>
      <c r="D31" s="32">
        <f t="shared" ref="D31:O31" si="6">SUM(D21:D30)</f>
        <v>16</v>
      </c>
      <c r="E31" s="32">
        <f t="shared" si="6"/>
        <v>5</v>
      </c>
      <c r="F31" s="32">
        <f t="shared" si="6"/>
        <v>8</v>
      </c>
      <c r="G31" s="32">
        <f t="shared" si="6"/>
        <v>26</v>
      </c>
      <c r="H31" s="32">
        <f t="shared" si="6"/>
        <v>16</v>
      </c>
      <c r="I31" s="32">
        <f t="shared" si="6"/>
        <v>7</v>
      </c>
      <c r="J31" s="32">
        <f t="shared" si="6"/>
        <v>4</v>
      </c>
      <c r="K31" s="32">
        <f t="shared" si="6"/>
        <v>11</v>
      </c>
      <c r="L31" s="32">
        <f t="shared" si="6"/>
        <v>0</v>
      </c>
      <c r="M31" s="32">
        <f t="shared" si="6"/>
        <v>0</v>
      </c>
      <c r="N31" s="32">
        <f t="shared" si="6"/>
        <v>5</v>
      </c>
      <c r="O31" s="32">
        <f t="shared" si="6"/>
        <v>55</v>
      </c>
      <c r="P31" s="11" t="s">
        <v>34</v>
      </c>
      <c r="Q31" s="427" t="s">
        <v>33</v>
      </c>
      <c r="R31" s="428"/>
      <c r="S31" s="429"/>
      <c r="T31" s="32">
        <f t="shared" ref="T31:AE31" si="7">SUM(T21:T30)</f>
        <v>13</v>
      </c>
      <c r="U31" s="32">
        <f t="shared" si="7"/>
        <v>4</v>
      </c>
      <c r="V31" s="32">
        <f t="shared" si="7"/>
        <v>5</v>
      </c>
      <c r="W31" s="32">
        <f t="shared" si="7"/>
        <v>29</v>
      </c>
      <c r="X31" s="32">
        <f t="shared" si="7"/>
        <v>12</v>
      </c>
      <c r="Y31" s="32">
        <f t="shared" si="7"/>
        <v>7</v>
      </c>
      <c r="Z31" s="32">
        <f t="shared" si="7"/>
        <v>4</v>
      </c>
      <c r="AA31" s="32">
        <f t="shared" si="7"/>
        <v>12</v>
      </c>
      <c r="AB31" s="32">
        <f t="shared" si="7"/>
        <v>0</v>
      </c>
      <c r="AC31" s="32">
        <f t="shared" si="7"/>
        <v>0</v>
      </c>
      <c r="AD31" s="32">
        <f t="shared" si="7"/>
        <v>0</v>
      </c>
      <c r="AE31" s="32">
        <f t="shared" si="7"/>
        <v>43</v>
      </c>
      <c r="AG31" s="33" t="str">
        <f>IF(N31+AD31=5,"Correct","MVP ERROR")</f>
        <v>Correct</v>
      </c>
    </row>
    <row r="32" spans="1:41" s="28" customFormat="1" ht="15" x14ac:dyDescent="0.25">
      <c r="A32" s="408" t="s">
        <v>35</v>
      </c>
      <c r="B32" s="409"/>
      <c r="C32" s="410" t="s">
        <v>114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  <c r="AG32" s="34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Hawks:    |||   HBW Cannons: </v>
      </c>
    </row>
    <row r="33" spans="1:33" s="28" customFormat="1" ht="15" x14ac:dyDescent="0.25">
      <c r="A33" s="408" t="s">
        <v>37</v>
      </c>
      <c r="B33" s="409"/>
      <c r="C33" s="410" t="s">
        <v>306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  <c r="AG33" s="34"/>
    </row>
    <row r="34" spans="1:33" s="28" customFormat="1" ht="15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G34" s="29"/>
    </row>
    <row r="35" spans="1:33" s="28" customFormat="1" ht="15" x14ac:dyDescent="0.25">
      <c r="A35" s="396" t="s">
        <v>172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8"/>
      <c r="P35" s="6" t="s">
        <v>2</v>
      </c>
      <c r="Q35" s="453" t="s">
        <v>73</v>
      </c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5"/>
      <c r="AG35" s="29"/>
    </row>
    <row r="36" spans="1:33" s="28" customFormat="1" ht="15" x14ac:dyDescent="0.25">
      <c r="A36" s="30" t="s">
        <v>4</v>
      </c>
      <c r="B36" s="30" t="s">
        <v>6</v>
      </c>
      <c r="C36" s="30" t="s">
        <v>5</v>
      </c>
      <c r="D36" s="30" t="s">
        <v>7</v>
      </c>
      <c r="E36" s="30" t="s">
        <v>8</v>
      </c>
      <c r="F36" s="30" t="s">
        <v>9</v>
      </c>
      <c r="G36" s="30" t="s">
        <v>10</v>
      </c>
      <c r="H36" s="30" t="s">
        <v>11</v>
      </c>
      <c r="I36" s="30" t="s">
        <v>12</v>
      </c>
      <c r="J36" s="30" t="s">
        <v>13</v>
      </c>
      <c r="K36" s="30" t="s">
        <v>14</v>
      </c>
      <c r="L36" s="30" t="s">
        <v>15</v>
      </c>
      <c r="M36" s="30" t="s">
        <v>16</v>
      </c>
      <c r="N36" s="30" t="s">
        <v>17</v>
      </c>
      <c r="O36" s="30" t="s">
        <v>18</v>
      </c>
      <c r="P36" s="8" t="s">
        <v>19</v>
      </c>
      <c r="Q36" s="30" t="s">
        <v>4</v>
      </c>
      <c r="R36" s="30" t="s">
        <v>6</v>
      </c>
      <c r="S36" s="30" t="s">
        <v>5</v>
      </c>
      <c r="T36" s="30" t="s">
        <v>7</v>
      </c>
      <c r="U36" s="30" t="s">
        <v>8</v>
      </c>
      <c r="V36" s="30" t="s">
        <v>9</v>
      </c>
      <c r="W36" s="30" t="s">
        <v>10</v>
      </c>
      <c r="X36" s="30" t="s">
        <v>11</v>
      </c>
      <c r="Y36" s="30" t="s">
        <v>12</v>
      </c>
      <c r="Z36" s="30" t="s">
        <v>13</v>
      </c>
      <c r="AA36" s="30" t="s">
        <v>14</v>
      </c>
      <c r="AB36" s="30" t="s">
        <v>15</v>
      </c>
      <c r="AC36" s="30" t="s">
        <v>16</v>
      </c>
      <c r="AD36" s="30" t="s">
        <v>17</v>
      </c>
      <c r="AE36" s="30" t="s">
        <v>18</v>
      </c>
      <c r="AG36" s="29"/>
    </row>
    <row r="37" spans="1:33" s="28" customFormat="1" ht="15" x14ac:dyDescent="0.25">
      <c r="A37" s="31">
        <v>2</v>
      </c>
      <c r="B37" s="211" t="s">
        <v>21</v>
      </c>
      <c r="C37" s="24" t="s">
        <v>20</v>
      </c>
      <c r="D37" s="32">
        <v>2</v>
      </c>
      <c r="E37" s="32">
        <v>1</v>
      </c>
      <c r="F37" s="32"/>
      <c r="G37" s="32">
        <v>2</v>
      </c>
      <c r="H37" s="32">
        <v>1</v>
      </c>
      <c r="I37" s="32"/>
      <c r="J37" s="32"/>
      <c r="K37" s="32">
        <v>1</v>
      </c>
      <c r="L37" s="32"/>
      <c r="M37" s="32"/>
      <c r="N37" s="32"/>
      <c r="O37" s="32">
        <f t="shared" ref="O37:O46" si="8">IF(C37="","",(D37*2)+(E37*3)+F37*1)</f>
        <v>7</v>
      </c>
      <c r="P37" s="10"/>
      <c r="Q37" s="31">
        <v>5</v>
      </c>
      <c r="R37" s="24" t="s">
        <v>133</v>
      </c>
      <c r="S37" s="24" t="s">
        <v>132</v>
      </c>
      <c r="T37" s="32">
        <v>2</v>
      </c>
      <c r="U37" s="32">
        <v>4</v>
      </c>
      <c r="V37" s="32"/>
      <c r="W37" s="32">
        <v>2</v>
      </c>
      <c r="X37" s="32"/>
      <c r="Y37" s="32">
        <v>2</v>
      </c>
      <c r="Z37" s="32"/>
      <c r="AA37" s="32"/>
      <c r="AB37" s="32"/>
      <c r="AC37" s="32"/>
      <c r="AD37" s="32">
        <v>1</v>
      </c>
      <c r="AE37" s="32">
        <f t="shared" ref="AE37:AE46" si="9">IF(S37="","",(T37*2)+(U37*3)+V37*1)</f>
        <v>16</v>
      </c>
      <c r="AG37" s="29"/>
    </row>
    <row r="38" spans="1:33" s="28" customFormat="1" ht="15" x14ac:dyDescent="0.25">
      <c r="A38" s="23">
        <v>4</v>
      </c>
      <c r="B38" s="24" t="s">
        <v>21</v>
      </c>
      <c r="C38" s="24" t="s">
        <v>22</v>
      </c>
      <c r="D38" s="32">
        <v>2</v>
      </c>
      <c r="E38" s="32"/>
      <c r="F38" s="32"/>
      <c r="G38" s="32">
        <v>10</v>
      </c>
      <c r="H38" s="32">
        <v>1</v>
      </c>
      <c r="I38" s="32">
        <v>2</v>
      </c>
      <c r="J38" s="32"/>
      <c r="K38" s="32">
        <v>2</v>
      </c>
      <c r="L38" s="32"/>
      <c r="M38" s="32"/>
      <c r="N38" s="32"/>
      <c r="O38" s="32">
        <f t="shared" si="8"/>
        <v>4</v>
      </c>
      <c r="P38" s="10"/>
      <c r="Q38" s="31">
        <v>6</v>
      </c>
      <c r="R38" s="24" t="s">
        <v>260</v>
      </c>
      <c r="S38" s="24" t="s">
        <v>261</v>
      </c>
      <c r="T38" s="32"/>
      <c r="U38" s="32"/>
      <c r="V38" s="32"/>
      <c r="W38" s="32">
        <v>3</v>
      </c>
      <c r="X38" s="32"/>
      <c r="Y38" s="32">
        <v>1</v>
      </c>
      <c r="Z38" s="32"/>
      <c r="AA38" s="32">
        <v>4</v>
      </c>
      <c r="AB38" s="32"/>
      <c r="AC38" s="32"/>
      <c r="AD38" s="32"/>
      <c r="AE38" s="32">
        <f t="shared" si="9"/>
        <v>0</v>
      </c>
      <c r="AG38" s="29"/>
    </row>
    <row r="39" spans="1:33" s="28" customFormat="1" ht="15" x14ac:dyDescent="0.25">
      <c r="A39" s="23">
        <v>5</v>
      </c>
      <c r="B39" s="24" t="s">
        <v>24</v>
      </c>
      <c r="C39" s="24" t="s">
        <v>23</v>
      </c>
      <c r="D39" s="32">
        <v>4</v>
      </c>
      <c r="E39" s="32"/>
      <c r="F39" s="32"/>
      <c r="G39" s="32">
        <v>8</v>
      </c>
      <c r="H39" s="32"/>
      <c r="I39" s="32"/>
      <c r="J39" s="32"/>
      <c r="K39" s="32">
        <v>3</v>
      </c>
      <c r="L39" s="32"/>
      <c r="M39" s="32"/>
      <c r="N39" s="32"/>
      <c r="O39" s="32">
        <f t="shared" si="8"/>
        <v>8</v>
      </c>
      <c r="P39" s="10"/>
      <c r="Q39" s="23"/>
      <c r="R39" s="24"/>
      <c r="S39" s="24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 t="str">
        <f t="shared" si="9"/>
        <v/>
      </c>
      <c r="AG39" s="29"/>
    </row>
    <row r="40" spans="1:33" s="28" customFormat="1" ht="15" x14ac:dyDescent="0.25">
      <c r="A40" s="23">
        <v>8</v>
      </c>
      <c r="B40" s="24" t="s">
        <v>272</v>
      </c>
      <c r="C40" s="24" t="s">
        <v>273</v>
      </c>
      <c r="D40" s="32">
        <v>5</v>
      </c>
      <c r="E40" s="32"/>
      <c r="F40" s="32"/>
      <c r="G40" s="32">
        <v>6</v>
      </c>
      <c r="H40" s="32">
        <v>1</v>
      </c>
      <c r="I40" s="32"/>
      <c r="J40" s="32"/>
      <c r="K40" s="32">
        <v>2</v>
      </c>
      <c r="L40" s="32"/>
      <c r="M40" s="32"/>
      <c r="N40" s="32">
        <v>1</v>
      </c>
      <c r="O40" s="32">
        <f t="shared" si="8"/>
        <v>10</v>
      </c>
      <c r="P40" s="10"/>
      <c r="Q40" s="23">
        <v>11</v>
      </c>
      <c r="R40" s="24" t="s">
        <v>79</v>
      </c>
      <c r="S40" s="24" t="s">
        <v>78</v>
      </c>
      <c r="T40" s="32">
        <v>1</v>
      </c>
      <c r="U40" s="32"/>
      <c r="V40" s="32"/>
      <c r="W40" s="32">
        <v>5</v>
      </c>
      <c r="X40" s="32">
        <v>3</v>
      </c>
      <c r="Y40" s="32">
        <v>1</v>
      </c>
      <c r="Z40" s="32"/>
      <c r="AA40" s="32"/>
      <c r="AB40" s="32"/>
      <c r="AC40" s="32"/>
      <c r="AD40" s="32"/>
      <c r="AE40" s="32">
        <f t="shared" si="9"/>
        <v>2</v>
      </c>
      <c r="AG40" s="29"/>
    </row>
    <row r="41" spans="1:33" s="28" customFormat="1" ht="15" x14ac:dyDescent="0.25">
      <c r="A41" s="23">
        <v>10</v>
      </c>
      <c r="B41" s="24" t="s">
        <v>183</v>
      </c>
      <c r="C41" s="24" t="s">
        <v>164</v>
      </c>
      <c r="D41" s="32">
        <v>3</v>
      </c>
      <c r="E41" s="32">
        <v>1</v>
      </c>
      <c r="F41" s="32">
        <v>1</v>
      </c>
      <c r="G41" s="32">
        <v>13</v>
      </c>
      <c r="H41" s="32"/>
      <c r="I41" s="32">
        <v>3</v>
      </c>
      <c r="J41" s="32"/>
      <c r="K41" s="32">
        <v>1</v>
      </c>
      <c r="L41" s="32"/>
      <c r="M41" s="32"/>
      <c r="N41" s="32">
        <v>1</v>
      </c>
      <c r="O41" s="32">
        <f t="shared" si="8"/>
        <v>10</v>
      </c>
      <c r="P41" s="10"/>
      <c r="Q41" s="31"/>
      <c r="R41" s="24"/>
      <c r="S41" s="24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 t="str">
        <f t="shared" si="9"/>
        <v/>
      </c>
      <c r="AG41" s="29"/>
    </row>
    <row r="42" spans="1:33" s="28" customFormat="1" ht="15" x14ac:dyDescent="0.25">
      <c r="A42" s="23"/>
      <c r="B42" s="24"/>
      <c r="C42" s="2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 t="str">
        <f t="shared" si="8"/>
        <v/>
      </c>
      <c r="P42" s="10"/>
      <c r="Q42" s="31"/>
      <c r="R42" s="24"/>
      <c r="S42" s="2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 t="str">
        <f t="shared" si="9"/>
        <v/>
      </c>
      <c r="AG42" s="29"/>
    </row>
    <row r="43" spans="1:33" s="28" customFormat="1" ht="15" x14ac:dyDescent="0.25">
      <c r="A43" s="23"/>
      <c r="B43" s="24"/>
      <c r="C43" s="2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 t="str">
        <f t="shared" si="8"/>
        <v/>
      </c>
      <c r="P43" s="10"/>
      <c r="Q43" s="23">
        <v>24</v>
      </c>
      <c r="R43" s="24" t="s">
        <v>83</v>
      </c>
      <c r="S43" s="24" t="s">
        <v>82</v>
      </c>
      <c r="T43" s="32"/>
      <c r="U43" s="32"/>
      <c r="V43" s="32"/>
      <c r="W43" s="32">
        <v>4</v>
      </c>
      <c r="X43" s="32">
        <v>3</v>
      </c>
      <c r="Y43" s="32">
        <v>1</v>
      </c>
      <c r="Z43" s="32"/>
      <c r="AA43" s="32"/>
      <c r="AB43" s="32"/>
      <c r="AC43" s="32"/>
      <c r="AD43" s="32"/>
      <c r="AE43" s="32">
        <f t="shared" si="9"/>
        <v>0</v>
      </c>
      <c r="AG43" s="29"/>
    </row>
    <row r="44" spans="1:33" s="28" customFormat="1" ht="15" x14ac:dyDescent="0.25">
      <c r="A44" s="23"/>
      <c r="B44" s="24"/>
      <c r="C44" s="24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 t="str">
        <f t="shared" si="8"/>
        <v/>
      </c>
      <c r="P44" s="10"/>
      <c r="Q44" s="23">
        <v>32</v>
      </c>
      <c r="R44" s="24" t="s">
        <v>85</v>
      </c>
      <c r="S44" s="24" t="s">
        <v>84</v>
      </c>
      <c r="T44" s="32">
        <v>5</v>
      </c>
      <c r="U44" s="32"/>
      <c r="V44" s="32">
        <v>3</v>
      </c>
      <c r="W44" s="32">
        <v>7</v>
      </c>
      <c r="X44" s="32"/>
      <c r="Y44" s="32">
        <v>2</v>
      </c>
      <c r="Z44" s="32"/>
      <c r="AA44" s="32">
        <v>1</v>
      </c>
      <c r="AB44" s="32"/>
      <c r="AC44" s="32"/>
      <c r="AD44" s="32">
        <v>1</v>
      </c>
      <c r="AE44" s="32">
        <f t="shared" si="9"/>
        <v>13</v>
      </c>
      <c r="AG44" s="33" t="str">
        <f>IF(N47+AD47=5,"Correct","MVP ERROR")</f>
        <v>Correct</v>
      </c>
    </row>
    <row r="45" spans="1:33" s="28" customFormat="1" ht="15" x14ac:dyDescent="0.25">
      <c r="A45" s="23"/>
      <c r="B45" s="24"/>
      <c r="C45" s="24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 t="str">
        <f t="shared" si="8"/>
        <v/>
      </c>
      <c r="P45" s="10"/>
      <c r="Q45" s="23">
        <v>40</v>
      </c>
      <c r="R45" s="24" t="s">
        <v>88</v>
      </c>
      <c r="S45" s="24" t="s">
        <v>87</v>
      </c>
      <c r="T45" s="32">
        <v>4</v>
      </c>
      <c r="U45" s="32"/>
      <c r="V45" s="32">
        <v>3</v>
      </c>
      <c r="W45" s="32">
        <v>4</v>
      </c>
      <c r="X45" s="32">
        <v>1</v>
      </c>
      <c r="Y45" s="32">
        <v>2</v>
      </c>
      <c r="Z45" s="32"/>
      <c r="AA45" s="32">
        <v>4</v>
      </c>
      <c r="AB45" s="32"/>
      <c r="AC45" s="32"/>
      <c r="AD45" s="32">
        <v>1</v>
      </c>
      <c r="AE45" s="32">
        <f t="shared" si="9"/>
        <v>11</v>
      </c>
      <c r="AG45" s="34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>Brownies: BLK-   |||   AKOM: BLK-</v>
      </c>
    </row>
    <row r="46" spans="1:33" s="28" customFormat="1" ht="15" x14ac:dyDescent="0.25">
      <c r="A46" s="31"/>
      <c r="B46" s="24"/>
      <c r="C46" s="24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 t="str">
        <f t="shared" si="8"/>
        <v/>
      </c>
      <c r="P46" s="10"/>
      <c r="Q46" s="31"/>
      <c r="R46" s="24"/>
      <c r="S46" s="24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 t="str">
        <f t="shared" si="9"/>
        <v/>
      </c>
      <c r="AG46" s="29"/>
    </row>
    <row r="47" spans="1:33" s="28" customFormat="1" ht="15" x14ac:dyDescent="0.25">
      <c r="A47" s="427" t="s">
        <v>33</v>
      </c>
      <c r="B47" s="428"/>
      <c r="C47" s="429"/>
      <c r="D47" s="32">
        <f t="shared" ref="D47:O47" si="10">SUM(D37:D46)</f>
        <v>16</v>
      </c>
      <c r="E47" s="32">
        <f t="shared" si="10"/>
        <v>2</v>
      </c>
      <c r="F47" s="32">
        <f t="shared" si="10"/>
        <v>1</v>
      </c>
      <c r="G47" s="32">
        <f t="shared" si="10"/>
        <v>39</v>
      </c>
      <c r="H47" s="32">
        <f t="shared" si="10"/>
        <v>3</v>
      </c>
      <c r="I47" s="32">
        <f t="shared" si="10"/>
        <v>5</v>
      </c>
      <c r="J47" s="32">
        <f t="shared" si="10"/>
        <v>0</v>
      </c>
      <c r="K47" s="32">
        <f t="shared" si="10"/>
        <v>9</v>
      </c>
      <c r="L47" s="32">
        <f t="shared" si="10"/>
        <v>0</v>
      </c>
      <c r="M47" s="32">
        <f t="shared" si="10"/>
        <v>0</v>
      </c>
      <c r="N47" s="32">
        <f t="shared" si="10"/>
        <v>2</v>
      </c>
      <c r="O47" s="32">
        <f t="shared" si="10"/>
        <v>39</v>
      </c>
      <c r="P47" s="11" t="s">
        <v>34</v>
      </c>
      <c r="Q47" s="427" t="s">
        <v>33</v>
      </c>
      <c r="R47" s="428"/>
      <c r="S47" s="429"/>
      <c r="T47" s="32">
        <f t="shared" ref="T47:AE47" si="11">SUM(T37:T46)</f>
        <v>12</v>
      </c>
      <c r="U47" s="32">
        <f t="shared" si="11"/>
        <v>4</v>
      </c>
      <c r="V47" s="32">
        <f t="shared" si="11"/>
        <v>6</v>
      </c>
      <c r="W47" s="32">
        <f t="shared" si="11"/>
        <v>25</v>
      </c>
      <c r="X47" s="32">
        <f t="shared" si="11"/>
        <v>7</v>
      </c>
      <c r="Y47" s="32">
        <f t="shared" si="11"/>
        <v>9</v>
      </c>
      <c r="Z47" s="32">
        <f t="shared" si="11"/>
        <v>0</v>
      </c>
      <c r="AA47" s="32">
        <f t="shared" si="11"/>
        <v>9</v>
      </c>
      <c r="AB47" s="32">
        <f t="shared" si="11"/>
        <v>0</v>
      </c>
      <c r="AC47" s="32">
        <f t="shared" si="11"/>
        <v>0</v>
      </c>
      <c r="AD47" s="32">
        <f t="shared" si="11"/>
        <v>3</v>
      </c>
      <c r="AE47" s="32">
        <f t="shared" si="11"/>
        <v>42</v>
      </c>
      <c r="AG47" s="29"/>
    </row>
    <row r="48" spans="1:33" s="28" customFormat="1" ht="15" x14ac:dyDescent="0.25">
      <c r="A48" s="408" t="s">
        <v>35</v>
      </c>
      <c r="B48" s="409"/>
      <c r="C48" s="410" t="s">
        <v>204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2"/>
      <c r="AG48" s="29"/>
    </row>
    <row r="49" spans="1:33" s="28" customFormat="1" ht="15" x14ac:dyDescent="0.25">
      <c r="A49" s="408" t="s">
        <v>37</v>
      </c>
      <c r="B49" s="409"/>
      <c r="C49" s="410" t="s">
        <v>307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2"/>
      <c r="AG49" s="29"/>
    </row>
    <row r="50" spans="1:33" s="28" customFormat="1" ht="15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G50" s="29"/>
    </row>
    <row r="51" spans="1:33" s="28" customFormat="1" ht="15" x14ac:dyDescent="0.25">
      <c r="A51" s="430" t="s">
        <v>202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2"/>
      <c r="P51" s="6" t="s">
        <v>74</v>
      </c>
      <c r="Q51" s="405" t="s">
        <v>200</v>
      </c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7"/>
      <c r="AG51" s="29"/>
    </row>
    <row r="52" spans="1:33" s="28" customFormat="1" ht="15" x14ac:dyDescent="0.25">
      <c r="A52" s="30" t="s">
        <v>4</v>
      </c>
      <c r="B52" s="30" t="s">
        <v>6</v>
      </c>
      <c r="C52" s="30" t="s">
        <v>5</v>
      </c>
      <c r="D52" s="30" t="s">
        <v>7</v>
      </c>
      <c r="E52" s="30" t="s">
        <v>8</v>
      </c>
      <c r="F52" s="30" t="s">
        <v>9</v>
      </c>
      <c r="G52" s="30" t="s">
        <v>10</v>
      </c>
      <c r="H52" s="30" t="s">
        <v>11</v>
      </c>
      <c r="I52" s="30" t="s">
        <v>12</v>
      </c>
      <c r="J52" s="30" t="s">
        <v>13</v>
      </c>
      <c r="K52" s="30" t="s">
        <v>14</v>
      </c>
      <c r="L52" s="30" t="s">
        <v>15</v>
      </c>
      <c r="M52" s="30" t="s">
        <v>16</v>
      </c>
      <c r="N52" s="30" t="s">
        <v>17</v>
      </c>
      <c r="O52" s="30" t="s">
        <v>18</v>
      </c>
      <c r="P52" s="8" t="s">
        <v>19</v>
      </c>
      <c r="Q52" s="30" t="s">
        <v>4</v>
      </c>
      <c r="R52" s="30" t="s">
        <v>6</v>
      </c>
      <c r="S52" s="30" t="s">
        <v>5</v>
      </c>
      <c r="T52" s="30" t="s">
        <v>7</v>
      </c>
      <c r="U52" s="30" t="s">
        <v>8</v>
      </c>
      <c r="V52" s="30" t="s">
        <v>9</v>
      </c>
      <c r="W52" s="30" t="s">
        <v>10</v>
      </c>
      <c r="X52" s="30" t="s">
        <v>11</v>
      </c>
      <c r="Y52" s="30" t="s">
        <v>12</v>
      </c>
      <c r="Z52" s="30" t="s">
        <v>13</v>
      </c>
      <c r="AA52" s="30" t="s">
        <v>14</v>
      </c>
      <c r="AB52" s="30" t="s">
        <v>15</v>
      </c>
      <c r="AC52" s="30" t="s">
        <v>16</v>
      </c>
      <c r="AD52" s="30" t="s">
        <v>17</v>
      </c>
      <c r="AE52" s="30" t="s">
        <v>18</v>
      </c>
      <c r="AG52" s="29"/>
    </row>
    <row r="53" spans="1:33" s="28" customFormat="1" ht="15" x14ac:dyDescent="0.25">
      <c r="A53" s="23">
        <v>4</v>
      </c>
      <c r="B53" s="24" t="s">
        <v>205</v>
      </c>
      <c r="C53" s="24" t="s">
        <v>154</v>
      </c>
      <c r="D53" s="32">
        <v>2</v>
      </c>
      <c r="E53" s="32">
        <v>3</v>
      </c>
      <c r="F53" s="32">
        <v>4</v>
      </c>
      <c r="G53" s="32">
        <v>4</v>
      </c>
      <c r="H53" s="32">
        <v>3</v>
      </c>
      <c r="I53" s="32">
        <v>2</v>
      </c>
      <c r="J53" s="32"/>
      <c r="K53" s="32">
        <v>3</v>
      </c>
      <c r="L53" s="32"/>
      <c r="M53" s="32"/>
      <c r="N53" s="32">
        <v>1</v>
      </c>
      <c r="O53" s="32">
        <f t="shared" ref="O53:O62" si="12">IF(C53="","",(D53*2)+(E53*3)+F53*1)</f>
        <v>17</v>
      </c>
      <c r="P53" s="10"/>
      <c r="Q53" s="23">
        <v>2</v>
      </c>
      <c r="R53" s="24" t="s">
        <v>197</v>
      </c>
      <c r="S53" s="24" t="s">
        <v>259</v>
      </c>
      <c r="T53" s="32"/>
      <c r="U53" s="32"/>
      <c r="V53" s="32"/>
      <c r="W53" s="32">
        <v>6</v>
      </c>
      <c r="X53" s="32">
        <v>1</v>
      </c>
      <c r="Y53" s="32">
        <v>1</v>
      </c>
      <c r="Z53" s="32"/>
      <c r="AA53" s="32">
        <v>5</v>
      </c>
      <c r="AB53" s="32"/>
      <c r="AC53" s="32"/>
      <c r="AD53" s="32"/>
      <c r="AE53" s="32">
        <f t="shared" ref="AE53:AE61" si="13">IF(R53="","",(T53*2)+(U53*3)+V53*1)</f>
        <v>0</v>
      </c>
      <c r="AG53" s="29"/>
    </row>
    <row r="54" spans="1:33" s="28" customFormat="1" ht="15" x14ac:dyDescent="0.25">
      <c r="A54" s="23">
        <v>6</v>
      </c>
      <c r="B54" s="24" t="s">
        <v>210</v>
      </c>
      <c r="C54" s="24" t="s">
        <v>211</v>
      </c>
      <c r="D54" s="32">
        <v>4</v>
      </c>
      <c r="E54" s="32"/>
      <c r="F54" s="32"/>
      <c r="G54" s="32">
        <v>3</v>
      </c>
      <c r="H54" s="32">
        <v>2</v>
      </c>
      <c r="I54" s="32">
        <v>2</v>
      </c>
      <c r="J54" s="32"/>
      <c r="K54" s="32">
        <v>1</v>
      </c>
      <c r="L54" s="32"/>
      <c r="M54" s="32"/>
      <c r="N54" s="32"/>
      <c r="O54" s="32">
        <f t="shared" si="12"/>
        <v>8</v>
      </c>
      <c r="P54" s="10"/>
      <c r="Q54" s="23">
        <v>6</v>
      </c>
      <c r="R54" s="24" t="s">
        <v>252</v>
      </c>
      <c r="S54" s="24" t="s">
        <v>253</v>
      </c>
      <c r="T54" s="32">
        <v>1</v>
      </c>
      <c r="U54" s="32">
        <v>1</v>
      </c>
      <c r="V54" s="32"/>
      <c r="W54" s="32">
        <v>3</v>
      </c>
      <c r="X54" s="32"/>
      <c r="Y54" s="32">
        <v>1</v>
      </c>
      <c r="Z54" s="32"/>
      <c r="AA54" s="32">
        <v>2</v>
      </c>
      <c r="AB54" s="32"/>
      <c r="AC54" s="32"/>
      <c r="AD54" s="32"/>
      <c r="AE54" s="32">
        <f t="shared" si="13"/>
        <v>5</v>
      </c>
      <c r="AG54" s="29"/>
    </row>
    <row r="55" spans="1:33" s="28" customFormat="1" ht="15" x14ac:dyDescent="0.25">
      <c r="A55" s="23">
        <v>8</v>
      </c>
      <c r="B55" s="24" t="s">
        <v>206</v>
      </c>
      <c r="C55" s="24" t="s">
        <v>207</v>
      </c>
      <c r="D55" s="32">
        <v>5</v>
      </c>
      <c r="E55" s="32"/>
      <c r="F55" s="32"/>
      <c r="G55" s="32">
        <v>8</v>
      </c>
      <c r="H55" s="32"/>
      <c r="I55" s="32"/>
      <c r="J55" s="32"/>
      <c r="K55" s="32">
        <v>4</v>
      </c>
      <c r="L55" s="32"/>
      <c r="M55" s="32"/>
      <c r="N55" s="32"/>
      <c r="O55" s="32">
        <f t="shared" si="12"/>
        <v>10</v>
      </c>
      <c r="P55" s="10"/>
      <c r="Q55" s="23">
        <v>8</v>
      </c>
      <c r="R55" s="24" t="s">
        <v>59</v>
      </c>
      <c r="S55" s="24" t="s">
        <v>251</v>
      </c>
      <c r="T55" s="32">
        <v>3</v>
      </c>
      <c r="U55" s="32">
        <v>1</v>
      </c>
      <c r="V55" s="32">
        <v>1</v>
      </c>
      <c r="W55" s="32">
        <v>6</v>
      </c>
      <c r="X55" s="32">
        <v>1</v>
      </c>
      <c r="Y55" s="32">
        <v>2</v>
      </c>
      <c r="Z55" s="32"/>
      <c r="AA55" s="32">
        <v>2</v>
      </c>
      <c r="AB55" s="32"/>
      <c r="AC55" s="32"/>
      <c r="AD55" s="32"/>
      <c r="AE55" s="32">
        <f t="shared" si="13"/>
        <v>10</v>
      </c>
      <c r="AG55" s="29"/>
    </row>
    <row r="56" spans="1:33" s="28" customFormat="1" ht="14.25" customHeight="1" x14ac:dyDescent="0.25">
      <c r="A56" s="31"/>
      <c r="B56" s="24"/>
      <c r="C56" s="2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 t="str">
        <f t="shared" si="12"/>
        <v/>
      </c>
      <c r="P56" s="10"/>
      <c r="Q56" s="23">
        <v>10</v>
      </c>
      <c r="R56" s="24" t="s">
        <v>110</v>
      </c>
      <c r="S56" s="24" t="s">
        <v>250</v>
      </c>
      <c r="T56" s="32"/>
      <c r="U56" s="32">
        <v>1</v>
      </c>
      <c r="V56" s="32"/>
      <c r="W56" s="32">
        <v>2</v>
      </c>
      <c r="X56" s="32">
        <v>3</v>
      </c>
      <c r="Y56" s="32"/>
      <c r="Z56" s="32"/>
      <c r="AA56" s="32">
        <v>1</v>
      </c>
      <c r="AB56" s="32">
        <v>1</v>
      </c>
      <c r="AC56" s="32"/>
      <c r="AD56" s="32"/>
      <c r="AE56" s="32">
        <f t="shared" si="13"/>
        <v>3</v>
      </c>
      <c r="AG56" s="29"/>
    </row>
    <row r="57" spans="1:33" s="28" customFormat="1" ht="14.25" customHeight="1" x14ac:dyDescent="0.25">
      <c r="A57" s="23">
        <v>12</v>
      </c>
      <c r="B57" s="24" t="s">
        <v>214</v>
      </c>
      <c r="C57" s="24" t="s">
        <v>187</v>
      </c>
      <c r="D57" s="32">
        <v>2</v>
      </c>
      <c r="E57" s="32">
        <v>2</v>
      </c>
      <c r="F57" s="32"/>
      <c r="G57" s="32">
        <v>7</v>
      </c>
      <c r="H57" s="32">
        <v>1</v>
      </c>
      <c r="I57" s="32">
        <v>1</v>
      </c>
      <c r="J57" s="32"/>
      <c r="K57" s="32"/>
      <c r="L57" s="32"/>
      <c r="M57" s="32"/>
      <c r="N57" s="32">
        <v>1</v>
      </c>
      <c r="O57" s="32">
        <f t="shared" si="12"/>
        <v>10</v>
      </c>
      <c r="P57" s="10"/>
      <c r="Q57" s="31">
        <v>11</v>
      </c>
      <c r="R57" s="24" t="s">
        <v>214</v>
      </c>
      <c r="S57" s="24" t="s">
        <v>255</v>
      </c>
      <c r="T57" s="32">
        <v>3</v>
      </c>
      <c r="U57" s="32">
        <v>3</v>
      </c>
      <c r="V57" s="32"/>
      <c r="W57" s="32">
        <v>4</v>
      </c>
      <c r="X57" s="32">
        <v>1</v>
      </c>
      <c r="Y57" s="32"/>
      <c r="Z57" s="32"/>
      <c r="AA57" s="32"/>
      <c r="AB57" s="32"/>
      <c r="AC57" s="32"/>
      <c r="AD57" s="32">
        <v>1</v>
      </c>
      <c r="AE57" s="32">
        <f t="shared" si="13"/>
        <v>15</v>
      </c>
      <c r="AG57" s="29"/>
    </row>
    <row r="58" spans="1:33" s="28" customFormat="1" ht="15" x14ac:dyDescent="0.25">
      <c r="A58" s="23">
        <v>13</v>
      </c>
      <c r="B58" s="24" t="s">
        <v>208</v>
      </c>
      <c r="C58" s="24" t="s">
        <v>209</v>
      </c>
      <c r="D58" s="32">
        <v>1</v>
      </c>
      <c r="E58" s="32"/>
      <c r="F58" s="32"/>
      <c r="G58" s="32">
        <v>4</v>
      </c>
      <c r="H58" s="32">
        <v>2</v>
      </c>
      <c r="I58" s="32">
        <v>2</v>
      </c>
      <c r="J58" s="32"/>
      <c r="K58" s="32">
        <v>4</v>
      </c>
      <c r="L58" s="32"/>
      <c r="M58" s="32"/>
      <c r="N58" s="32"/>
      <c r="O58" s="32">
        <f t="shared" si="12"/>
        <v>2</v>
      </c>
      <c r="P58" s="10"/>
      <c r="Q58" s="23">
        <v>12</v>
      </c>
      <c r="R58" s="24" t="s">
        <v>112</v>
      </c>
      <c r="S58" s="24" t="s">
        <v>254</v>
      </c>
      <c r="T58" s="32"/>
      <c r="U58" s="32"/>
      <c r="V58" s="32"/>
      <c r="W58" s="32">
        <v>3</v>
      </c>
      <c r="X58" s="32"/>
      <c r="Y58" s="32"/>
      <c r="Z58" s="32"/>
      <c r="AA58" s="32"/>
      <c r="AB58" s="32"/>
      <c r="AC58" s="32"/>
      <c r="AD58" s="32"/>
      <c r="AE58" s="32">
        <f t="shared" si="13"/>
        <v>0</v>
      </c>
      <c r="AG58" s="29"/>
    </row>
    <row r="59" spans="1:33" s="28" customFormat="1" ht="15" x14ac:dyDescent="0.25">
      <c r="A59" s="23">
        <v>15</v>
      </c>
      <c r="B59" s="24" t="s">
        <v>212</v>
      </c>
      <c r="C59" s="24" t="s">
        <v>213</v>
      </c>
      <c r="D59" s="32">
        <v>5</v>
      </c>
      <c r="E59" s="32"/>
      <c r="F59" s="32"/>
      <c r="G59" s="32">
        <v>8</v>
      </c>
      <c r="H59" s="32">
        <v>2</v>
      </c>
      <c r="I59" s="32">
        <v>4</v>
      </c>
      <c r="J59" s="32"/>
      <c r="K59" s="32">
        <v>2</v>
      </c>
      <c r="L59" s="32"/>
      <c r="M59" s="32"/>
      <c r="N59" s="32"/>
      <c r="O59" s="32">
        <f t="shared" si="12"/>
        <v>10</v>
      </c>
      <c r="P59" s="10"/>
      <c r="Q59" s="31">
        <v>15</v>
      </c>
      <c r="R59" s="24" t="s">
        <v>256</v>
      </c>
      <c r="S59" s="24" t="s">
        <v>257</v>
      </c>
      <c r="T59" s="32">
        <v>5</v>
      </c>
      <c r="U59" s="32"/>
      <c r="V59" s="32">
        <v>5</v>
      </c>
      <c r="W59" s="32">
        <v>12</v>
      </c>
      <c r="X59" s="32"/>
      <c r="Y59" s="32">
        <v>2</v>
      </c>
      <c r="Z59" s="32">
        <v>1</v>
      </c>
      <c r="AA59" s="32">
        <v>3</v>
      </c>
      <c r="AB59" s="32"/>
      <c r="AC59" s="32"/>
      <c r="AD59" s="32">
        <v>2</v>
      </c>
      <c r="AE59" s="32">
        <f t="shared" si="13"/>
        <v>15</v>
      </c>
      <c r="AG59" s="29"/>
    </row>
    <row r="60" spans="1:33" s="28" customFormat="1" ht="15" x14ac:dyDescent="0.25">
      <c r="A60" s="23"/>
      <c r="B60" s="24"/>
      <c r="C60" s="2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 t="str">
        <f t="shared" si="12"/>
        <v/>
      </c>
      <c r="P60" s="10"/>
      <c r="Q60" s="23"/>
      <c r="R60" s="24"/>
      <c r="S60" s="24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 t="str">
        <f t="shared" si="13"/>
        <v/>
      </c>
      <c r="AG60" s="29"/>
    </row>
    <row r="61" spans="1:33" s="28" customFormat="1" ht="15" x14ac:dyDescent="0.25">
      <c r="A61" s="23"/>
      <c r="B61" s="24"/>
      <c r="C61" s="2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 t="str">
        <f t="shared" si="12"/>
        <v/>
      </c>
      <c r="P61" s="10"/>
      <c r="Q61" s="31"/>
      <c r="R61" s="24"/>
      <c r="S61" s="24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 t="str">
        <f t="shared" si="13"/>
        <v/>
      </c>
      <c r="AG61" s="33" t="str">
        <f>IF(N63+AD63=5,"Correct","MVP ERROR")</f>
        <v>Correct</v>
      </c>
    </row>
    <row r="62" spans="1:33" s="28" customFormat="1" ht="15" x14ac:dyDescent="0.25">
      <c r="A62" s="23"/>
      <c r="B62" s="24"/>
      <c r="C62" s="2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 t="str">
        <f t="shared" si="12"/>
        <v/>
      </c>
      <c r="P62" s="10"/>
      <c r="Q62" s="31"/>
      <c r="R62" s="24"/>
      <c r="S62" s="24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 t="str">
        <f t="shared" ref="AE62" si="14">IF(S62="","",(T62*2)+(U62*3)+V62*1)</f>
        <v/>
      </c>
      <c r="AG62" s="34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Doris Burke FC: BLK-   |||   The Pickles: </v>
      </c>
    </row>
    <row r="63" spans="1:33" s="28" customFormat="1" ht="15" x14ac:dyDescent="0.25">
      <c r="A63" s="427" t="s">
        <v>33</v>
      </c>
      <c r="B63" s="428"/>
      <c r="C63" s="429"/>
      <c r="D63" s="32">
        <f t="shared" ref="D63:O63" si="15">SUM(D53:D62)</f>
        <v>19</v>
      </c>
      <c r="E63" s="32">
        <f t="shared" si="15"/>
        <v>5</v>
      </c>
      <c r="F63" s="32">
        <f t="shared" si="15"/>
        <v>4</v>
      </c>
      <c r="G63" s="32">
        <f t="shared" si="15"/>
        <v>34</v>
      </c>
      <c r="H63" s="32">
        <f t="shared" si="15"/>
        <v>10</v>
      </c>
      <c r="I63" s="32">
        <f t="shared" si="15"/>
        <v>11</v>
      </c>
      <c r="J63" s="32">
        <f t="shared" si="15"/>
        <v>0</v>
      </c>
      <c r="K63" s="32">
        <f t="shared" si="15"/>
        <v>14</v>
      </c>
      <c r="L63" s="32">
        <f t="shared" si="15"/>
        <v>0</v>
      </c>
      <c r="M63" s="32">
        <f t="shared" si="15"/>
        <v>0</v>
      </c>
      <c r="N63" s="32">
        <f t="shared" si="15"/>
        <v>2</v>
      </c>
      <c r="O63" s="32">
        <f t="shared" si="15"/>
        <v>57</v>
      </c>
      <c r="P63" s="11" t="s">
        <v>34</v>
      </c>
      <c r="Q63" s="427" t="s">
        <v>33</v>
      </c>
      <c r="R63" s="428"/>
      <c r="S63" s="429"/>
      <c r="T63" s="32">
        <f t="shared" ref="T63:AE63" si="16">SUM(T53:T62)</f>
        <v>12</v>
      </c>
      <c r="U63" s="32">
        <f t="shared" si="16"/>
        <v>6</v>
      </c>
      <c r="V63" s="32">
        <f t="shared" si="16"/>
        <v>6</v>
      </c>
      <c r="W63" s="32">
        <f t="shared" si="16"/>
        <v>36</v>
      </c>
      <c r="X63" s="32">
        <f t="shared" si="16"/>
        <v>6</v>
      </c>
      <c r="Y63" s="32">
        <f t="shared" si="16"/>
        <v>6</v>
      </c>
      <c r="Z63" s="32">
        <f t="shared" si="16"/>
        <v>1</v>
      </c>
      <c r="AA63" s="32">
        <f t="shared" si="16"/>
        <v>13</v>
      </c>
      <c r="AB63" s="32">
        <f t="shared" si="16"/>
        <v>1</v>
      </c>
      <c r="AC63" s="32">
        <f t="shared" si="16"/>
        <v>0</v>
      </c>
      <c r="AD63" s="32">
        <f t="shared" si="16"/>
        <v>3</v>
      </c>
      <c r="AE63" s="32">
        <f t="shared" si="16"/>
        <v>48</v>
      </c>
      <c r="AG63" s="29"/>
    </row>
    <row r="64" spans="1:33" s="28" customFormat="1" ht="15" x14ac:dyDescent="0.25">
      <c r="A64" s="408" t="s">
        <v>35</v>
      </c>
      <c r="B64" s="409"/>
      <c r="C64" s="410" t="s">
        <v>63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2"/>
      <c r="AG64" s="29"/>
    </row>
    <row r="65" spans="1:33" s="28" customFormat="1" ht="15" x14ac:dyDescent="0.25">
      <c r="A65" s="408" t="s">
        <v>37</v>
      </c>
      <c r="B65" s="409"/>
      <c r="C65" s="410" t="s">
        <v>308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2"/>
      <c r="AG65" s="29"/>
    </row>
    <row r="66" spans="1:33" s="28" customFormat="1" ht="15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G66" s="29"/>
    </row>
    <row r="67" spans="1:33" s="28" customFormat="1" ht="15" x14ac:dyDescent="0.25">
      <c r="A67" s="415" t="s">
        <v>114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7"/>
      <c r="P67" s="6" t="s">
        <v>74</v>
      </c>
      <c r="Q67" s="445" t="s">
        <v>155</v>
      </c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E67" s="447"/>
      <c r="AG67" s="29"/>
    </row>
    <row r="68" spans="1:33" s="28" customFormat="1" ht="15" x14ac:dyDescent="0.25">
      <c r="A68" s="30" t="s">
        <v>4</v>
      </c>
      <c r="B68" s="30" t="s">
        <v>6</v>
      </c>
      <c r="C68" s="30" t="s">
        <v>5</v>
      </c>
      <c r="D68" s="30" t="s">
        <v>7</v>
      </c>
      <c r="E68" s="30" t="s">
        <v>8</v>
      </c>
      <c r="F68" s="30" t="s">
        <v>9</v>
      </c>
      <c r="G68" s="30" t="s">
        <v>10</v>
      </c>
      <c r="H68" s="30" t="s">
        <v>11</v>
      </c>
      <c r="I68" s="30" t="s">
        <v>12</v>
      </c>
      <c r="J68" s="30" t="s">
        <v>13</v>
      </c>
      <c r="K68" s="30" t="s">
        <v>14</v>
      </c>
      <c r="L68" s="30" t="s">
        <v>15</v>
      </c>
      <c r="M68" s="30" t="s">
        <v>16</v>
      </c>
      <c r="N68" s="30" t="s">
        <v>17</v>
      </c>
      <c r="O68" s="30" t="s">
        <v>18</v>
      </c>
      <c r="P68" s="8" t="s">
        <v>19</v>
      </c>
      <c r="Q68" s="30" t="s">
        <v>4</v>
      </c>
      <c r="R68" s="30" t="s">
        <v>6</v>
      </c>
      <c r="S68" s="30" t="s">
        <v>5</v>
      </c>
      <c r="T68" s="30" t="s">
        <v>7</v>
      </c>
      <c r="U68" s="30" t="s">
        <v>8</v>
      </c>
      <c r="V68" s="30" t="s">
        <v>9</v>
      </c>
      <c r="W68" s="30" t="s">
        <v>10</v>
      </c>
      <c r="X68" s="30" t="s">
        <v>11</v>
      </c>
      <c r="Y68" s="30" t="s">
        <v>12</v>
      </c>
      <c r="Z68" s="30" t="s">
        <v>13</v>
      </c>
      <c r="AA68" s="30" t="s">
        <v>14</v>
      </c>
      <c r="AB68" s="30" t="s">
        <v>15</v>
      </c>
      <c r="AC68" s="30" t="s">
        <v>16</v>
      </c>
      <c r="AD68" s="30" t="s">
        <v>17</v>
      </c>
      <c r="AE68" s="30" t="s">
        <v>18</v>
      </c>
      <c r="AG68" s="29"/>
    </row>
    <row r="69" spans="1:33" s="28" customFormat="1" ht="15" x14ac:dyDescent="0.25">
      <c r="A69" s="23">
        <v>2</v>
      </c>
      <c r="B69" s="24" t="s">
        <v>118</v>
      </c>
      <c r="C69" s="24" t="s">
        <v>119</v>
      </c>
      <c r="D69" s="32">
        <v>1</v>
      </c>
      <c r="E69" s="32"/>
      <c r="F69" s="32"/>
      <c r="G69" s="32"/>
      <c r="H69" s="32">
        <v>1</v>
      </c>
      <c r="I69" s="32"/>
      <c r="J69" s="32">
        <v>2</v>
      </c>
      <c r="K69" s="32">
        <v>5</v>
      </c>
      <c r="L69" s="32"/>
      <c r="M69" s="32"/>
      <c r="N69" s="32"/>
      <c r="O69" s="32">
        <f t="shared" ref="O69:O78" si="17">IF(C69="","",(D69*2)+(E69*3)+F69*1)</f>
        <v>2</v>
      </c>
      <c r="P69" s="10"/>
      <c r="Q69" s="31"/>
      <c r="R69" s="24"/>
      <c r="S69" s="24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 t="str">
        <f t="shared" ref="AE69:AE78" si="18">IF(S69="","",(T69*2)+(U69*3)+V69*1)</f>
        <v/>
      </c>
      <c r="AG69" s="29"/>
    </row>
    <row r="70" spans="1:33" s="28" customFormat="1" ht="15" x14ac:dyDescent="0.25">
      <c r="A70" s="31"/>
      <c r="B70" s="24"/>
      <c r="C70" s="24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 t="str">
        <f t="shared" si="17"/>
        <v/>
      </c>
      <c r="P70" s="10"/>
      <c r="Q70" s="23">
        <v>11</v>
      </c>
      <c r="R70" s="24" t="s">
        <v>56</v>
      </c>
      <c r="S70" s="24" t="s">
        <v>161</v>
      </c>
      <c r="T70" s="32">
        <v>2</v>
      </c>
      <c r="U70" s="32">
        <v>2</v>
      </c>
      <c r="V70" s="32">
        <v>1</v>
      </c>
      <c r="W70" s="32">
        <v>3</v>
      </c>
      <c r="X70" s="32"/>
      <c r="Y70" s="32">
        <v>2</v>
      </c>
      <c r="Z70" s="32">
        <v>1</v>
      </c>
      <c r="AA70" s="32">
        <v>2</v>
      </c>
      <c r="AB70" s="32"/>
      <c r="AC70" s="32"/>
      <c r="AD70" s="32"/>
      <c r="AE70" s="32">
        <f t="shared" si="18"/>
        <v>11</v>
      </c>
      <c r="AG70" s="29"/>
    </row>
    <row r="71" spans="1:33" s="28" customFormat="1" ht="15" x14ac:dyDescent="0.25">
      <c r="A71" s="23">
        <v>7</v>
      </c>
      <c r="B71" s="24" t="s">
        <v>118</v>
      </c>
      <c r="C71" s="24" t="s">
        <v>115</v>
      </c>
      <c r="D71" s="32">
        <v>4</v>
      </c>
      <c r="E71" s="32"/>
      <c r="F71" s="32"/>
      <c r="G71" s="32">
        <v>3</v>
      </c>
      <c r="H71" s="32">
        <v>3</v>
      </c>
      <c r="I71" s="32"/>
      <c r="J71" s="32"/>
      <c r="K71" s="32">
        <v>2</v>
      </c>
      <c r="L71" s="32"/>
      <c r="M71" s="32"/>
      <c r="N71" s="32"/>
      <c r="O71" s="32">
        <f t="shared" si="17"/>
        <v>8</v>
      </c>
      <c r="P71" s="10"/>
      <c r="Q71" s="31">
        <v>12</v>
      </c>
      <c r="R71" s="24" t="s">
        <v>159</v>
      </c>
      <c r="S71" s="24" t="s">
        <v>158</v>
      </c>
      <c r="T71" s="32"/>
      <c r="U71" s="32"/>
      <c r="V71" s="32">
        <v>2</v>
      </c>
      <c r="W71" s="32">
        <v>7</v>
      </c>
      <c r="X71" s="32">
        <v>5</v>
      </c>
      <c r="Y71" s="32">
        <v>1</v>
      </c>
      <c r="Z71" s="32"/>
      <c r="AA71" s="32">
        <v>1</v>
      </c>
      <c r="AB71" s="32"/>
      <c r="AC71" s="32"/>
      <c r="AD71" s="32"/>
      <c r="AE71" s="32">
        <f t="shared" si="18"/>
        <v>2</v>
      </c>
      <c r="AG71" s="29"/>
    </row>
    <row r="72" spans="1:33" s="28" customFormat="1" ht="15" x14ac:dyDescent="0.25">
      <c r="A72" s="23"/>
      <c r="B72" s="24"/>
      <c r="C72" s="24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 t="str">
        <f t="shared" si="17"/>
        <v/>
      </c>
      <c r="P72" s="10"/>
      <c r="Q72" s="23">
        <v>15</v>
      </c>
      <c r="R72" s="24" t="s">
        <v>116</v>
      </c>
      <c r="S72" s="24" t="s">
        <v>162</v>
      </c>
      <c r="T72" s="32">
        <v>1</v>
      </c>
      <c r="U72" s="32"/>
      <c r="V72" s="32"/>
      <c r="W72" s="32">
        <v>4</v>
      </c>
      <c r="X72" s="32"/>
      <c r="Y72" s="32"/>
      <c r="Z72" s="32"/>
      <c r="AA72" s="32">
        <v>2</v>
      </c>
      <c r="AB72" s="32"/>
      <c r="AC72" s="32"/>
      <c r="AD72" s="32"/>
      <c r="AE72" s="32">
        <f t="shared" si="18"/>
        <v>2</v>
      </c>
      <c r="AG72" s="29"/>
    </row>
    <row r="73" spans="1:33" s="28" customFormat="1" ht="15" x14ac:dyDescent="0.25">
      <c r="A73" s="23"/>
      <c r="B73" s="24"/>
      <c r="C73" s="24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 t="str">
        <f t="shared" si="17"/>
        <v/>
      </c>
      <c r="P73" s="10"/>
      <c r="Q73" s="23">
        <v>23</v>
      </c>
      <c r="R73" s="24" t="s">
        <v>284</v>
      </c>
      <c r="S73" s="24" t="s">
        <v>285</v>
      </c>
      <c r="T73" s="32">
        <v>1</v>
      </c>
      <c r="U73" s="32"/>
      <c r="V73" s="32">
        <v>1</v>
      </c>
      <c r="W73" s="32">
        <v>4</v>
      </c>
      <c r="X73" s="32">
        <v>1</v>
      </c>
      <c r="Y73" s="32">
        <v>1</v>
      </c>
      <c r="Z73" s="32"/>
      <c r="AA73" s="32">
        <v>3</v>
      </c>
      <c r="AB73" s="32"/>
      <c r="AC73" s="32"/>
      <c r="AD73" s="32"/>
      <c r="AE73" s="32">
        <f t="shared" si="18"/>
        <v>3</v>
      </c>
      <c r="AG73" s="29"/>
    </row>
    <row r="74" spans="1:33" s="28" customFormat="1" ht="15" x14ac:dyDescent="0.25">
      <c r="A74" s="23">
        <v>21</v>
      </c>
      <c r="B74" s="24" t="s">
        <v>62</v>
      </c>
      <c r="C74" s="24" t="s">
        <v>115</v>
      </c>
      <c r="D74" s="32">
        <v>8</v>
      </c>
      <c r="E74" s="32"/>
      <c r="F74" s="32">
        <v>1</v>
      </c>
      <c r="G74" s="32">
        <v>4</v>
      </c>
      <c r="H74" s="32">
        <v>3</v>
      </c>
      <c r="I74" s="32">
        <v>1</v>
      </c>
      <c r="J74" s="32">
        <v>1</v>
      </c>
      <c r="K74" s="32">
        <v>1</v>
      </c>
      <c r="L74" s="32"/>
      <c r="M74" s="32"/>
      <c r="N74" s="32">
        <v>2</v>
      </c>
      <c r="O74" s="32">
        <f t="shared" si="17"/>
        <v>17</v>
      </c>
      <c r="P74" s="10"/>
      <c r="Q74" s="31">
        <v>32</v>
      </c>
      <c r="R74" s="24" t="s">
        <v>85</v>
      </c>
      <c r="S74" s="24" t="s">
        <v>157</v>
      </c>
      <c r="T74" s="32">
        <v>3</v>
      </c>
      <c r="U74" s="32"/>
      <c r="V74" s="32">
        <v>2</v>
      </c>
      <c r="W74" s="32">
        <v>2</v>
      </c>
      <c r="X74" s="32"/>
      <c r="Y74" s="32">
        <v>3</v>
      </c>
      <c r="Z74" s="32"/>
      <c r="AA74" s="32"/>
      <c r="AB74" s="32"/>
      <c r="AC74" s="32"/>
      <c r="AD74" s="32"/>
      <c r="AE74" s="32">
        <f t="shared" si="18"/>
        <v>8</v>
      </c>
      <c r="AG74" s="29"/>
    </row>
    <row r="75" spans="1:33" s="28" customFormat="1" ht="15" x14ac:dyDescent="0.25">
      <c r="A75" s="31">
        <v>26</v>
      </c>
      <c r="B75" s="24" t="s">
        <v>121</v>
      </c>
      <c r="C75" s="24" t="s">
        <v>120</v>
      </c>
      <c r="D75" s="32">
        <v>1</v>
      </c>
      <c r="E75" s="32"/>
      <c r="F75" s="32"/>
      <c r="G75" s="32"/>
      <c r="H75" s="32">
        <v>1</v>
      </c>
      <c r="I75" s="32">
        <v>2</v>
      </c>
      <c r="J75" s="32">
        <v>1</v>
      </c>
      <c r="K75" s="32">
        <v>2</v>
      </c>
      <c r="L75" s="32"/>
      <c r="M75" s="32"/>
      <c r="N75" s="32"/>
      <c r="O75" s="32">
        <f t="shared" si="17"/>
        <v>2</v>
      </c>
      <c r="P75" s="10"/>
      <c r="Q75" s="23">
        <v>4</v>
      </c>
      <c r="R75" s="24" t="s">
        <v>88</v>
      </c>
      <c r="S75" s="24" t="s">
        <v>282</v>
      </c>
      <c r="T75" s="32">
        <v>1</v>
      </c>
      <c r="U75" s="32"/>
      <c r="V75" s="32"/>
      <c r="W75" s="32">
        <v>3</v>
      </c>
      <c r="X75" s="32">
        <v>1</v>
      </c>
      <c r="Y75" s="32">
        <v>1</v>
      </c>
      <c r="Z75" s="32"/>
      <c r="AA75" s="32">
        <v>1</v>
      </c>
      <c r="AB75" s="32"/>
      <c r="AC75" s="32"/>
      <c r="AD75" s="32"/>
      <c r="AE75" s="32">
        <f t="shared" si="18"/>
        <v>2</v>
      </c>
      <c r="AG75" s="29"/>
    </row>
    <row r="76" spans="1:33" s="28" customFormat="1" ht="15" x14ac:dyDescent="0.25">
      <c r="A76" s="31">
        <v>91</v>
      </c>
      <c r="B76" s="24" t="s">
        <v>109</v>
      </c>
      <c r="C76" s="24" t="s">
        <v>271</v>
      </c>
      <c r="D76" s="32">
        <v>6</v>
      </c>
      <c r="E76" s="32"/>
      <c r="F76" s="32"/>
      <c r="G76" s="32">
        <v>11</v>
      </c>
      <c r="H76" s="32"/>
      <c r="I76" s="32">
        <v>2</v>
      </c>
      <c r="J76" s="32"/>
      <c r="K76" s="32">
        <v>3</v>
      </c>
      <c r="L76" s="32"/>
      <c r="M76" s="32"/>
      <c r="N76" s="32">
        <v>3</v>
      </c>
      <c r="O76" s="32">
        <f t="shared" si="17"/>
        <v>12</v>
      </c>
      <c r="P76" s="10"/>
      <c r="Q76" s="23">
        <v>24</v>
      </c>
      <c r="R76" s="24" t="s">
        <v>283</v>
      </c>
      <c r="S76" s="24" t="s">
        <v>160</v>
      </c>
      <c r="T76" s="32">
        <v>2</v>
      </c>
      <c r="U76" s="32">
        <v>1</v>
      </c>
      <c r="V76" s="32">
        <v>2</v>
      </c>
      <c r="W76" s="32">
        <v>8</v>
      </c>
      <c r="X76" s="32">
        <v>1</v>
      </c>
      <c r="Y76" s="32">
        <v>1</v>
      </c>
      <c r="Z76" s="32"/>
      <c r="AA76" s="32"/>
      <c r="AB76" s="32"/>
      <c r="AC76" s="32"/>
      <c r="AD76" s="32"/>
      <c r="AE76" s="32">
        <f t="shared" si="18"/>
        <v>9</v>
      </c>
      <c r="AG76" s="29"/>
    </row>
    <row r="77" spans="1:33" s="28" customFormat="1" ht="15" x14ac:dyDescent="0.25">
      <c r="A77" s="23"/>
      <c r="B77" s="24"/>
      <c r="C77" s="24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 t="str">
        <f t="shared" si="17"/>
        <v/>
      </c>
      <c r="P77" s="10"/>
      <c r="Q77" s="23"/>
      <c r="R77" s="24"/>
      <c r="S77" s="24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 t="str">
        <f t="shared" si="18"/>
        <v/>
      </c>
      <c r="AG77" s="29"/>
    </row>
    <row r="78" spans="1:33" s="28" customFormat="1" ht="15" x14ac:dyDescent="0.25">
      <c r="A78" s="31">
        <v>31</v>
      </c>
      <c r="B78" s="24" t="s">
        <v>309</v>
      </c>
      <c r="C78" s="24" t="s">
        <v>379</v>
      </c>
      <c r="D78" s="32"/>
      <c r="E78" s="32"/>
      <c r="F78" s="32"/>
      <c r="G78" s="32">
        <v>1</v>
      </c>
      <c r="H78" s="32">
        <v>1</v>
      </c>
      <c r="I78" s="32"/>
      <c r="J78" s="32">
        <v>1</v>
      </c>
      <c r="K78" s="32"/>
      <c r="L78" s="32"/>
      <c r="M78" s="32"/>
      <c r="N78" s="32"/>
      <c r="O78" s="32">
        <f t="shared" si="17"/>
        <v>0</v>
      </c>
      <c r="P78" s="10"/>
      <c r="Q78" s="23"/>
      <c r="R78" s="24"/>
      <c r="S78" s="24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 t="str">
        <f t="shared" si="18"/>
        <v/>
      </c>
      <c r="AG78" s="33" t="str">
        <f>IF(N79+AD79=5,"Correct","MVP ERROR")</f>
        <v>Correct</v>
      </c>
    </row>
    <row r="79" spans="1:33" s="28" customFormat="1" ht="15" x14ac:dyDescent="0.25">
      <c r="A79" s="427" t="s">
        <v>33</v>
      </c>
      <c r="B79" s="428"/>
      <c r="C79" s="429"/>
      <c r="D79" s="32">
        <f t="shared" ref="D79:O79" si="19">SUM(D69:D78)</f>
        <v>20</v>
      </c>
      <c r="E79" s="32">
        <f t="shared" si="19"/>
        <v>0</v>
      </c>
      <c r="F79" s="32">
        <f t="shared" si="19"/>
        <v>1</v>
      </c>
      <c r="G79" s="32">
        <f t="shared" si="19"/>
        <v>19</v>
      </c>
      <c r="H79" s="32">
        <f t="shared" si="19"/>
        <v>9</v>
      </c>
      <c r="I79" s="32">
        <f t="shared" si="19"/>
        <v>5</v>
      </c>
      <c r="J79" s="32">
        <f t="shared" si="19"/>
        <v>5</v>
      </c>
      <c r="K79" s="32">
        <f t="shared" si="19"/>
        <v>13</v>
      </c>
      <c r="L79" s="32">
        <f t="shared" si="19"/>
        <v>0</v>
      </c>
      <c r="M79" s="32">
        <f t="shared" si="19"/>
        <v>0</v>
      </c>
      <c r="N79" s="32">
        <f t="shared" si="19"/>
        <v>5</v>
      </c>
      <c r="O79" s="32">
        <f t="shared" si="19"/>
        <v>41</v>
      </c>
      <c r="P79" s="11" t="s">
        <v>34</v>
      </c>
      <c r="Q79" s="427" t="s">
        <v>33</v>
      </c>
      <c r="R79" s="428"/>
      <c r="S79" s="429"/>
      <c r="T79" s="32">
        <f t="shared" ref="T79:AE79" si="20">SUM(T69:T78)</f>
        <v>10</v>
      </c>
      <c r="U79" s="32">
        <f t="shared" si="20"/>
        <v>3</v>
      </c>
      <c r="V79" s="32">
        <f t="shared" si="20"/>
        <v>8</v>
      </c>
      <c r="W79" s="32">
        <f t="shared" si="20"/>
        <v>31</v>
      </c>
      <c r="X79" s="32">
        <f t="shared" si="20"/>
        <v>8</v>
      </c>
      <c r="Y79" s="32">
        <f t="shared" si="20"/>
        <v>9</v>
      </c>
      <c r="Z79" s="32">
        <f t="shared" si="20"/>
        <v>1</v>
      </c>
      <c r="AA79" s="32">
        <f t="shared" si="20"/>
        <v>9</v>
      </c>
      <c r="AB79" s="32">
        <f t="shared" si="20"/>
        <v>0</v>
      </c>
      <c r="AC79" s="32">
        <f t="shared" si="20"/>
        <v>0</v>
      </c>
      <c r="AD79" s="32">
        <f t="shared" si="20"/>
        <v>0</v>
      </c>
      <c r="AE79" s="32">
        <f t="shared" si="20"/>
        <v>37</v>
      </c>
      <c r="AG79" s="34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Beavers: 3P-   |||   Team Rocket: </v>
      </c>
    </row>
    <row r="80" spans="1:33" s="28" customFormat="1" ht="15" x14ac:dyDescent="0.25">
      <c r="A80" s="408" t="s">
        <v>35</v>
      </c>
      <c r="B80" s="409"/>
      <c r="C80" s="410" t="s">
        <v>36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2"/>
      <c r="AG80" s="29"/>
    </row>
    <row r="81" spans="1:33" s="28" customFormat="1" ht="15" x14ac:dyDescent="0.25">
      <c r="A81" s="408" t="s">
        <v>37</v>
      </c>
      <c r="B81" s="409"/>
      <c r="C81" s="410" t="s">
        <v>310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2"/>
      <c r="AG81" s="29"/>
    </row>
    <row r="82" spans="1:33" s="28" customFormat="1" ht="15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G82" s="29"/>
    </row>
    <row r="83" spans="1:33" s="28" customFormat="1" ht="15" x14ac:dyDescent="0.25">
      <c r="A83" s="390" t="s">
        <v>204</v>
      </c>
      <c r="B83" s="391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2"/>
      <c r="P83" s="6" t="s">
        <v>74</v>
      </c>
      <c r="Q83" s="439" t="s">
        <v>201</v>
      </c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1"/>
      <c r="AG83" s="29"/>
    </row>
    <row r="84" spans="1:33" s="28" customFormat="1" ht="14.25" customHeight="1" x14ac:dyDescent="0.25">
      <c r="A84" s="30" t="s">
        <v>4</v>
      </c>
      <c r="B84" s="30" t="s">
        <v>6</v>
      </c>
      <c r="C84" s="30" t="s">
        <v>5</v>
      </c>
      <c r="D84" s="30" t="s">
        <v>7</v>
      </c>
      <c r="E84" s="30" t="s">
        <v>8</v>
      </c>
      <c r="F84" s="30" t="s">
        <v>9</v>
      </c>
      <c r="G84" s="30" t="s">
        <v>10</v>
      </c>
      <c r="H84" s="30" t="s">
        <v>11</v>
      </c>
      <c r="I84" s="30" t="s">
        <v>12</v>
      </c>
      <c r="J84" s="30" t="s">
        <v>13</v>
      </c>
      <c r="K84" s="30" t="s">
        <v>14</v>
      </c>
      <c r="L84" s="30" t="s">
        <v>15</v>
      </c>
      <c r="M84" s="30" t="s">
        <v>16</v>
      </c>
      <c r="N84" s="30" t="s">
        <v>17</v>
      </c>
      <c r="O84" s="30" t="s">
        <v>18</v>
      </c>
      <c r="P84" s="8" t="s">
        <v>19</v>
      </c>
      <c r="Q84" s="30" t="s">
        <v>4</v>
      </c>
      <c r="R84" s="30" t="s">
        <v>6</v>
      </c>
      <c r="S84" s="30" t="s">
        <v>5</v>
      </c>
      <c r="T84" s="30" t="s">
        <v>7</v>
      </c>
      <c r="U84" s="30" t="s">
        <v>8</v>
      </c>
      <c r="V84" s="30" t="s">
        <v>9</v>
      </c>
      <c r="W84" s="30" t="s">
        <v>10</v>
      </c>
      <c r="X84" s="30" t="s">
        <v>11</v>
      </c>
      <c r="Y84" s="30" t="s">
        <v>12</v>
      </c>
      <c r="Z84" s="30" t="s">
        <v>13</v>
      </c>
      <c r="AA84" s="30" t="s">
        <v>14</v>
      </c>
      <c r="AB84" s="30" t="s">
        <v>15</v>
      </c>
      <c r="AC84" s="30" t="s">
        <v>16</v>
      </c>
      <c r="AD84" s="30" t="s">
        <v>17</v>
      </c>
      <c r="AE84" s="30" t="s">
        <v>18</v>
      </c>
      <c r="AG84" s="29"/>
    </row>
    <row r="85" spans="1:33" s="28" customFormat="1" ht="14.25" customHeight="1" x14ac:dyDescent="0.25">
      <c r="A85" s="23">
        <v>7</v>
      </c>
      <c r="B85" s="24" t="s">
        <v>96</v>
      </c>
      <c r="C85" s="24" t="s">
        <v>226</v>
      </c>
      <c r="D85" s="32">
        <v>3</v>
      </c>
      <c r="E85" s="32"/>
      <c r="F85" s="32"/>
      <c r="G85" s="32">
        <v>3</v>
      </c>
      <c r="H85" s="32"/>
      <c r="I85" s="32"/>
      <c r="J85" s="32"/>
      <c r="K85" s="32"/>
      <c r="L85" s="32"/>
      <c r="M85" s="32">
        <v>1</v>
      </c>
      <c r="N85" s="32"/>
      <c r="O85" s="32">
        <f t="shared" ref="O85:O94" si="21">IF(C85="","",(D85*2)+(E85*3)+F85*1)</f>
        <v>6</v>
      </c>
      <c r="P85" s="10"/>
      <c r="Q85" s="31"/>
      <c r="R85" s="24"/>
      <c r="S85" s="24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 t="str">
        <f t="shared" ref="AE85:AE94" si="22">IF(S85="","",(T85*2)+(U85*3)+V85*1)</f>
        <v/>
      </c>
      <c r="AG85" s="29"/>
    </row>
    <row r="86" spans="1:33" s="28" customFormat="1" ht="14.25" customHeight="1" x14ac:dyDescent="0.25">
      <c r="A86" s="31">
        <v>8</v>
      </c>
      <c r="B86" s="24" t="s">
        <v>192</v>
      </c>
      <c r="C86" s="24" t="s">
        <v>193</v>
      </c>
      <c r="D86" s="32"/>
      <c r="E86" s="32"/>
      <c r="F86" s="32"/>
      <c r="G86" s="32">
        <v>2</v>
      </c>
      <c r="H86" s="32">
        <v>3</v>
      </c>
      <c r="I86" s="32">
        <v>1</v>
      </c>
      <c r="J86" s="32"/>
      <c r="K86" s="32">
        <v>2</v>
      </c>
      <c r="L86" s="32"/>
      <c r="M86" s="32"/>
      <c r="N86" s="32"/>
      <c r="O86" s="32">
        <f t="shared" si="21"/>
        <v>0</v>
      </c>
      <c r="P86" s="10"/>
      <c r="Q86" s="23">
        <v>5</v>
      </c>
      <c r="R86" s="24" t="s">
        <v>24</v>
      </c>
      <c r="S86" s="24" t="s">
        <v>180</v>
      </c>
      <c r="T86" s="32">
        <v>1</v>
      </c>
      <c r="U86" s="32">
        <v>1</v>
      </c>
      <c r="V86" s="32">
        <v>3</v>
      </c>
      <c r="W86" s="32">
        <v>2</v>
      </c>
      <c r="X86" s="32">
        <v>2</v>
      </c>
      <c r="Y86" s="32"/>
      <c r="Z86" s="32"/>
      <c r="AA86" s="32"/>
      <c r="AB86" s="32"/>
      <c r="AC86" s="32"/>
      <c r="AD86" s="32"/>
      <c r="AE86" s="32">
        <f t="shared" si="22"/>
        <v>8</v>
      </c>
      <c r="AG86" s="29"/>
    </row>
    <row r="87" spans="1:33" s="28" customFormat="1" ht="14.25" customHeight="1" x14ac:dyDescent="0.25">
      <c r="A87" s="31">
        <v>11</v>
      </c>
      <c r="B87" s="24" t="s">
        <v>181</v>
      </c>
      <c r="C87" s="24" t="s">
        <v>227</v>
      </c>
      <c r="D87" s="32">
        <v>4</v>
      </c>
      <c r="E87" s="32"/>
      <c r="F87" s="32"/>
      <c r="G87" s="32">
        <v>4</v>
      </c>
      <c r="H87" s="32">
        <v>3</v>
      </c>
      <c r="I87" s="32"/>
      <c r="J87" s="32"/>
      <c r="K87" s="32">
        <v>2</v>
      </c>
      <c r="L87" s="32"/>
      <c r="M87" s="32"/>
      <c r="N87" s="32"/>
      <c r="O87" s="32">
        <f t="shared" si="21"/>
        <v>8</v>
      </c>
      <c r="P87" s="10"/>
      <c r="Q87" s="23"/>
      <c r="R87" s="24"/>
      <c r="S87" s="24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 t="str">
        <f t="shared" si="22"/>
        <v/>
      </c>
      <c r="AG87" s="29"/>
    </row>
    <row r="88" spans="1:33" s="28" customFormat="1" ht="14.25" customHeight="1" x14ac:dyDescent="0.25">
      <c r="A88" s="31"/>
      <c r="B88" s="24"/>
      <c r="C88" s="24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 t="str">
        <f t="shared" si="21"/>
        <v/>
      </c>
      <c r="P88" s="10"/>
      <c r="Q88" s="31">
        <v>8</v>
      </c>
      <c r="R88" s="24" t="s">
        <v>112</v>
      </c>
      <c r="S88" s="24" t="s">
        <v>243</v>
      </c>
      <c r="T88" s="32">
        <v>3</v>
      </c>
      <c r="U88" s="32"/>
      <c r="V88" s="32"/>
      <c r="W88" s="32">
        <v>3</v>
      </c>
      <c r="X88" s="32">
        <v>2</v>
      </c>
      <c r="Y88" s="32">
        <v>2</v>
      </c>
      <c r="Z88" s="32"/>
      <c r="AA88" s="32">
        <v>3</v>
      </c>
      <c r="AB88" s="32"/>
      <c r="AC88" s="32"/>
      <c r="AD88" s="32"/>
      <c r="AE88" s="32">
        <f t="shared" si="22"/>
        <v>6</v>
      </c>
      <c r="AG88" s="29"/>
    </row>
    <row r="89" spans="1:33" s="28" customFormat="1" ht="14.25" customHeight="1" x14ac:dyDescent="0.25">
      <c r="A89" s="23">
        <v>21</v>
      </c>
      <c r="B89" s="24" t="s">
        <v>62</v>
      </c>
      <c r="C89" s="24" t="s">
        <v>113</v>
      </c>
      <c r="D89" s="32">
        <v>1</v>
      </c>
      <c r="E89" s="32">
        <v>1</v>
      </c>
      <c r="F89" s="32">
        <v>2</v>
      </c>
      <c r="G89" s="32">
        <v>3</v>
      </c>
      <c r="H89" s="32">
        <v>1</v>
      </c>
      <c r="I89" s="32">
        <v>1</v>
      </c>
      <c r="J89" s="32"/>
      <c r="K89" s="32"/>
      <c r="L89" s="32"/>
      <c r="M89" s="32"/>
      <c r="N89" s="32"/>
      <c r="O89" s="32">
        <f t="shared" si="21"/>
        <v>7</v>
      </c>
      <c r="P89" s="10"/>
      <c r="Q89" s="23">
        <v>9</v>
      </c>
      <c r="R89" s="24" t="s">
        <v>244</v>
      </c>
      <c r="S89" s="24" t="s">
        <v>245</v>
      </c>
      <c r="T89" s="32">
        <v>1</v>
      </c>
      <c r="U89" s="32"/>
      <c r="V89" s="32"/>
      <c r="W89" s="32">
        <v>6</v>
      </c>
      <c r="X89" s="32">
        <v>1</v>
      </c>
      <c r="Y89" s="32">
        <v>1</v>
      </c>
      <c r="Z89" s="32">
        <v>1</v>
      </c>
      <c r="AA89" s="32">
        <v>2</v>
      </c>
      <c r="AB89" s="32"/>
      <c r="AC89" s="32"/>
      <c r="AD89" s="32"/>
      <c r="AE89" s="32">
        <f t="shared" si="22"/>
        <v>2</v>
      </c>
      <c r="AG89" s="29"/>
    </row>
    <row r="90" spans="1:33" s="28" customFormat="1" ht="14.25" customHeight="1" x14ac:dyDescent="0.25">
      <c r="A90" s="31">
        <v>40</v>
      </c>
      <c r="B90" s="24" t="s">
        <v>197</v>
      </c>
      <c r="C90" s="24" t="s">
        <v>198</v>
      </c>
      <c r="D90" s="32"/>
      <c r="E90" s="32"/>
      <c r="F90" s="32"/>
      <c r="G90" s="32"/>
      <c r="H90" s="32"/>
      <c r="I90" s="32"/>
      <c r="J90" s="32">
        <v>1</v>
      </c>
      <c r="K90" s="32">
        <v>2</v>
      </c>
      <c r="L90" s="32"/>
      <c r="M90" s="32"/>
      <c r="N90" s="32"/>
      <c r="O90" s="32">
        <f t="shared" si="21"/>
        <v>0</v>
      </c>
      <c r="P90" s="10"/>
      <c r="Q90" s="23">
        <v>10</v>
      </c>
      <c r="R90" s="24" t="s">
        <v>153</v>
      </c>
      <c r="S90" s="24" t="s">
        <v>246</v>
      </c>
      <c r="T90" s="32"/>
      <c r="U90" s="32"/>
      <c r="V90" s="32"/>
      <c r="W90" s="32">
        <v>4</v>
      </c>
      <c r="X90" s="32">
        <v>2</v>
      </c>
      <c r="Y90" s="32">
        <v>1</v>
      </c>
      <c r="Z90" s="32"/>
      <c r="AA90" s="32">
        <v>1</v>
      </c>
      <c r="AB90" s="32"/>
      <c r="AC90" s="32"/>
      <c r="AD90" s="32"/>
      <c r="AE90" s="32">
        <f t="shared" si="22"/>
        <v>0</v>
      </c>
      <c r="AG90" s="29"/>
    </row>
    <row r="91" spans="1:33" s="28" customFormat="1" ht="14.25" customHeight="1" x14ac:dyDescent="0.25">
      <c r="A91" s="23">
        <v>88</v>
      </c>
      <c r="B91" s="24" t="s">
        <v>228</v>
      </c>
      <c r="C91" s="24" t="s">
        <v>229</v>
      </c>
      <c r="D91" s="32"/>
      <c r="E91" s="32">
        <v>1</v>
      </c>
      <c r="F91" s="32">
        <v>1</v>
      </c>
      <c r="G91" s="32"/>
      <c r="H91" s="32"/>
      <c r="I91" s="32"/>
      <c r="J91" s="32"/>
      <c r="K91" s="32">
        <v>1</v>
      </c>
      <c r="L91" s="32"/>
      <c r="M91" s="32"/>
      <c r="N91" s="32"/>
      <c r="O91" s="32">
        <f t="shared" si="21"/>
        <v>4</v>
      </c>
      <c r="P91" s="10"/>
      <c r="Q91" s="31">
        <v>11</v>
      </c>
      <c r="R91" s="24" t="s">
        <v>247</v>
      </c>
      <c r="S91" s="24" t="s">
        <v>248</v>
      </c>
      <c r="T91" s="32">
        <v>5</v>
      </c>
      <c r="U91" s="32">
        <v>1</v>
      </c>
      <c r="V91" s="32">
        <v>3</v>
      </c>
      <c r="W91" s="32">
        <v>2</v>
      </c>
      <c r="X91" s="32">
        <v>1</v>
      </c>
      <c r="Y91" s="32">
        <v>1</v>
      </c>
      <c r="Z91" s="32"/>
      <c r="AA91" s="32">
        <v>1</v>
      </c>
      <c r="AB91" s="32"/>
      <c r="AC91" s="32"/>
      <c r="AD91" s="32">
        <v>2</v>
      </c>
      <c r="AE91" s="32">
        <f t="shared" si="22"/>
        <v>16</v>
      </c>
      <c r="AG91" s="29"/>
    </row>
    <row r="92" spans="1:33" s="28" customFormat="1" ht="14.25" customHeight="1" x14ac:dyDescent="0.25">
      <c r="A92" s="23">
        <v>91</v>
      </c>
      <c r="B92" s="24" t="s">
        <v>127</v>
      </c>
      <c r="C92" s="24" t="s">
        <v>230</v>
      </c>
      <c r="D92" s="32">
        <v>1</v>
      </c>
      <c r="E92" s="32">
        <v>5</v>
      </c>
      <c r="F92" s="32"/>
      <c r="G92" s="32">
        <v>3</v>
      </c>
      <c r="H92" s="32">
        <v>1</v>
      </c>
      <c r="I92" s="32">
        <v>1</v>
      </c>
      <c r="J92" s="32"/>
      <c r="K92" s="32"/>
      <c r="L92" s="32"/>
      <c r="M92" s="32"/>
      <c r="N92" s="32">
        <v>1</v>
      </c>
      <c r="O92" s="32">
        <f t="shared" si="21"/>
        <v>17</v>
      </c>
      <c r="P92" s="10"/>
      <c r="Q92" s="31">
        <v>12</v>
      </c>
      <c r="R92" s="24" t="s">
        <v>77</v>
      </c>
      <c r="S92" s="24" t="s">
        <v>249</v>
      </c>
      <c r="T92" s="32">
        <v>7</v>
      </c>
      <c r="U92" s="32"/>
      <c r="V92" s="32">
        <v>1</v>
      </c>
      <c r="W92" s="32">
        <v>5</v>
      </c>
      <c r="X92" s="32">
        <v>1</v>
      </c>
      <c r="Y92" s="32"/>
      <c r="Z92" s="32"/>
      <c r="AA92" s="32">
        <v>2</v>
      </c>
      <c r="AB92" s="32"/>
      <c r="AC92" s="32"/>
      <c r="AD92" s="32">
        <v>1</v>
      </c>
      <c r="AE92" s="32">
        <f t="shared" si="22"/>
        <v>15</v>
      </c>
      <c r="AG92" s="29"/>
    </row>
    <row r="93" spans="1:33" s="28" customFormat="1" ht="14.25" customHeight="1" x14ac:dyDescent="0.25">
      <c r="A93" s="23">
        <v>9</v>
      </c>
      <c r="B93" s="24" t="s">
        <v>311</v>
      </c>
      <c r="C93" s="24" t="s">
        <v>230</v>
      </c>
      <c r="D93" s="32">
        <v>4</v>
      </c>
      <c r="E93" s="32"/>
      <c r="F93" s="32">
        <v>4</v>
      </c>
      <c r="G93" s="32">
        <v>6</v>
      </c>
      <c r="H93" s="32"/>
      <c r="I93" s="32">
        <v>1</v>
      </c>
      <c r="J93" s="32">
        <v>2</v>
      </c>
      <c r="K93" s="32">
        <v>5</v>
      </c>
      <c r="L93" s="32"/>
      <c r="M93" s="32"/>
      <c r="N93" s="32">
        <v>1</v>
      </c>
      <c r="O93" s="32">
        <f t="shared" si="21"/>
        <v>12</v>
      </c>
      <c r="P93" s="10"/>
      <c r="Q93" s="31"/>
      <c r="R93" s="24"/>
      <c r="S93" s="24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 t="str">
        <f t="shared" si="22"/>
        <v/>
      </c>
      <c r="AG93" s="29"/>
    </row>
    <row r="94" spans="1:33" s="28" customFormat="1" ht="15" x14ac:dyDescent="0.25">
      <c r="A94" s="31"/>
      <c r="B94" s="24"/>
      <c r="C94" s="24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 t="str">
        <f t="shared" si="21"/>
        <v/>
      </c>
      <c r="P94" s="10"/>
      <c r="Q94" s="23">
        <v>14</v>
      </c>
      <c r="R94" s="24" t="s">
        <v>92</v>
      </c>
      <c r="S94" s="24" t="s">
        <v>127</v>
      </c>
      <c r="T94" s="32">
        <v>3</v>
      </c>
      <c r="U94" s="32"/>
      <c r="V94" s="32"/>
      <c r="W94" s="32">
        <v>4</v>
      </c>
      <c r="X94" s="32">
        <v>1</v>
      </c>
      <c r="Y94" s="32"/>
      <c r="Z94" s="32"/>
      <c r="AA94" s="32">
        <v>1</v>
      </c>
      <c r="AB94" s="32"/>
      <c r="AC94" s="32"/>
      <c r="AD94" s="32"/>
      <c r="AE94" s="32">
        <f t="shared" si="22"/>
        <v>6</v>
      </c>
      <c r="AG94" s="33" t="str">
        <f>IF(N95+AD95=5,"Correct","MVP ERROR")</f>
        <v>Correct</v>
      </c>
    </row>
    <row r="95" spans="1:33" s="28" customFormat="1" ht="15" x14ac:dyDescent="0.25">
      <c r="A95" s="427" t="s">
        <v>33</v>
      </c>
      <c r="B95" s="428"/>
      <c r="C95" s="429"/>
      <c r="D95" s="32">
        <f t="shared" ref="D95:O95" si="23">SUM(D85:D94)</f>
        <v>13</v>
      </c>
      <c r="E95" s="32">
        <f t="shared" si="23"/>
        <v>7</v>
      </c>
      <c r="F95" s="32">
        <f t="shared" si="23"/>
        <v>7</v>
      </c>
      <c r="G95" s="32">
        <f t="shared" si="23"/>
        <v>21</v>
      </c>
      <c r="H95" s="32">
        <f t="shared" si="23"/>
        <v>8</v>
      </c>
      <c r="I95" s="32">
        <f t="shared" si="23"/>
        <v>4</v>
      </c>
      <c r="J95" s="32">
        <f t="shared" si="23"/>
        <v>3</v>
      </c>
      <c r="K95" s="32">
        <f t="shared" si="23"/>
        <v>12</v>
      </c>
      <c r="L95" s="32">
        <f t="shared" si="23"/>
        <v>0</v>
      </c>
      <c r="M95" s="32">
        <f t="shared" si="23"/>
        <v>1</v>
      </c>
      <c r="N95" s="32">
        <f t="shared" si="23"/>
        <v>2</v>
      </c>
      <c r="O95" s="32">
        <f t="shared" si="23"/>
        <v>54</v>
      </c>
      <c r="P95" s="11" t="s">
        <v>34</v>
      </c>
      <c r="Q95" s="427" t="s">
        <v>33</v>
      </c>
      <c r="R95" s="428"/>
      <c r="S95" s="429"/>
      <c r="T95" s="32">
        <f t="shared" ref="T95:AE95" si="24">SUM(T85:T94)</f>
        <v>20</v>
      </c>
      <c r="U95" s="32">
        <f t="shared" si="24"/>
        <v>2</v>
      </c>
      <c r="V95" s="32">
        <f t="shared" si="24"/>
        <v>7</v>
      </c>
      <c r="W95" s="32">
        <f t="shared" si="24"/>
        <v>26</v>
      </c>
      <c r="X95" s="32">
        <f t="shared" si="24"/>
        <v>10</v>
      </c>
      <c r="Y95" s="32">
        <f t="shared" si="24"/>
        <v>5</v>
      </c>
      <c r="Z95" s="32">
        <f t="shared" si="24"/>
        <v>1</v>
      </c>
      <c r="AA95" s="32">
        <f t="shared" si="24"/>
        <v>10</v>
      </c>
      <c r="AB95" s="32">
        <f t="shared" si="24"/>
        <v>0</v>
      </c>
      <c r="AC95" s="32">
        <f t="shared" si="24"/>
        <v>0</v>
      </c>
      <c r="AD95" s="32">
        <f t="shared" si="24"/>
        <v>3</v>
      </c>
      <c r="AE95" s="32">
        <f t="shared" si="24"/>
        <v>53</v>
      </c>
      <c r="AG95" s="34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Hunger Tamers:    |||   Silver Foxes: </v>
      </c>
    </row>
    <row r="96" spans="1:33" s="28" customFormat="1" ht="15" x14ac:dyDescent="0.25">
      <c r="A96" s="408" t="s">
        <v>35</v>
      </c>
      <c r="B96" s="409"/>
      <c r="C96" s="410" t="s">
        <v>73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2"/>
      <c r="AG96" s="29"/>
    </row>
    <row r="97" spans="1:33" s="28" customFormat="1" ht="15" x14ac:dyDescent="0.25">
      <c r="A97" s="408" t="s">
        <v>37</v>
      </c>
      <c r="B97" s="409"/>
      <c r="C97" s="410" t="s">
        <v>312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2"/>
      <c r="AG97" s="29"/>
    </row>
    <row r="98" spans="1:33" s="28" customFormat="1" ht="15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G98" s="29"/>
    </row>
    <row r="99" spans="1:33" s="28" customFormat="1" ht="15" x14ac:dyDescent="0.25">
      <c r="A99" s="421" t="s">
        <v>36</v>
      </c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3"/>
      <c r="P99" s="6" t="s">
        <v>99</v>
      </c>
      <c r="Q99" s="399" t="s">
        <v>126</v>
      </c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1"/>
      <c r="AG99" s="29"/>
    </row>
    <row r="100" spans="1:33" s="28" customFormat="1" ht="15" x14ac:dyDescent="0.25">
      <c r="A100" s="30" t="s">
        <v>4</v>
      </c>
      <c r="B100" s="30" t="s">
        <v>6</v>
      </c>
      <c r="C100" s="30" t="s">
        <v>5</v>
      </c>
      <c r="D100" s="30" t="s">
        <v>7</v>
      </c>
      <c r="E100" s="30" t="s">
        <v>8</v>
      </c>
      <c r="F100" s="30" t="s">
        <v>9</v>
      </c>
      <c r="G100" s="30" t="s">
        <v>10</v>
      </c>
      <c r="H100" s="30" t="s">
        <v>11</v>
      </c>
      <c r="I100" s="30" t="s">
        <v>12</v>
      </c>
      <c r="J100" s="30" t="s">
        <v>13</v>
      </c>
      <c r="K100" s="30" t="s">
        <v>14</v>
      </c>
      <c r="L100" s="30" t="s">
        <v>15</v>
      </c>
      <c r="M100" s="30" t="s">
        <v>16</v>
      </c>
      <c r="N100" s="30" t="s">
        <v>17</v>
      </c>
      <c r="O100" s="30" t="s">
        <v>18</v>
      </c>
      <c r="P100" s="8" t="s">
        <v>19</v>
      </c>
      <c r="Q100" s="30" t="s">
        <v>4</v>
      </c>
      <c r="R100" s="30" t="s">
        <v>6</v>
      </c>
      <c r="S100" s="30" t="s">
        <v>5</v>
      </c>
      <c r="T100" s="30" t="s">
        <v>7</v>
      </c>
      <c r="U100" s="30" t="s">
        <v>8</v>
      </c>
      <c r="V100" s="30" t="s">
        <v>9</v>
      </c>
      <c r="W100" s="30" t="s">
        <v>10</v>
      </c>
      <c r="X100" s="30" t="s">
        <v>11</v>
      </c>
      <c r="Y100" s="30" t="s">
        <v>12</v>
      </c>
      <c r="Z100" s="30" t="s">
        <v>13</v>
      </c>
      <c r="AA100" s="30" t="s">
        <v>14</v>
      </c>
      <c r="AB100" s="30" t="s">
        <v>15</v>
      </c>
      <c r="AC100" s="30" t="s">
        <v>16</v>
      </c>
      <c r="AD100" s="30" t="s">
        <v>17</v>
      </c>
      <c r="AE100" s="30" t="s">
        <v>18</v>
      </c>
      <c r="AG100" s="29"/>
    </row>
    <row r="101" spans="1:33" s="28" customFormat="1" ht="15" x14ac:dyDescent="0.25">
      <c r="A101" s="31">
        <v>3</v>
      </c>
      <c r="B101" s="24" t="s">
        <v>86</v>
      </c>
      <c r="C101" s="24" t="s">
        <v>182</v>
      </c>
      <c r="D101" s="32">
        <v>1</v>
      </c>
      <c r="E101" s="32"/>
      <c r="F101" s="32"/>
      <c r="G101" s="32">
        <v>8</v>
      </c>
      <c r="H101" s="32">
        <v>4</v>
      </c>
      <c r="I101" s="32">
        <v>3</v>
      </c>
      <c r="J101" s="32"/>
      <c r="K101" s="32">
        <v>3</v>
      </c>
      <c r="L101" s="32"/>
      <c r="M101" s="32"/>
      <c r="N101" s="32">
        <v>1</v>
      </c>
      <c r="O101" s="32">
        <f t="shared" ref="O101:O110" si="25">IF(C101="","",(D101*2)+(E101*3)+F101*1)</f>
        <v>2</v>
      </c>
      <c r="P101" s="10"/>
      <c r="Q101" s="31">
        <v>0</v>
      </c>
      <c r="R101" s="24" t="s">
        <v>88</v>
      </c>
      <c r="S101" s="24" t="s">
        <v>145</v>
      </c>
      <c r="T101" s="32">
        <v>2</v>
      </c>
      <c r="U101" s="32">
        <v>2</v>
      </c>
      <c r="V101" s="32">
        <v>3</v>
      </c>
      <c r="W101" s="32">
        <v>7</v>
      </c>
      <c r="X101" s="32">
        <v>2</v>
      </c>
      <c r="Y101" s="32">
        <v>1</v>
      </c>
      <c r="Z101" s="32"/>
      <c r="AA101" s="32">
        <v>1</v>
      </c>
      <c r="AB101" s="32"/>
      <c r="AC101" s="32"/>
      <c r="AD101" s="32"/>
      <c r="AE101" s="32">
        <f t="shared" ref="AE101:AE110" si="26">IF(S101="","",(T101*2)+(U101*3)+V101*1)</f>
        <v>13</v>
      </c>
      <c r="AG101" s="29"/>
    </row>
    <row r="102" spans="1:33" s="28" customFormat="1" ht="15" x14ac:dyDescent="0.25">
      <c r="A102" s="31">
        <v>4</v>
      </c>
      <c r="B102" s="24" t="s">
        <v>109</v>
      </c>
      <c r="C102" s="24" t="s">
        <v>138</v>
      </c>
      <c r="D102" s="32">
        <v>1</v>
      </c>
      <c r="E102" s="32">
        <v>2</v>
      </c>
      <c r="F102" s="32"/>
      <c r="G102" s="32">
        <v>5</v>
      </c>
      <c r="H102" s="32"/>
      <c r="I102" s="32">
        <v>1</v>
      </c>
      <c r="J102" s="32">
        <v>1</v>
      </c>
      <c r="K102" s="32"/>
      <c r="L102" s="32"/>
      <c r="M102" s="32"/>
      <c r="N102" s="32"/>
      <c r="O102" s="32">
        <f t="shared" si="25"/>
        <v>8</v>
      </c>
      <c r="P102" s="10"/>
      <c r="Q102" s="31">
        <v>2</v>
      </c>
      <c r="R102" s="24" t="s">
        <v>133</v>
      </c>
      <c r="S102" s="24" t="s">
        <v>140</v>
      </c>
      <c r="T102" s="32">
        <v>1</v>
      </c>
      <c r="U102" s="32">
        <v>1</v>
      </c>
      <c r="V102" s="32"/>
      <c r="W102" s="32">
        <v>4</v>
      </c>
      <c r="X102" s="32">
        <v>3</v>
      </c>
      <c r="Y102" s="32"/>
      <c r="Z102" s="32">
        <v>1</v>
      </c>
      <c r="AA102" s="32">
        <v>1</v>
      </c>
      <c r="AB102" s="32"/>
      <c r="AC102" s="32"/>
      <c r="AD102" s="32"/>
      <c r="AE102" s="32">
        <f t="shared" si="26"/>
        <v>5</v>
      </c>
      <c r="AG102" s="29"/>
    </row>
    <row r="103" spans="1:33" s="28" customFormat="1" ht="15" x14ac:dyDescent="0.25">
      <c r="A103" s="31">
        <v>9</v>
      </c>
      <c r="B103" s="24" t="s">
        <v>92</v>
      </c>
      <c r="C103" s="24" t="s">
        <v>274</v>
      </c>
      <c r="D103" s="32">
        <v>4</v>
      </c>
      <c r="E103" s="32"/>
      <c r="F103" s="32">
        <v>1</v>
      </c>
      <c r="G103" s="32">
        <v>5</v>
      </c>
      <c r="H103" s="32">
        <v>1</v>
      </c>
      <c r="I103" s="32"/>
      <c r="J103" s="32"/>
      <c r="K103" s="32">
        <v>1</v>
      </c>
      <c r="L103" s="32"/>
      <c r="M103" s="32"/>
      <c r="N103" s="32"/>
      <c r="O103" s="32">
        <f t="shared" si="25"/>
        <v>9</v>
      </c>
      <c r="P103" s="10"/>
      <c r="Q103" s="31">
        <v>4</v>
      </c>
      <c r="R103" s="24" t="s">
        <v>88</v>
      </c>
      <c r="S103" s="24" t="s">
        <v>300</v>
      </c>
      <c r="T103" s="32"/>
      <c r="U103" s="32"/>
      <c r="V103" s="32"/>
      <c r="W103" s="32">
        <v>4</v>
      </c>
      <c r="X103" s="32">
        <v>1</v>
      </c>
      <c r="Y103" s="32">
        <v>1</v>
      </c>
      <c r="Z103" s="32"/>
      <c r="AA103" s="32">
        <v>2</v>
      </c>
      <c r="AB103" s="32"/>
      <c r="AC103" s="32"/>
      <c r="AD103" s="32"/>
      <c r="AE103" s="32">
        <f t="shared" si="26"/>
        <v>0</v>
      </c>
      <c r="AG103" s="29"/>
    </row>
    <row r="104" spans="1:33" s="28" customFormat="1" ht="15" x14ac:dyDescent="0.25">
      <c r="A104" s="31"/>
      <c r="B104" s="24"/>
      <c r="C104" s="24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 t="str">
        <f t="shared" si="25"/>
        <v/>
      </c>
      <c r="P104" s="10"/>
      <c r="Q104" s="31">
        <v>8</v>
      </c>
      <c r="R104" s="24" t="s">
        <v>110</v>
      </c>
      <c r="S104" s="24" t="s">
        <v>29</v>
      </c>
      <c r="T104" s="32">
        <v>5</v>
      </c>
      <c r="U104" s="32">
        <v>2</v>
      </c>
      <c r="V104" s="32"/>
      <c r="W104" s="32">
        <v>7</v>
      </c>
      <c r="X104" s="32">
        <v>1</v>
      </c>
      <c r="Y104" s="32">
        <v>1</v>
      </c>
      <c r="Z104" s="32"/>
      <c r="AA104" s="32">
        <v>1</v>
      </c>
      <c r="AB104" s="32"/>
      <c r="AC104" s="32"/>
      <c r="AD104" s="32">
        <v>4</v>
      </c>
      <c r="AE104" s="32">
        <f t="shared" si="26"/>
        <v>16</v>
      </c>
      <c r="AG104" s="29"/>
    </row>
    <row r="105" spans="1:33" s="28" customFormat="1" ht="15" x14ac:dyDescent="0.25">
      <c r="A105" s="23">
        <v>22</v>
      </c>
      <c r="B105" s="24" t="s">
        <v>94</v>
      </c>
      <c r="C105" s="24" t="s">
        <v>93</v>
      </c>
      <c r="D105" s="32">
        <v>2</v>
      </c>
      <c r="E105" s="32"/>
      <c r="F105" s="32">
        <v>1</v>
      </c>
      <c r="G105" s="32">
        <v>7</v>
      </c>
      <c r="H105" s="32">
        <v>1</v>
      </c>
      <c r="I105" s="32"/>
      <c r="J105" s="32"/>
      <c r="K105" s="32">
        <v>3</v>
      </c>
      <c r="L105" s="32"/>
      <c r="M105" s="32"/>
      <c r="N105" s="32"/>
      <c r="O105" s="32">
        <f t="shared" si="25"/>
        <v>5</v>
      </c>
      <c r="P105" s="10"/>
      <c r="Q105" s="23">
        <v>23</v>
      </c>
      <c r="R105" s="24" t="s">
        <v>144</v>
      </c>
      <c r="S105" s="24" t="s">
        <v>143</v>
      </c>
      <c r="T105" s="32">
        <v>3</v>
      </c>
      <c r="U105" s="32">
        <v>2</v>
      </c>
      <c r="V105" s="32"/>
      <c r="W105" s="32">
        <v>4</v>
      </c>
      <c r="X105" s="32">
        <v>4</v>
      </c>
      <c r="Y105" s="32">
        <v>5</v>
      </c>
      <c r="Z105" s="32"/>
      <c r="AA105" s="32">
        <v>3</v>
      </c>
      <c r="AB105" s="32"/>
      <c r="AC105" s="32"/>
      <c r="AD105" s="32"/>
      <c r="AE105" s="32">
        <f t="shared" si="26"/>
        <v>12</v>
      </c>
      <c r="AG105" s="29"/>
    </row>
    <row r="106" spans="1:33" s="28" customFormat="1" ht="15" x14ac:dyDescent="0.25">
      <c r="A106" s="23">
        <v>23</v>
      </c>
      <c r="B106" s="24" t="s">
        <v>81</v>
      </c>
      <c r="C106" s="24" t="s">
        <v>80</v>
      </c>
      <c r="D106" s="32"/>
      <c r="E106" s="32">
        <v>2</v>
      </c>
      <c r="F106" s="32"/>
      <c r="G106" s="32">
        <v>2</v>
      </c>
      <c r="H106" s="32"/>
      <c r="I106" s="32">
        <v>1</v>
      </c>
      <c r="J106" s="32"/>
      <c r="K106" s="32"/>
      <c r="L106" s="32"/>
      <c r="M106" s="32"/>
      <c r="N106" s="32"/>
      <c r="O106" s="32">
        <f t="shared" si="25"/>
        <v>6</v>
      </c>
      <c r="P106" s="10"/>
      <c r="Q106" s="31"/>
      <c r="R106" s="24"/>
      <c r="S106" s="24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 t="str">
        <f t="shared" si="26"/>
        <v/>
      </c>
      <c r="AG106" s="29"/>
    </row>
    <row r="107" spans="1:33" s="28" customFormat="1" ht="15" x14ac:dyDescent="0.25">
      <c r="A107" s="23">
        <v>31</v>
      </c>
      <c r="B107" s="24" t="s">
        <v>21</v>
      </c>
      <c r="C107" s="24" t="s">
        <v>97</v>
      </c>
      <c r="D107" s="32">
        <v>1</v>
      </c>
      <c r="E107" s="32"/>
      <c r="F107" s="32"/>
      <c r="G107" s="32">
        <v>1</v>
      </c>
      <c r="H107" s="32">
        <v>4</v>
      </c>
      <c r="I107" s="32">
        <v>1</v>
      </c>
      <c r="J107" s="32"/>
      <c r="K107" s="32">
        <v>2</v>
      </c>
      <c r="L107" s="32"/>
      <c r="M107" s="32"/>
      <c r="N107" s="32"/>
      <c r="O107" s="32">
        <f t="shared" si="25"/>
        <v>2</v>
      </c>
      <c r="P107" s="10"/>
      <c r="Q107" s="31"/>
      <c r="R107" s="24"/>
      <c r="S107" s="24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 t="str">
        <f t="shared" si="26"/>
        <v/>
      </c>
      <c r="AG107" s="29"/>
    </row>
    <row r="108" spans="1:33" s="28" customFormat="1" ht="15" x14ac:dyDescent="0.25">
      <c r="A108" s="23"/>
      <c r="B108" s="24"/>
      <c r="C108" s="24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 t="str">
        <f t="shared" si="25"/>
        <v/>
      </c>
      <c r="P108" s="10"/>
      <c r="Q108" s="23"/>
      <c r="R108" s="24"/>
      <c r="S108" s="24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 t="str">
        <f t="shared" si="26"/>
        <v/>
      </c>
      <c r="AG108" s="29"/>
    </row>
    <row r="109" spans="1:33" s="28" customFormat="1" ht="15" x14ac:dyDescent="0.25">
      <c r="A109" s="23">
        <v>20</v>
      </c>
      <c r="B109" s="24" t="s">
        <v>57</v>
      </c>
      <c r="C109" s="24" t="s">
        <v>75</v>
      </c>
      <c r="D109" s="32"/>
      <c r="E109" s="32">
        <v>2</v>
      </c>
      <c r="F109" s="32"/>
      <c r="G109" s="32">
        <v>1</v>
      </c>
      <c r="H109" s="32"/>
      <c r="I109" s="32"/>
      <c r="J109" s="32"/>
      <c r="K109" s="32"/>
      <c r="L109" s="32"/>
      <c r="M109" s="32"/>
      <c r="N109" s="32"/>
      <c r="O109" s="32">
        <f t="shared" si="25"/>
        <v>6</v>
      </c>
      <c r="P109" s="10"/>
      <c r="Q109" s="23">
        <v>1</v>
      </c>
      <c r="R109" s="24" t="s">
        <v>147</v>
      </c>
      <c r="S109" s="24" t="s">
        <v>146</v>
      </c>
      <c r="T109" s="32">
        <v>4</v>
      </c>
      <c r="U109" s="32"/>
      <c r="V109" s="32"/>
      <c r="W109" s="32">
        <v>7</v>
      </c>
      <c r="X109" s="32">
        <v>4</v>
      </c>
      <c r="Y109" s="32"/>
      <c r="Z109" s="32"/>
      <c r="AA109" s="32">
        <v>2</v>
      </c>
      <c r="AB109" s="32"/>
      <c r="AC109" s="32"/>
      <c r="AD109" s="32"/>
      <c r="AE109" s="32">
        <f t="shared" si="26"/>
        <v>8</v>
      </c>
      <c r="AG109" s="29"/>
    </row>
    <row r="110" spans="1:33" s="28" customFormat="1" ht="15" x14ac:dyDescent="0.25">
      <c r="A110" s="23"/>
      <c r="B110" s="24"/>
      <c r="C110" s="2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 t="str">
        <f t="shared" si="25"/>
        <v/>
      </c>
      <c r="P110" s="10"/>
      <c r="Q110" s="31"/>
      <c r="R110" s="24"/>
      <c r="S110" s="24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 t="str">
        <f t="shared" si="26"/>
        <v/>
      </c>
      <c r="AG110" s="29"/>
    </row>
    <row r="111" spans="1:33" s="28" customFormat="1" ht="15" x14ac:dyDescent="0.25">
      <c r="A111" s="427" t="s">
        <v>33</v>
      </c>
      <c r="B111" s="428"/>
      <c r="C111" s="429"/>
      <c r="D111" s="32">
        <f t="shared" ref="D111:O111" si="27">SUM(D101:D110)</f>
        <v>9</v>
      </c>
      <c r="E111" s="32">
        <f t="shared" si="27"/>
        <v>6</v>
      </c>
      <c r="F111" s="32">
        <f t="shared" si="27"/>
        <v>2</v>
      </c>
      <c r="G111" s="32">
        <f t="shared" si="27"/>
        <v>29</v>
      </c>
      <c r="H111" s="32">
        <f t="shared" si="27"/>
        <v>10</v>
      </c>
      <c r="I111" s="32">
        <f t="shared" si="27"/>
        <v>6</v>
      </c>
      <c r="J111" s="32">
        <f t="shared" si="27"/>
        <v>1</v>
      </c>
      <c r="K111" s="32">
        <f t="shared" si="27"/>
        <v>9</v>
      </c>
      <c r="L111" s="32">
        <f t="shared" si="27"/>
        <v>0</v>
      </c>
      <c r="M111" s="32">
        <f t="shared" si="27"/>
        <v>0</v>
      </c>
      <c r="N111" s="32">
        <f t="shared" si="27"/>
        <v>1</v>
      </c>
      <c r="O111" s="32">
        <f t="shared" si="27"/>
        <v>38</v>
      </c>
      <c r="P111" s="11" t="s">
        <v>34</v>
      </c>
      <c r="Q111" s="427" t="s">
        <v>33</v>
      </c>
      <c r="R111" s="428"/>
      <c r="S111" s="429"/>
      <c r="T111" s="32">
        <f t="shared" ref="T111:AE111" si="28">SUM(T101:T110)</f>
        <v>15</v>
      </c>
      <c r="U111" s="32">
        <f t="shared" si="28"/>
        <v>7</v>
      </c>
      <c r="V111" s="32">
        <f t="shared" si="28"/>
        <v>3</v>
      </c>
      <c r="W111" s="32">
        <f t="shared" si="28"/>
        <v>33</v>
      </c>
      <c r="X111" s="32">
        <f t="shared" si="28"/>
        <v>15</v>
      </c>
      <c r="Y111" s="32">
        <f t="shared" si="28"/>
        <v>8</v>
      </c>
      <c r="Z111" s="32">
        <f t="shared" si="28"/>
        <v>1</v>
      </c>
      <c r="AA111" s="32">
        <f t="shared" si="28"/>
        <v>10</v>
      </c>
      <c r="AB111" s="32">
        <f t="shared" si="28"/>
        <v>0</v>
      </c>
      <c r="AC111" s="32">
        <f t="shared" si="28"/>
        <v>0</v>
      </c>
      <c r="AD111" s="32">
        <f t="shared" si="28"/>
        <v>4</v>
      </c>
      <c r="AE111" s="32">
        <f t="shared" si="28"/>
        <v>54</v>
      </c>
      <c r="AG111" s="33" t="str">
        <f>IF(N111+AD111=5,"Correct","MVP ERROR")</f>
        <v>Correct</v>
      </c>
    </row>
    <row r="112" spans="1:33" s="28" customFormat="1" ht="15" x14ac:dyDescent="0.25">
      <c r="A112" s="408" t="s">
        <v>35</v>
      </c>
      <c r="B112" s="409"/>
      <c r="C112" s="410" t="s">
        <v>200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1"/>
      <c r="AD112" s="411"/>
      <c r="AE112" s="412"/>
      <c r="AG112" s="34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Hornets:    |||   Strays: </v>
      </c>
    </row>
    <row r="113" spans="1:33" s="28" customFormat="1" ht="15" x14ac:dyDescent="0.25">
      <c r="A113" s="408" t="s">
        <v>37</v>
      </c>
      <c r="B113" s="409"/>
      <c r="C113" s="410" t="s">
        <v>313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1"/>
      <c r="AD113" s="411"/>
      <c r="AE113" s="412"/>
      <c r="AG113" s="29"/>
    </row>
    <row r="114" spans="1:33" s="28" customFormat="1" ht="15" x14ac:dyDescent="0.25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G114" s="29"/>
    </row>
    <row r="115" spans="1:33" s="28" customFormat="1" ht="15" x14ac:dyDescent="0.25">
      <c r="A115" s="393" t="s">
        <v>89</v>
      </c>
      <c r="B115" s="394"/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5"/>
      <c r="P115" s="6" t="s">
        <v>99</v>
      </c>
      <c r="Q115" s="433" t="s">
        <v>203</v>
      </c>
      <c r="R115" s="434"/>
      <c r="S115" s="434"/>
      <c r="T115" s="434"/>
      <c r="U115" s="434"/>
      <c r="V115" s="434"/>
      <c r="W115" s="434"/>
      <c r="X115" s="434"/>
      <c r="Y115" s="434"/>
      <c r="Z115" s="434"/>
      <c r="AA115" s="434"/>
      <c r="AB115" s="434"/>
      <c r="AC115" s="434"/>
      <c r="AD115" s="434"/>
      <c r="AE115" s="435"/>
      <c r="AG115" s="29"/>
    </row>
    <row r="116" spans="1:33" s="28" customFormat="1" ht="15" x14ac:dyDescent="0.25">
      <c r="A116" s="30" t="s">
        <v>4</v>
      </c>
      <c r="B116" s="30" t="s">
        <v>6</v>
      </c>
      <c r="C116" s="30" t="s">
        <v>5</v>
      </c>
      <c r="D116" s="30" t="s">
        <v>7</v>
      </c>
      <c r="E116" s="30" t="s">
        <v>8</v>
      </c>
      <c r="F116" s="30" t="s">
        <v>9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14</v>
      </c>
      <c r="L116" s="30" t="s">
        <v>15</v>
      </c>
      <c r="M116" s="30" t="s">
        <v>16</v>
      </c>
      <c r="N116" s="30" t="s">
        <v>17</v>
      </c>
      <c r="O116" s="30" t="s">
        <v>18</v>
      </c>
      <c r="P116" s="8" t="s">
        <v>19</v>
      </c>
      <c r="Q116" s="30" t="s">
        <v>4</v>
      </c>
      <c r="R116" s="30" t="s">
        <v>6</v>
      </c>
      <c r="S116" s="30" t="s">
        <v>5</v>
      </c>
      <c r="T116" s="30" t="s">
        <v>7</v>
      </c>
      <c r="U116" s="30" t="s">
        <v>8</v>
      </c>
      <c r="V116" s="30" t="s">
        <v>9</v>
      </c>
      <c r="W116" s="30" t="s">
        <v>10</v>
      </c>
      <c r="X116" s="30" t="s">
        <v>11</v>
      </c>
      <c r="Y116" s="30" t="s">
        <v>12</v>
      </c>
      <c r="Z116" s="30" t="s">
        <v>13</v>
      </c>
      <c r="AA116" s="30" t="s">
        <v>14</v>
      </c>
      <c r="AB116" s="30" t="s">
        <v>15</v>
      </c>
      <c r="AC116" s="30" t="s">
        <v>16</v>
      </c>
      <c r="AD116" s="30" t="s">
        <v>17</v>
      </c>
      <c r="AE116" s="30" t="s">
        <v>18</v>
      </c>
      <c r="AG116" s="29"/>
    </row>
    <row r="117" spans="1:33" s="28" customFormat="1" ht="15" x14ac:dyDescent="0.25">
      <c r="A117" s="23">
        <v>5</v>
      </c>
      <c r="B117" s="211" t="s">
        <v>77</v>
      </c>
      <c r="C117" s="24" t="s">
        <v>91</v>
      </c>
      <c r="D117" s="32">
        <v>2</v>
      </c>
      <c r="E117" s="32"/>
      <c r="F117" s="32"/>
      <c r="G117" s="32"/>
      <c r="H117" s="32"/>
      <c r="I117" s="32"/>
      <c r="J117" s="32"/>
      <c r="K117" s="32">
        <v>1</v>
      </c>
      <c r="L117" s="32"/>
      <c r="M117" s="32"/>
      <c r="N117" s="32"/>
      <c r="O117" s="32">
        <f t="shared" ref="O117:O126" si="29">IF(C117="","",(D117*2)+(E117*3)+F117*1)</f>
        <v>4</v>
      </c>
      <c r="P117" s="10"/>
      <c r="Q117" s="23"/>
      <c r="R117" s="24"/>
      <c r="S117" s="24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 t="str">
        <f t="shared" ref="AE117:AE126" si="30">IF(S117="","",(T117*2)+(U117*3)+V117*1)</f>
        <v/>
      </c>
      <c r="AG117" s="29"/>
    </row>
    <row r="118" spans="1:33" s="28" customFormat="1" ht="15" x14ac:dyDescent="0.25">
      <c r="A118" s="23"/>
      <c r="B118" s="24"/>
      <c r="C118" s="24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 t="str">
        <f t="shared" si="29"/>
        <v/>
      </c>
      <c r="P118" s="10"/>
      <c r="Q118" s="23">
        <v>4</v>
      </c>
      <c r="R118" s="24" t="s">
        <v>197</v>
      </c>
      <c r="S118" s="24" t="s">
        <v>177</v>
      </c>
      <c r="T118" s="32">
        <v>4</v>
      </c>
      <c r="U118" s="32"/>
      <c r="V118" s="32">
        <v>5</v>
      </c>
      <c r="W118" s="32">
        <v>2</v>
      </c>
      <c r="X118" s="32">
        <v>2</v>
      </c>
      <c r="Y118" s="32">
        <v>2</v>
      </c>
      <c r="Z118" s="32">
        <v>1</v>
      </c>
      <c r="AA118" s="32">
        <v>1</v>
      </c>
      <c r="AB118" s="32"/>
      <c r="AC118" s="32"/>
      <c r="AD118" s="32"/>
      <c r="AE118" s="32">
        <f t="shared" si="30"/>
        <v>13</v>
      </c>
      <c r="AG118" s="29"/>
    </row>
    <row r="119" spans="1:33" s="28" customFormat="1" ht="15" x14ac:dyDescent="0.25">
      <c r="A119" s="31">
        <v>11</v>
      </c>
      <c r="B119" s="24" t="s">
        <v>31</v>
      </c>
      <c r="C119" s="24" t="s">
        <v>129</v>
      </c>
      <c r="D119" s="32">
        <v>1</v>
      </c>
      <c r="E119" s="32">
        <v>2</v>
      </c>
      <c r="F119" s="32">
        <v>1</v>
      </c>
      <c r="G119" s="32">
        <v>7</v>
      </c>
      <c r="H119" s="32">
        <v>1</v>
      </c>
      <c r="I119" s="32"/>
      <c r="J119" s="32"/>
      <c r="K119" s="32">
        <v>1</v>
      </c>
      <c r="L119" s="32"/>
      <c r="M119" s="32"/>
      <c r="N119" s="32"/>
      <c r="O119" s="32">
        <f t="shared" si="29"/>
        <v>9</v>
      </c>
      <c r="P119" s="10"/>
      <c r="Q119" s="31">
        <v>1</v>
      </c>
      <c r="R119" s="24" t="s">
        <v>301</v>
      </c>
      <c r="S119" s="24" t="s">
        <v>302</v>
      </c>
      <c r="T119" s="32">
        <v>5</v>
      </c>
      <c r="U119" s="32"/>
      <c r="V119" s="32">
        <v>2</v>
      </c>
      <c r="W119" s="32">
        <v>10</v>
      </c>
      <c r="X119" s="32">
        <v>2</v>
      </c>
      <c r="Y119" s="32">
        <v>2</v>
      </c>
      <c r="Z119" s="32"/>
      <c r="AA119" s="32">
        <v>2</v>
      </c>
      <c r="AB119" s="32"/>
      <c r="AC119" s="32"/>
      <c r="AD119" s="32"/>
      <c r="AE119" s="32">
        <f t="shared" si="30"/>
        <v>12</v>
      </c>
      <c r="AG119" s="29"/>
    </row>
    <row r="120" spans="1:33" s="28" customFormat="1" ht="15" x14ac:dyDescent="0.25">
      <c r="A120" s="23"/>
      <c r="B120" s="24"/>
      <c r="C120" s="24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 t="str">
        <f t="shared" si="29"/>
        <v/>
      </c>
      <c r="P120" s="10"/>
      <c r="Q120" s="23">
        <v>6</v>
      </c>
      <c r="R120" s="24" t="s">
        <v>83</v>
      </c>
      <c r="S120" s="24" t="s">
        <v>234</v>
      </c>
      <c r="T120" s="32"/>
      <c r="U120" s="32">
        <v>3</v>
      </c>
      <c r="V120" s="32"/>
      <c r="W120" s="32"/>
      <c r="X120" s="32">
        <v>2</v>
      </c>
      <c r="Y120" s="32"/>
      <c r="Z120" s="32"/>
      <c r="AA120" s="32">
        <v>3</v>
      </c>
      <c r="AB120" s="32"/>
      <c r="AC120" s="32"/>
      <c r="AD120" s="32"/>
      <c r="AE120" s="32">
        <f t="shared" si="30"/>
        <v>9</v>
      </c>
      <c r="AG120" s="29"/>
    </row>
    <row r="121" spans="1:33" s="28" customFormat="1" ht="15" x14ac:dyDescent="0.25">
      <c r="A121" s="23">
        <v>20</v>
      </c>
      <c r="B121" s="24" t="s">
        <v>72</v>
      </c>
      <c r="C121" s="24" t="s">
        <v>71</v>
      </c>
      <c r="D121" s="32">
        <v>1</v>
      </c>
      <c r="E121" s="32"/>
      <c r="F121" s="32">
        <v>1</v>
      </c>
      <c r="G121" s="32">
        <v>2</v>
      </c>
      <c r="H121" s="32">
        <v>4</v>
      </c>
      <c r="I121" s="32">
        <v>1</v>
      </c>
      <c r="J121" s="32"/>
      <c r="K121" s="32">
        <v>5</v>
      </c>
      <c r="L121" s="32"/>
      <c r="M121" s="32"/>
      <c r="N121" s="32"/>
      <c r="O121" s="32">
        <f t="shared" si="29"/>
        <v>3</v>
      </c>
      <c r="P121" s="10"/>
      <c r="Q121" s="23">
        <v>10</v>
      </c>
      <c r="R121" s="24" t="s">
        <v>238</v>
      </c>
      <c r="S121" s="24" t="s">
        <v>239</v>
      </c>
      <c r="T121" s="32">
        <v>1</v>
      </c>
      <c r="U121" s="32"/>
      <c r="V121" s="32"/>
      <c r="W121" s="32">
        <v>7</v>
      </c>
      <c r="X121" s="32">
        <v>1</v>
      </c>
      <c r="Y121" s="32">
        <v>3</v>
      </c>
      <c r="Z121" s="32"/>
      <c r="AA121" s="32">
        <v>5</v>
      </c>
      <c r="AB121" s="32"/>
      <c r="AC121" s="32"/>
      <c r="AD121" s="32"/>
      <c r="AE121" s="32">
        <f t="shared" si="30"/>
        <v>2</v>
      </c>
      <c r="AG121" s="29"/>
    </row>
    <row r="122" spans="1:33" s="28" customFormat="1" ht="15" x14ac:dyDescent="0.25">
      <c r="A122" s="23"/>
      <c r="B122" s="24"/>
      <c r="C122" s="24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 t="str">
        <f t="shared" si="29"/>
        <v/>
      </c>
      <c r="P122" s="10"/>
      <c r="Q122" s="31">
        <v>11</v>
      </c>
      <c r="R122" s="24" t="s">
        <v>197</v>
      </c>
      <c r="S122" s="24" t="s">
        <v>240</v>
      </c>
      <c r="T122" s="32">
        <v>2</v>
      </c>
      <c r="U122" s="32"/>
      <c r="V122" s="32">
        <v>1</v>
      </c>
      <c r="W122" s="32">
        <v>1</v>
      </c>
      <c r="X122" s="32"/>
      <c r="Y122" s="32"/>
      <c r="Z122" s="32"/>
      <c r="AA122" s="32">
        <v>2</v>
      </c>
      <c r="AB122" s="32"/>
      <c r="AC122" s="32"/>
      <c r="AD122" s="32"/>
      <c r="AE122" s="32">
        <f t="shared" si="30"/>
        <v>5</v>
      </c>
      <c r="AG122" s="29"/>
    </row>
    <row r="123" spans="1:33" s="28" customFormat="1" ht="15" x14ac:dyDescent="0.25">
      <c r="A123" s="23">
        <v>24</v>
      </c>
      <c r="B123" s="24" t="s">
        <v>83</v>
      </c>
      <c r="C123" s="24" t="s">
        <v>179</v>
      </c>
      <c r="D123" s="32">
        <v>2</v>
      </c>
      <c r="E123" s="32"/>
      <c r="F123" s="32">
        <v>3</v>
      </c>
      <c r="G123" s="32">
        <v>4</v>
      </c>
      <c r="H123" s="32">
        <v>1</v>
      </c>
      <c r="I123" s="32"/>
      <c r="J123" s="32"/>
      <c r="K123" s="32">
        <v>3</v>
      </c>
      <c r="L123" s="32"/>
      <c r="M123" s="32"/>
      <c r="N123" s="32"/>
      <c r="O123" s="32">
        <f t="shared" si="29"/>
        <v>7</v>
      </c>
      <c r="P123" s="10"/>
      <c r="Q123" s="23">
        <v>32</v>
      </c>
      <c r="R123" s="24" t="s">
        <v>133</v>
      </c>
      <c r="S123" s="24" t="s">
        <v>237</v>
      </c>
      <c r="T123" s="32">
        <v>1</v>
      </c>
      <c r="U123" s="32">
        <v>3</v>
      </c>
      <c r="V123" s="32">
        <v>3</v>
      </c>
      <c r="W123" s="32">
        <v>4</v>
      </c>
      <c r="X123" s="32"/>
      <c r="Y123" s="32">
        <v>1</v>
      </c>
      <c r="Z123" s="32"/>
      <c r="AA123" s="32">
        <v>3</v>
      </c>
      <c r="AB123" s="32"/>
      <c r="AC123" s="32"/>
      <c r="AD123" s="32"/>
      <c r="AE123" s="32">
        <f t="shared" si="30"/>
        <v>14</v>
      </c>
      <c r="AG123" s="29"/>
    </row>
    <row r="124" spans="1:33" s="28" customFormat="1" ht="15" x14ac:dyDescent="0.25">
      <c r="A124" s="23">
        <v>22</v>
      </c>
      <c r="B124" s="24" t="s">
        <v>314</v>
      </c>
      <c r="C124" s="24" t="s">
        <v>315</v>
      </c>
      <c r="D124" s="32">
        <v>2</v>
      </c>
      <c r="E124" s="32"/>
      <c r="F124" s="32">
        <v>1</v>
      </c>
      <c r="G124" s="32">
        <v>4</v>
      </c>
      <c r="H124" s="32">
        <v>4</v>
      </c>
      <c r="I124" s="32">
        <v>1</v>
      </c>
      <c r="J124" s="32">
        <v>1</v>
      </c>
      <c r="K124" s="32">
        <v>2</v>
      </c>
      <c r="L124" s="32"/>
      <c r="M124" s="32"/>
      <c r="N124" s="32">
        <v>1</v>
      </c>
      <c r="O124" s="32">
        <f t="shared" si="29"/>
        <v>5</v>
      </c>
      <c r="P124" s="10"/>
      <c r="Q124" s="23"/>
      <c r="R124" s="24"/>
      <c r="S124" s="24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 t="str">
        <f t="shared" si="30"/>
        <v/>
      </c>
      <c r="AG124" s="33" t="str">
        <f>IF(N127+AD127=5,"Correct","MVP ERROR")</f>
        <v>Correct</v>
      </c>
    </row>
    <row r="125" spans="1:33" s="28" customFormat="1" ht="15" x14ac:dyDescent="0.25">
      <c r="A125" s="23">
        <v>35</v>
      </c>
      <c r="B125" s="24" t="s">
        <v>28</v>
      </c>
      <c r="C125" s="24" t="s">
        <v>30</v>
      </c>
      <c r="D125" s="32">
        <v>3</v>
      </c>
      <c r="E125" s="32">
        <v>1</v>
      </c>
      <c r="F125" s="32"/>
      <c r="G125" s="32">
        <v>4</v>
      </c>
      <c r="H125" s="32">
        <v>2</v>
      </c>
      <c r="I125" s="32">
        <v>2</v>
      </c>
      <c r="J125" s="32"/>
      <c r="K125" s="32">
        <v>5</v>
      </c>
      <c r="L125" s="32"/>
      <c r="M125" s="32"/>
      <c r="N125" s="32"/>
      <c r="O125" s="32">
        <f t="shared" si="29"/>
        <v>9</v>
      </c>
      <c r="P125" s="10"/>
      <c r="Q125" s="31">
        <v>13</v>
      </c>
      <c r="R125" s="24" t="s">
        <v>235</v>
      </c>
      <c r="S125" s="24" t="s">
        <v>236</v>
      </c>
      <c r="T125" s="32">
        <v>1</v>
      </c>
      <c r="U125" s="32"/>
      <c r="V125" s="32"/>
      <c r="W125" s="32">
        <v>2</v>
      </c>
      <c r="X125" s="32">
        <v>1</v>
      </c>
      <c r="Y125" s="32">
        <v>2</v>
      </c>
      <c r="Z125" s="32"/>
      <c r="AA125" s="32">
        <v>1</v>
      </c>
      <c r="AB125" s="32"/>
      <c r="AC125" s="32"/>
      <c r="AD125" s="32"/>
      <c r="AE125" s="32">
        <f t="shared" si="30"/>
        <v>2</v>
      </c>
      <c r="AG125" s="34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Pork Swords:    |||   Rachel Nichols FC: </v>
      </c>
    </row>
    <row r="126" spans="1:33" s="28" customFormat="1" ht="15" x14ac:dyDescent="0.25">
      <c r="A126" s="23">
        <v>44</v>
      </c>
      <c r="B126" s="24" t="s">
        <v>131</v>
      </c>
      <c r="C126" s="24" t="s">
        <v>130</v>
      </c>
      <c r="D126" s="32">
        <v>5</v>
      </c>
      <c r="E126" s="32">
        <v>3</v>
      </c>
      <c r="F126" s="32">
        <v>3</v>
      </c>
      <c r="G126" s="32">
        <v>6</v>
      </c>
      <c r="H126" s="32">
        <v>2</v>
      </c>
      <c r="I126" s="32"/>
      <c r="J126" s="32">
        <v>1</v>
      </c>
      <c r="K126" s="32">
        <v>1</v>
      </c>
      <c r="L126" s="32"/>
      <c r="M126" s="32"/>
      <c r="N126" s="32">
        <v>4</v>
      </c>
      <c r="O126" s="32">
        <f t="shared" si="29"/>
        <v>22</v>
      </c>
      <c r="P126" s="10"/>
      <c r="Q126" s="31"/>
      <c r="R126" s="24"/>
      <c r="S126" s="24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 t="str">
        <f t="shared" si="30"/>
        <v/>
      </c>
      <c r="AG126" s="29"/>
    </row>
    <row r="127" spans="1:33" s="28" customFormat="1" ht="15" x14ac:dyDescent="0.25">
      <c r="A127" s="427" t="s">
        <v>33</v>
      </c>
      <c r="B127" s="428"/>
      <c r="C127" s="429"/>
      <c r="D127" s="32">
        <f t="shared" ref="D127:O127" si="31">SUM(D117:D126)</f>
        <v>16</v>
      </c>
      <c r="E127" s="32">
        <f t="shared" si="31"/>
        <v>6</v>
      </c>
      <c r="F127" s="32">
        <f t="shared" si="31"/>
        <v>9</v>
      </c>
      <c r="G127" s="32">
        <f t="shared" si="31"/>
        <v>27</v>
      </c>
      <c r="H127" s="32">
        <f t="shared" si="31"/>
        <v>14</v>
      </c>
      <c r="I127" s="32">
        <f t="shared" si="31"/>
        <v>4</v>
      </c>
      <c r="J127" s="32">
        <f t="shared" si="31"/>
        <v>2</v>
      </c>
      <c r="K127" s="32">
        <f t="shared" si="31"/>
        <v>18</v>
      </c>
      <c r="L127" s="32">
        <f t="shared" si="31"/>
        <v>0</v>
      </c>
      <c r="M127" s="32">
        <f t="shared" si="31"/>
        <v>0</v>
      </c>
      <c r="N127" s="32">
        <f t="shared" si="31"/>
        <v>5</v>
      </c>
      <c r="O127" s="32">
        <f t="shared" si="31"/>
        <v>59</v>
      </c>
      <c r="P127" s="11" t="s">
        <v>41</v>
      </c>
      <c r="Q127" s="427" t="s">
        <v>33</v>
      </c>
      <c r="R127" s="428"/>
      <c r="S127" s="429"/>
      <c r="T127" s="32">
        <f t="shared" ref="T127:AE127" si="32">SUM(T117:T126)</f>
        <v>14</v>
      </c>
      <c r="U127" s="32">
        <f t="shared" si="32"/>
        <v>6</v>
      </c>
      <c r="V127" s="32">
        <f t="shared" si="32"/>
        <v>11</v>
      </c>
      <c r="W127" s="32">
        <f t="shared" si="32"/>
        <v>26</v>
      </c>
      <c r="X127" s="32">
        <f t="shared" si="32"/>
        <v>8</v>
      </c>
      <c r="Y127" s="32">
        <f t="shared" si="32"/>
        <v>10</v>
      </c>
      <c r="Z127" s="32">
        <f t="shared" si="32"/>
        <v>1</v>
      </c>
      <c r="AA127" s="32">
        <f t="shared" si="32"/>
        <v>17</v>
      </c>
      <c r="AB127" s="32">
        <f t="shared" si="32"/>
        <v>0</v>
      </c>
      <c r="AC127" s="32">
        <f t="shared" si="32"/>
        <v>0</v>
      </c>
      <c r="AD127" s="32">
        <f t="shared" si="32"/>
        <v>0</v>
      </c>
      <c r="AE127" s="32">
        <f t="shared" si="32"/>
        <v>57</v>
      </c>
      <c r="AG127" s="29"/>
    </row>
    <row r="128" spans="1:33" s="28" customFormat="1" ht="15" x14ac:dyDescent="0.25">
      <c r="A128" s="408" t="s">
        <v>35</v>
      </c>
      <c r="B128" s="409"/>
      <c r="C128" s="410" t="s">
        <v>155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2"/>
      <c r="AG128" s="29"/>
    </row>
    <row r="129" spans="1:33" s="28" customFormat="1" ht="15" x14ac:dyDescent="0.25">
      <c r="A129" s="408" t="s">
        <v>37</v>
      </c>
      <c r="B129" s="409"/>
      <c r="C129" s="410" t="s">
        <v>316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2"/>
      <c r="AG129" s="29"/>
    </row>
    <row r="130" spans="1:33" s="28" customFormat="1" ht="15" x14ac:dyDescent="0.25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G130" s="29"/>
    </row>
    <row r="131" spans="1:33" s="28" customFormat="1" ht="15" x14ac:dyDescent="0.25">
      <c r="A131" s="424" t="s">
        <v>167</v>
      </c>
      <c r="B131" s="425"/>
      <c r="C131" s="425"/>
      <c r="D131" s="425"/>
      <c r="E131" s="425"/>
      <c r="F131" s="425"/>
      <c r="G131" s="425"/>
      <c r="H131" s="425"/>
      <c r="I131" s="425"/>
      <c r="J131" s="425"/>
      <c r="K131" s="425"/>
      <c r="L131" s="425"/>
      <c r="M131" s="425"/>
      <c r="N131" s="425"/>
      <c r="O131" s="426"/>
      <c r="P131" s="6" t="s">
        <v>99</v>
      </c>
      <c r="Q131" s="418" t="s">
        <v>3</v>
      </c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19"/>
      <c r="AC131" s="419"/>
      <c r="AD131" s="419"/>
      <c r="AE131" s="420"/>
      <c r="AG131" s="29"/>
    </row>
    <row r="132" spans="1:33" s="28" customFormat="1" ht="15" x14ac:dyDescent="0.25">
      <c r="A132" s="30" t="s">
        <v>4</v>
      </c>
      <c r="B132" s="30" t="s">
        <v>6</v>
      </c>
      <c r="C132" s="30" t="s">
        <v>5</v>
      </c>
      <c r="D132" s="30" t="s">
        <v>7</v>
      </c>
      <c r="E132" s="30" t="s">
        <v>8</v>
      </c>
      <c r="F132" s="30" t="s">
        <v>9</v>
      </c>
      <c r="G132" s="30" t="s">
        <v>10</v>
      </c>
      <c r="H132" s="30" t="s">
        <v>11</v>
      </c>
      <c r="I132" s="30" t="s">
        <v>12</v>
      </c>
      <c r="J132" s="30" t="s">
        <v>13</v>
      </c>
      <c r="K132" s="30" t="s">
        <v>14</v>
      </c>
      <c r="L132" s="30" t="s">
        <v>15</v>
      </c>
      <c r="M132" s="30" t="s">
        <v>16</v>
      </c>
      <c r="N132" s="30" t="s">
        <v>17</v>
      </c>
      <c r="O132" s="30" t="s">
        <v>18</v>
      </c>
      <c r="P132" s="8" t="s">
        <v>19</v>
      </c>
      <c r="Q132" s="30" t="s">
        <v>4</v>
      </c>
      <c r="R132" s="30" t="s">
        <v>6</v>
      </c>
      <c r="S132" s="30" t="s">
        <v>5</v>
      </c>
      <c r="T132" s="30" t="s">
        <v>7</v>
      </c>
      <c r="U132" s="30" t="s">
        <v>8</v>
      </c>
      <c r="V132" s="30" t="s">
        <v>9</v>
      </c>
      <c r="W132" s="30" t="s">
        <v>10</v>
      </c>
      <c r="X132" s="30" t="s">
        <v>11</v>
      </c>
      <c r="Y132" s="30" t="s">
        <v>12</v>
      </c>
      <c r="Z132" s="30" t="s">
        <v>13</v>
      </c>
      <c r="AA132" s="30" t="s">
        <v>14</v>
      </c>
      <c r="AB132" s="30" t="s">
        <v>15</v>
      </c>
      <c r="AC132" s="30" t="s">
        <v>16</v>
      </c>
      <c r="AD132" s="30" t="s">
        <v>17</v>
      </c>
      <c r="AE132" s="30" t="s">
        <v>18</v>
      </c>
      <c r="AG132" s="29"/>
    </row>
    <row r="133" spans="1:33" s="28" customFormat="1" ht="15" x14ac:dyDescent="0.25">
      <c r="A133" s="23">
        <v>1</v>
      </c>
      <c r="B133" s="24" t="s">
        <v>139</v>
      </c>
      <c r="C133" s="24" t="s">
        <v>276</v>
      </c>
      <c r="D133" s="32">
        <v>2</v>
      </c>
      <c r="E133" s="32"/>
      <c r="F133" s="32">
        <v>1</v>
      </c>
      <c r="G133" s="32">
        <v>4</v>
      </c>
      <c r="H133" s="32">
        <v>2</v>
      </c>
      <c r="I133" s="32"/>
      <c r="J133" s="32">
        <v>2</v>
      </c>
      <c r="K133" s="32"/>
      <c r="L133" s="32"/>
      <c r="M133" s="32"/>
      <c r="N133" s="32"/>
      <c r="O133" s="32">
        <f t="shared" ref="O133:O142" si="33">IF(C133="","",(D133*2)+(E133*3)+F133*1)</f>
        <v>5</v>
      </c>
      <c r="P133" s="10"/>
      <c r="Q133" s="31">
        <v>0</v>
      </c>
      <c r="R133" s="24" t="s">
        <v>303</v>
      </c>
      <c r="S133" s="24" t="s">
        <v>304</v>
      </c>
      <c r="T133" s="32">
        <v>2</v>
      </c>
      <c r="U133" s="32">
        <v>4</v>
      </c>
      <c r="V133" s="32"/>
      <c r="W133" s="32">
        <v>2</v>
      </c>
      <c r="X133" s="32">
        <v>1</v>
      </c>
      <c r="Y133" s="32">
        <v>1</v>
      </c>
      <c r="Z133" s="32"/>
      <c r="AA133" s="32"/>
      <c r="AB133" s="32"/>
      <c r="AC133" s="32"/>
      <c r="AD133" s="32"/>
      <c r="AE133" s="32">
        <f t="shared" ref="AE133:AE142" si="34">IF(S133="","",(T133*2)+(U133*3)+V133*1)</f>
        <v>16</v>
      </c>
      <c r="AG133" s="29"/>
    </row>
    <row r="134" spans="1:33" s="28" customFormat="1" ht="15" x14ac:dyDescent="0.25">
      <c r="A134" s="23"/>
      <c r="B134" s="24"/>
      <c r="C134" s="24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 t="str">
        <f t="shared" si="33"/>
        <v/>
      </c>
      <c r="P134" s="10"/>
      <c r="Q134" s="23">
        <v>12</v>
      </c>
      <c r="R134" s="24" t="s">
        <v>26</v>
      </c>
      <c r="S134" s="24" t="s">
        <v>25</v>
      </c>
      <c r="T134" s="32">
        <v>2</v>
      </c>
      <c r="U134" s="32">
        <v>2</v>
      </c>
      <c r="V134" s="32"/>
      <c r="W134" s="32">
        <v>5</v>
      </c>
      <c r="X134" s="32"/>
      <c r="Y134" s="32">
        <v>3</v>
      </c>
      <c r="Z134" s="32"/>
      <c r="AA134" s="32">
        <v>1</v>
      </c>
      <c r="AB134" s="32"/>
      <c r="AC134" s="32"/>
      <c r="AD134" s="32"/>
      <c r="AE134" s="32">
        <f t="shared" si="34"/>
        <v>10</v>
      </c>
      <c r="AG134" s="29"/>
    </row>
    <row r="135" spans="1:33" s="28" customFormat="1" ht="15" x14ac:dyDescent="0.25">
      <c r="A135" s="23">
        <v>6</v>
      </c>
      <c r="B135" s="24" t="s">
        <v>135</v>
      </c>
      <c r="C135" s="24" t="s">
        <v>277</v>
      </c>
      <c r="D135" s="32">
        <v>5</v>
      </c>
      <c r="E135" s="32">
        <v>1</v>
      </c>
      <c r="F135" s="32"/>
      <c r="G135" s="32">
        <v>7</v>
      </c>
      <c r="H135" s="32">
        <v>1</v>
      </c>
      <c r="I135" s="32">
        <v>2</v>
      </c>
      <c r="J135" s="32"/>
      <c r="K135" s="32"/>
      <c r="L135" s="32"/>
      <c r="M135" s="32"/>
      <c r="N135" s="32">
        <v>2</v>
      </c>
      <c r="O135" s="32">
        <f t="shared" si="33"/>
        <v>13</v>
      </c>
      <c r="P135" s="10"/>
      <c r="Q135" s="31">
        <v>14</v>
      </c>
      <c r="R135" s="24" t="s">
        <v>196</v>
      </c>
      <c r="S135" s="24" t="s">
        <v>162</v>
      </c>
      <c r="T135" s="32">
        <v>1</v>
      </c>
      <c r="U135" s="32"/>
      <c r="V135" s="32"/>
      <c r="W135" s="32">
        <v>2</v>
      </c>
      <c r="X135" s="32"/>
      <c r="Y135" s="32">
        <v>1</v>
      </c>
      <c r="Z135" s="32"/>
      <c r="AA135" s="32">
        <v>2</v>
      </c>
      <c r="AB135" s="32"/>
      <c r="AC135" s="32"/>
      <c r="AD135" s="32"/>
      <c r="AE135" s="32">
        <f t="shared" si="34"/>
        <v>2</v>
      </c>
      <c r="AG135" s="29"/>
    </row>
    <row r="136" spans="1:33" s="28" customFormat="1" ht="15" x14ac:dyDescent="0.25">
      <c r="A136" s="23"/>
      <c r="B136" s="24"/>
      <c r="C136" s="24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 t="str">
        <f t="shared" si="33"/>
        <v/>
      </c>
      <c r="P136" s="10"/>
      <c r="Q136" s="38" t="s">
        <v>297</v>
      </c>
      <c r="R136" s="24" t="s">
        <v>95</v>
      </c>
      <c r="S136" s="24" t="s">
        <v>27</v>
      </c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>
        <f t="shared" si="34"/>
        <v>0</v>
      </c>
      <c r="AG136" s="29"/>
    </row>
    <row r="137" spans="1:33" s="28" customFormat="1" ht="15" x14ac:dyDescent="0.25">
      <c r="A137" s="31">
        <v>21</v>
      </c>
      <c r="B137" s="24" t="s">
        <v>171</v>
      </c>
      <c r="C137" s="24" t="s">
        <v>170</v>
      </c>
      <c r="D137" s="32">
        <v>1</v>
      </c>
      <c r="E137" s="32">
        <v>1</v>
      </c>
      <c r="F137" s="32"/>
      <c r="G137" s="32">
        <v>4</v>
      </c>
      <c r="H137" s="32">
        <v>3</v>
      </c>
      <c r="I137" s="32">
        <v>2</v>
      </c>
      <c r="J137" s="32">
        <v>1</v>
      </c>
      <c r="K137" s="32">
        <v>1</v>
      </c>
      <c r="L137" s="32"/>
      <c r="M137" s="32"/>
      <c r="N137" s="32"/>
      <c r="O137" s="32">
        <f t="shared" si="33"/>
        <v>5</v>
      </c>
      <c r="P137" s="10"/>
      <c r="Q137" s="31"/>
      <c r="R137" s="24"/>
      <c r="S137" s="24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 t="str">
        <f t="shared" si="34"/>
        <v/>
      </c>
      <c r="AG137" s="29"/>
    </row>
    <row r="138" spans="1:33" s="28" customFormat="1" ht="15" x14ac:dyDescent="0.25">
      <c r="A138" s="23">
        <v>32</v>
      </c>
      <c r="B138" s="24" t="s">
        <v>169</v>
      </c>
      <c r="C138" s="24" t="s">
        <v>168</v>
      </c>
      <c r="D138" s="32">
        <v>2</v>
      </c>
      <c r="E138" s="32"/>
      <c r="F138" s="32"/>
      <c r="G138" s="32">
        <v>3</v>
      </c>
      <c r="H138" s="32">
        <v>4</v>
      </c>
      <c r="I138" s="32">
        <v>1</v>
      </c>
      <c r="J138" s="32"/>
      <c r="K138" s="32"/>
      <c r="L138" s="32"/>
      <c r="M138" s="32"/>
      <c r="N138" s="32"/>
      <c r="O138" s="32">
        <f t="shared" si="33"/>
        <v>4</v>
      </c>
      <c r="P138" s="10"/>
      <c r="Q138" s="23">
        <v>33</v>
      </c>
      <c r="R138" s="24" t="s">
        <v>123</v>
      </c>
      <c r="S138" s="24" t="s">
        <v>122</v>
      </c>
      <c r="T138" s="32">
        <v>4</v>
      </c>
      <c r="U138" s="32"/>
      <c r="V138" s="32"/>
      <c r="W138" s="32">
        <v>7</v>
      </c>
      <c r="X138" s="32"/>
      <c r="Y138" s="32">
        <v>1</v>
      </c>
      <c r="Z138" s="32"/>
      <c r="AA138" s="32"/>
      <c r="AB138" s="32"/>
      <c r="AC138" s="32"/>
      <c r="AD138" s="32"/>
      <c r="AE138" s="32">
        <f t="shared" si="34"/>
        <v>8</v>
      </c>
      <c r="AG138" s="29"/>
    </row>
    <row r="139" spans="1:33" s="28" customFormat="1" ht="15" x14ac:dyDescent="0.25">
      <c r="A139" s="23">
        <v>44</v>
      </c>
      <c r="B139" s="24" t="s">
        <v>56</v>
      </c>
      <c r="C139" s="24" t="s">
        <v>275</v>
      </c>
      <c r="D139" s="32">
        <v>5</v>
      </c>
      <c r="E139" s="32">
        <v>2</v>
      </c>
      <c r="F139" s="32">
        <v>1</v>
      </c>
      <c r="G139" s="32">
        <v>3</v>
      </c>
      <c r="H139" s="32"/>
      <c r="I139" s="32">
        <v>1</v>
      </c>
      <c r="J139" s="32"/>
      <c r="K139" s="32"/>
      <c r="L139" s="32"/>
      <c r="M139" s="32"/>
      <c r="N139" s="32">
        <v>2</v>
      </c>
      <c r="O139" s="32">
        <f t="shared" si="33"/>
        <v>17</v>
      </c>
      <c r="P139" s="10"/>
      <c r="Q139" s="23">
        <v>66</v>
      </c>
      <c r="R139" s="24" t="s">
        <v>279</v>
      </c>
      <c r="S139" s="24" t="s">
        <v>280</v>
      </c>
      <c r="T139" s="32">
        <v>6</v>
      </c>
      <c r="U139" s="32"/>
      <c r="V139" s="32"/>
      <c r="W139" s="32">
        <v>8</v>
      </c>
      <c r="X139" s="32">
        <v>2</v>
      </c>
      <c r="Y139" s="32">
        <v>2</v>
      </c>
      <c r="Z139" s="32"/>
      <c r="AA139" s="32">
        <v>2</v>
      </c>
      <c r="AB139" s="32"/>
      <c r="AC139" s="32"/>
      <c r="AD139" s="32">
        <v>1</v>
      </c>
      <c r="AE139" s="32">
        <f t="shared" si="34"/>
        <v>12</v>
      </c>
      <c r="AG139" s="29"/>
    </row>
    <row r="140" spans="1:33" s="28" customFormat="1" ht="15" x14ac:dyDescent="0.25">
      <c r="A140" s="23">
        <v>55</v>
      </c>
      <c r="B140" s="24" t="s">
        <v>175</v>
      </c>
      <c r="C140" s="24" t="s">
        <v>174</v>
      </c>
      <c r="D140" s="32">
        <v>5</v>
      </c>
      <c r="E140" s="32"/>
      <c r="F140" s="32"/>
      <c r="G140" s="32">
        <v>11</v>
      </c>
      <c r="H140" s="32"/>
      <c r="I140" s="32"/>
      <c r="J140" s="32"/>
      <c r="K140" s="32"/>
      <c r="L140" s="32"/>
      <c r="M140" s="32"/>
      <c r="N140" s="32"/>
      <c r="O140" s="32">
        <f t="shared" si="33"/>
        <v>10</v>
      </c>
      <c r="P140" s="10"/>
      <c r="Q140" s="23"/>
      <c r="R140" s="24"/>
      <c r="S140" s="24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 t="str">
        <f t="shared" si="34"/>
        <v/>
      </c>
      <c r="AG140" s="33" t="str">
        <f>IF(N143+AD143=5,"Correct","MVP ERROR")</f>
        <v>Correct</v>
      </c>
    </row>
    <row r="141" spans="1:33" s="28" customFormat="1" ht="15" x14ac:dyDescent="0.25">
      <c r="A141" s="23"/>
      <c r="B141" s="24"/>
      <c r="C141" s="24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 t="str">
        <f t="shared" si="33"/>
        <v/>
      </c>
      <c r="P141" s="10"/>
      <c r="Q141" s="31"/>
      <c r="R141" s="24"/>
      <c r="S141" s="24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 t="str">
        <f t="shared" si="34"/>
        <v/>
      </c>
      <c r="AG141" s="34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>Phantoms:    |||   Spartans: FT-BLK-</v>
      </c>
    </row>
    <row r="142" spans="1:33" s="28" customFormat="1" ht="15" x14ac:dyDescent="0.25">
      <c r="A142" s="31">
        <v>0</v>
      </c>
      <c r="B142" s="24" t="s">
        <v>317</v>
      </c>
      <c r="C142" s="24" t="s">
        <v>318</v>
      </c>
      <c r="D142" s="32">
        <v>5</v>
      </c>
      <c r="E142" s="32"/>
      <c r="F142" s="32">
        <v>2</v>
      </c>
      <c r="G142" s="32">
        <v>3</v>
      </c>
      <c r="H142" s="32">
        <v>1</v>
      </c>
      <c r="I142" s="32"/>
      <c r="J142" s="32"/>
      <c r="K142" s="32"/>
      <c r="L142" s="32"/>
      <c r="M142" s="32"/>
      <c r="N142" s="32"/>
      <c r="O142" s="32">
        <f t="shared" si="33"/>
        <v>12</v>
      </c>
      <c r="P142" s="10"/>
      <c r="Q142" s="31">
        <v>7</v>
      </c>
      <c r="R142" s="24" t="s">
        <v>32</v>
      </c>
      <c r="S142" s="24" t="s">
        <v>22</v>
      </c>
      <c r="T142" s="32"/>
      <c r="U142" s="32"/>
      <c r="V142" s="32"/>
      <c r="W142" s="32">
        <v>2</v>
      </c>
      <c r="X142" s="32">
        <v>1</v>
      </c>
      <c r="Y142" s="32">
        <v>1</v>
      </c>
      <c r="Z142" s="32"/>
      <c r="AA142" s="32">
        <v>1</v>
      </c>
      <c r="AB142" s="32"/>
      <c r="AC142" s="32"/>
      <c r="AD142" s="32"/>
      <c r="AE142" s="32">
        <f t="shared" si="34"/>
        <v>0</v>
      </c>
      <c r="AG142" s="29"/>
    </row>
    <row r="143" spans="1:33" s="28" customFormat="1" ht="15" x14ac:dyDescent="0.25">
      <c r="A143" s="427" t="s">
        <v>33</v>
      </c>
      <c r="B143" s="428"/>
      <c r="C143" s="429"/>
      <c r="D143" s="32">
        <f t="shared" ref="D143:O143" si="35">SUM(D133:D142)</f>
        <v>25</v>
      </c>
      <c r="E143" s="32">
        <f t="shared" si="35"/>
        <v>4</v>
      </c>
      <c r="F143" s="32">
        <f t="shared" si="35"/>
        <v>4</v>
      </c>
      <c r="G143" s="32">
        <f t="shared" si="35"/>
        <v>35</v>
      </c>
      <c r="H143" s="32">
        <f t="shared" si="35"/>
        <v>11</v>
      </c>
      <c r="I143" s="32">
        <f t="shared" si="35"/>
        <v>6</v>
      </c>
      <c r="J143" s="32">
        <f t="shared" si="35"/>
        <v>3</v>
      </c>
      <c r="K143" s="32">
        <f t="shared" si="35"/>
        <v>1</v>
      </c>
      <c r="L143" s="32">
        <f t="shared" si="35"/>
        <v>0</v>
      </c>
      <c r="M143" s="32">
        <f t="shared" si="35"/>
        <v>0</v>
      </c>
      <c r="N143" s="32">
        <f t="shared" si="35"/>
        <v>4</v>
      </c>
      <c r="O143" s="32">
        <f t="shared" si="35"/>
        <v>66</v>
      </c>
      <c r="P143" s="11" t="s">
        <v>34</v>
      </c>
      <c r="Q143" s="427" t="s">
        <v>33</v>
      </c>
      <c r="R143" s="428"/>
      <c r="S143" s="429"/>
      <c r="T143" s="32">
        <f t="shared" ref="T143:AE143" si="36">SUM(T133:T142)</f>
        <v>15</v>
      </c>
      <c r="U143" s="32">
        <f t="shared" si="36"/>
        <v>6</v>
      </c>
      <c r="V143" s="32">
        <f t="shared" si="36"/>
        <v>0</v>
      </c>
      <c r="W143" s="32">
        <f t="shared" si="36"/>
        <v>26</v>
      </c>
      <c r="X143" s="32">
        <f t="shared" si="36"/>
        <v>4</v>
      </c>
      <c r="Y143" s="32">
        <f t="shared" si="36"/>
        <v>9</v>
      </c>
      <c r="Z143" s="32">
        <f t="shared" si="36"/>
        <v>0</v>
      </c>
      <c r="AA143" s="32">
        <f t="shared" si="36"/>
        <v>6</v>
      </c>
      <c r="AB143" s="32">
        <f t="shared" si="36"/>
        <v>0</v>
      </c>
      <c r="AC143" s="32">
        <f t="shared" si="36"/>
        <v>0</v>
      </c>
      <c r="AD143" s="32">
        <f t="shared" si="36"/>
        <v>1</v>
      </c>
      <c r="AE143" s="32">
        <f t="shared" si="36"/>
        <v>48</v>
      </c>
      <c r="AG143" s="29"/>
    </row>
    <row r="144" spans="1:33" s="28" customFormat="1" ht="15" x14ac:dyDescent="0.25">
      <c r="A144" s="408" t="s">
        <v>35</v>
      </c>
      <c r="B144" s="409"/>
      <c r="C144" s="410" t="s">
        <v>201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1"/>
      <c r="AD144" s="411"/>
      <c r="AE144" s="412"/>
      <c r="AG144" s="29"/>
    </row>
    <row r="145" spans="1:33" s="28" customFormat="1" ht="15" x14ac:dyDescent="0.25">
      <c r="A145" s="408" t="s">
        <v>37</v>
      </c>
      <c r="B145" s="409"/>
      <c r="C145" s="410" t="s">
        <v>319</v>
      </c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2"/>
      <c r="AG145" s="29"/>
    </row>
    <row r="146" spans="1:33" s="28" customFormat="1" ht="15" x14ac:dyDescent="0.25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G146" s="29"/>
    </row>
  </sheetData>
  <mergeCells count="83">
    <mergeCell ref="A144:B144"/>
    <mergeCell ref="C144:AE144"/>
    <mergeCell ref="A145:B145"/>
    <mergeCell ref="C145:AE145"/>
    <mergeCell ref="A146:AE146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3:C143"/>
    <mergeCell ref="Q143:S143"/>
  </mergeCells>
  <conditionalFormatting sqref="AG94 AG78 AG31 AG15">
    <cfRule type="expression" dxfId="766" priority="36">
      <formula>AG15="Correct"</formula>
    </cfRule>
    <cfRule type="expression" dxfId="765" priority="38">
      <formula>$AG$31="Check"</formula>
    </cfRule>
  </conditionalFormatting>
  <conditionalFormatting sqref="AG94 AG78 AG15">
    <cfRule type="expression" dxfId="764" priority="37">
      <formula>$AG$31="Check"</formula>
    </cfRule>
  </conditionalFormatting>
  <conditionalFormatting sqref="AG94 AG78 AG31 AG15">
    <cfRule type="expression" dxfId="763" priority="35">
      <formula>AG15="Correct"</formula>
    </cfRule>
  </conditionalFormatting>
  <conditionalFormatting sqref="AG95 AG79 AG32:AG33 AG16">
    <cfRule type="expression" dxfId="762" priority="34">
      <formula>FIND("-",AG16)&gt;0</formula>
    </cfRule>
  </conditionalFormatting>
  <conditionalFormatting sqref="P31">
    <cfRule type="containsBlanks" dxfId="761" priority="39">
      <formula>LEN(TRIM(P31))=0</formula>
    </cfRule>
  </conditionalFormatting>
  <conditionalFormatting sqref="P15">
    <cfRule type="containsBlanks" dxfId="760" priority="33">
      <formula>LEN(TRIM(P15))=0</formula>
    </cfRule>
  </conditionalFormatting>
  <conditionalFormatting sqref="P95">
    <cfRule type="containsBlanks" dxfId="759" priority="32">
      <formula>LEN(TRIM(P95))=0</formula>
    </cfRule>
  </conditionalFormatting>
  <conditionalFormatting sqref="P79">
    <cfRule type="containsBlanks" dxfId="758" priority="31">
      <formula>LEN(TRIM(P79))=0</formula>
    </cfRule>
  </conditionalFormatting>
  <conditionalFormatting sqref="P63">
    <cfRule type="containsBlanks" dxfId="757" priority="30">
      <formula>LEN(TRIM(P63))=0</formula>
    </cfRule>
  </conditionalFormatting>
  <conditionalFormatting sqref="P47">
    <cfRule type="containsBlanks" dxfId="756" priority="29">
      <formula>LEN(TRIM(P47))=0</formula>
    </cfRule>
  </conditionalFormatting>
  <conditionalFormatting sqref="P127">
    <cfRule type="containsBlanks" dxfId="755" priority="28">
      <formula>LEN(TRIM(P127))=0</formula>
    </cfRule>
  </conditionalFormatting>
  <conditionalFormatting sqref="AG61">
    <cfRule type="expression" dxfId="754" priority="25">
      <formula>AG61="Correct"</formula>
    </cfRule>
    <cfRule type="expression" dxfId="753" priority="27">
      <formula>$AG$31="Check"</formula>
    </cfRule>
  </conditionalFormatting>
  <conditionalFormatting sqref="AG61">
    <cfRule type="expression" dxfId="752" priority="26">
      <formula>$AG$31="Check"</formula>
    </cfRule>
  </conditionalFormatting>
  <conditionalFormatting sqref="AG61">
    <cfRule type="expression" dxfId="751" priority="24">
      <formula>AG61="Correct"</formula>
    </cfRule>
  </conditionalFormatting>
  <conditionalFormatting sqref="AG62">
    <cfRule type="expression" dxfId="750" priority="23">
      <formula>FIND("-",AG62)&gt;0</formula>
    </cfRule>
  </conditionalFormatting>
  <conditionalFormatting sqref="AG44">
    <cfRule type="expression" dxfId="749" priority="20">
      <formula>AG44="Correct"</formula>
    </cfRule>
    <cfRule type="expression" dxfId="748" priority="22">
      <formula>$AG$31="Check"</formula>
    </cfRule>
  </conditionalFormatting>
  <conditionalFormatting sqref="AG44">
    <cfRule type="expression" dxfId="747" priority="21">
      <formula>$AG$31="Check"</formula>
    </cfRule>
  </conditionalFormatting>
  <conditionalFormatting sqref="AG44">
    <cfRule type="expression" dxfId="746" priority="19">
      <formula>AG44="Correct"</formula>
    </cfRule>
  </conditionalFormatting>
  <conditionalFormatting sqref="AG45">
    <cfRule type="expression" dxfId="745" priority="18">
      <formula>FIND("-",AG45)&gt;0</formula>
    </cfRule>
  </conditionalFormatting>
  <conditionalFormatting sqref="AG124">
    <cfRule type="expression" dxfId="744" priority="15">
      <formula>AG124="Correct"</formula>
    </cfRule>
    <cfRule type="expression" dxfId="743" priority="17">
      <formula>$AG$31="Check"</formula>
    </cfRule>
  </conditionalFormatting>
  <conditionalFormatting sqref="AG124">
    <cfRule type="expression" dxfId="742" priority="16">
      <formula>$AG$31="Check"</formula>
    </cfRule>
  </conditionalFormatting>
  <conditionalFormatting sqref="AG124">
    <cfRule type="expression" dxfId="741" priority="14">
      <formula>AG124="Correct"</formula>
    </cfRule>
  </conditionalFormatting>
  <conditionalFormatting sqref="AG125">
    <cfRule type="expression" dxfId="740" priority="13">
      <formula>FIND("-",AG125)&gt;0</formula>
    </cfRule>
  </conditionalFormatting>
  <conditionalFormatting sqref="P111">
    <cfRule type="containsBlanks" dxfId="739" priority="12">
      <formula>LEN(TRIM(P111))=0</formula>
    </cfRule>
  </conditionalFormatting>
  <conditionalFormatting sqref="AG111">
    <cfRule type="expression" dxfId="738" priority="9">
      <formula>AG111="Correct"</formula>
    </cfRule>
    <cfRule type="expression" dxfId="737" priority="11">
      <formula>$AG$31="Check"</formula>
    </cfRule>
  </conditionalFormatting>
  <conditionalFormatting sqref="AG111">
    <cfRule type="expression" dxfId="736" priority="10">
      <formula>$AG$31="Check"</formula>
    </cfRule>
  </conditionalFormatting>
  <conditionalFormatting sqref="AG111">
    <cfRule type="expression" dxfId="735" priority="8">
      <formula>AG111="Correct"</formula>
    </cfRule>
  </conditionalFormatting>
  <conditionalFormatting sqref="AG112">
    <cfRule type="expression" dxfId="734" priority="7">
      <formula>FIND("-",AG112)&gt;0</formula>
    </cfRule>
  </conditionalFormatting>
  <conditionalFormatting sqref="P143">
    <cfRule type="containsBlanks" dxfId="733" priority="6">
      <formula>LEN(TRIM(P143))=0</formula>
    </cfRule>
  </conditionalFormatting>
  <conditionalFormatting sqref="AG140">
    <cfRule type="expression" dxfId="732" priority="3">
      <formula>AG140="Correct"</formula>
    </cfRule>
    <cfRule type="expression" dxfId="731" priority="5">
      <formula>$AG$31="Check"</formula>
    </cfRule>
  </conditionalFormatting>
  <conditionalFormatting sqref="AG140">
    <cfRule type="expression" dxfId="730" priority="4">
      <formula>$AG$31="Check"</formula>
    </cfRule>
  </conditionalFormatting>
  <conditionalFormatting sqref="AG140">
    <cfRule type="expression" dxfId="729" priority="2">
      <formula>AG140="Correct"</formula>
    </cfRule>
  </conditionalFormatting>
  <conditionalFormatting sqref="AG141">
    <cfRule type="expression" dxfId="728" priority="1">
      <formula>FIND("-",AG141)&gt;0</formula>
    </cfRule>
  </conditionalFormatting>
  <dataValidations count="2">
    <dataValidation type="list" allowBlank="1" showInputMessage="1" showErrorMessage="1" sqref="P31 P63 P79 P127 P15 P95 P47 P143" xr:uid="{00000000-0002-0000-0100-000000000000}">
      <formula1>$AN$18:$AN$21</formula1>
    </dataValidation>
    <dataValidation type="list" allowBlank="1" showInputMessage="1" showErrorMessage="1" sqref="P111" xr:uid="{00000000-0002-0000-01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9D6F-8A41-4307-A9B4-B5715AB3CABF}">
  <dimension ref="A1:AO128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5.140625" style="364" bestFit="1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502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75" t="s">
        <v>505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E2" s="368"/>
    </row>
    <row r="3" spans="1:39" s="367" customFormat="1" x14ac:dyDescent="0.25">
      <c r="A3" s="436" t="s">
        <v>496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8"/>
      <c r="O3" s="373" t="s">
        <v>2</v>
      </c>
      <c r="P3" s="393" t="s">
        <v>497</v>
      </c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5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83" t="s">
        <v>297</v>
      </c>
      <c r="B5" s="378" t="s">
        <v>189</v>
      </c>
      <c r="C5" s="378" t="s">
        <v>190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>
        <f>IF(C5="","",(D5*2)+(E5*3)+F5*1)</f>
        <v>0</v>
      </c>
      <c r="O5" s="375"/>
      <c r="P5" s="377">
        <v>5</v>
      </c>
      <c r="Q5" s="378" t="s">
        <v>83</v>
      </c>
      <c r="R5" s="378" t="s">
        <v>179</v>
      </c>
      <c r="S5" s="381">
        <v>1</v>
      </c>
      <c r="T5" s="381"/>
      <c r="U5" s="381"/>
      <c r="V5" s="381">
        <v>5</v>
      </c>
      <c r="W5" s="381">
        <v>1</v>
      </c>
      <c r="X5" s="381"/>
      <c r="Y5" s="381"/>
      <c r="Z5" s="381">
        <v>2</v>
      </c>
      <c r="AA5" s="381"/>
      <c r="AB5" s="381"/>
      <c r="AC5" s="381">
        <f>IF(R5="","",(S5*2)+(T5*3)+U5*1)</f>
        <v>2</v>
      </c>
      <c r="AE5" s="368"/>
    </row>
    <row r="6" spans="1:39" s="367" customFormat="1" x14ac:dyDescent="0.25">
      <c r="A6" s="377">
        <v>5</v>
      </c>
      <c r="B6" s="378" t="s">
        <v>52</v>
      </c>
      <c r="C6" s="378" t="s">
        <v>51</v>
      </c>
      <c r="D6" s="381">
        <v>1</v>
      </c>
      <c r="E6" s="381"/>
      <c r="F6" s="381"/>
      <c r="G6" s="381">
        <v>3</v>
      </c>
      <c r="H6" s="381">
        <v>2</v>
      </c>
      <c r="I6" s="381">
        <v>1</v>
      </c>
      <c r="J6" s="381"/>
      <c r="K6" s="381">
        <v>1</v>
      </c>
      <c r="L6" s="381"/>
      <c r="M6" s="381"/>
      <c r="N6" s="381">
        <f>IF(C6="","",(D6*2)+(E6*3)+F6*1)</f>
        <v>2</v>
      </c>
      <c r="O6" s="375"/>
      <c r="P6" s="377">
        <v>11</v>
      </c>
      <c r="Q6" s="378" t="s">
        <v>31</v>
      </c>
      <c r="R6" s="378" t="s">
        <v>129</v>
      </c>
      <c r="S6" s="381"/>
      <c r="T6" s="381">
        <v>2</v>
      </c>
      <c r="U6" s="381">
        <v>2</v>
      </c>
      <c r="V6" s="381">
        <v>5</v>
      </c>
      <c r="W6" s="381">
        <v>1</v>
      </c>
      <c r="X6" s="381">
        <v>1</v>
      </c>
      <c r="Y6" s="381"/>
      <c r="Z6" s="381">
        <v>1</v>
      </c>
      <c r="AA6" s="381"/>
      <c r="AB6" s="381"/>
      <c r="AC6" s="381">
        <f>IF(R6="","",(S6*2)+(T6*3)+U6*1)</f>
        <v>8</v>
      </c>
      <c r="AE6" s="368"/>
    </row>
    <row r="7" spans="1:39" s="367" customFormat="1" x14ac:dyDescent="0.25">
      <c r="A7" s="380">
        <v>7</v>
      </c>
      <c r="B7" s="378" t="s">
        <v>24</v>
      </c>
      <c r="C7" s="378" t="s">
        <v>61</v>
      </c>
      <c r="D7" s="381">
        <v>5</v>
      </c>
      <c r="E7" s="381"/>
      <c r="F7" s="381">
        <v>4</v>
      </c>
      <c r="G7" s="381">
        <v>5</v>
      </c>
      <c r="H7" s="381">
        <v>2</v>
      </c>
      <c r="I7" s="381">
        <v>1</v>
      </c>
      <c r="J7" s="381">
        <v>1</v>
      </c>
      <c r="K7" s="381">
        <v>2</v>
      </c>
      <c r="L7" s="381"/>
      <c r="M7" s="381"/>
      <c r="N7" s="381">
        <f>IF(C7="","",(D7*2)+(E7*3)+F7*1)</f>
        <v>14</v>
      </c>
      <c r="O7" s="375"/>
      <c r="P7" s="380"/>
      <c r="Q7" s="378"/>
      <c r="R7" s="378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 t="str">
        <f>IF(R7="","",(S7*2)+(T7*3)+U7*1)</f>
        <v/>
      </c>
      <c r="AE7" s="368"/>
    </row>
    <row r="8" spans="1:39" s="367" customFormat="1" x14ac:dyDescent="0.25">
      <c r="A8" s="380">
        <v>8</v>
      </c>
      <c r="B8" s="378" t="s">
        <v>194</v>
      </c>
      <c r="C8" s="378" t="s">
        <v>223</v>
      </c>
      <c r="D8" s="381">
        <v>1</v>
      </c>
      <c r="E8" s="381"/>
      <c r="F8" s="381">
        <v>2</v>
      </c>
      <c r="G8" s="381">
        <v>3</v>
      </c>
      <c r="H8" s="381">
        <v>2</v>
      </c>
      <c r="I8" s="381">
        <v>1</v>
      </c>
      <c r="J8" s="381"/>
      <c r="K8" s="381">
        <v>2</v>
      </c>
      <c r="L8" s="381">
        <v>1</v>
      </c>
      <c r="M8" s="381"/>
      <c r="N8" s="381">
        <f>IF(C8="","",(D8*2)+(E8*3)+F8*1)</f>
        <v>4</v>
      </c>
      <c r="O8" s="375"/>
      <c r="P8" s="380">
        <v>21</v>
      </c>
      <c r="Q8" s="378" t="s">
        <v>62</v>
      </c>
      <c r="R8" s="378" t="s">
        <v>178</v>
      </c>
      <c r="S8" s="381"/>
      <c r="T8" s="381"/>
      <c r="U8" s="381">
        <v>1</v>
      </c>
      <c r="V8" s="381">
        <v>2</v>
      </c>
      <c r="W8" s="381"/>
      <c r="X8" s="381">
        <v>1</v>
      </c>
      <c r="Y8" s="381"/>
      <c r="Z8" s="381">
        <v>3</v>
      </c>
      <c r="AA8" s="381"/>
      <c r="AB8" s="381"/>
      <c r="AC8" s="381">
        <f>IF(R8="","",(S8*2)+(T8*3)+U8*1)</f>
        <v>1</v>
      </c>
      <c r="AE8" s="368"/>
    </row>
    <row r="9" spans="1:39" s="367" customFormat="1" x14ac:dyDescent="0.25">
      <c r="A9" s="380">
        <v>10</v>
      </c>
      <c r="B9" s="378" t="s">
        <v>403</v>
      </c>
      <c r="C9" s="378" t="s">
        <v>418</v>
      </c>
      <c r="D9" s="381">
        <v>2</v>
      </c>
      <c r="E9" s="381">
        <v>1</v>
      </c>
      <c r="F9" s="381">
        <v>1</v>
      </c>
      <c r="G9" s="381">
        <v>4</v>
      </c>
      <c r="H9" s="381"/>
      <c r="I9" s="381"/>
      <c r="J9" s="381"/>
      <c r="K9" s="381">
        <v>2</v>
      </c>
      <c r="L9" s="381"/>
      <c r="M9" s="381"/>
      <c r="N9" s="381">
        <f>IF(C9="","",(D9*2)+(E9*3)+F9*1)</f>
        <v>8</v>
      </c>
      <c r="O9" s="375"/>
      <c r="P9" s="377"/>
      <c r="Q9" s="378"/>
      <c r="R9" s="378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 t="str">
        <f>IF(R9="","",(S9*2)+(T9*3)+U9*1)</f>
        <v/>
      </c>
      <c r="AE9" s="368"/>
    </row>
    <row r="10" spans="1:39" s="367" customFormat="1" x14ac:dyDescent="0.25">
      <c r="A10" s="377">
        <v>21</v>
      </c>
      <c r="B10" s="378" t="s">
        <v>56</v>
      </c>
      <c r="C10" s="378" t="s">
        <v>55</v>
      </c>
      <c r="D10" s="381">
        <v>2</v>
      </c>
      <c r="E10" s="381"/>
      <c r="F10" s="381"/>
      <c r="G10" s="381">
        <v>7</v>
      </c>
      <c r="H10" s="381">
        <v>2</v>
      </c>
      <c r="I10" s="381"/>
      <c r="J10" s="381"/>
      <c r="K10" s="381">
        <v>1</v>
      </c>
      <c r="L10" s="381"/>
      <c r="M10" s="381"/>
      <c r="N10" s="381">
        <f>IF(C10="","",(D10*2)+(E10*3)+F10*1)</f>
        <v>4</v>
      </c>
      <c r="O10" s="375"/>
      <c r="P10" s="380">
        <v>24</v>
      </c>
      <c r="Q10" s="378" t="s">
        <v>77</v>
      </c>
      <c r="R10" s="378" t="s">
        <v>91</v>
      </c>
      <c r="S10" s="381"/>
      <c r="T10" s="381"/>
      <c r="U10" s="381"/>
      <c r="V10" s="381">
        <v>3</v>
      </c>
      <c r="W10" s="381"/>
      <c r="X10" s="381"/>
      <c r="Y10" s="381"/>
      <c r="Z10" s="381">
        <v>1</v>
      </c>
      <c r="AA10" s="381"/>
      <c r="AB10" s="381"/>
      <c r="AC10" s="381">
        <f>IF(R10="","",(S10*2)+(T10*3)+U10*1)</f>
        <v>0</v>
      </c>
      <c r="AE10" s="368"/>
    </row>
    <row r="11" spans="1:39" s="367" customFormat="1" x14ac:dyDescent="0.25">
      <c r="A11" s="383" t="s">
        <v>297</v>
      </c>
      <c r="B11" s="378" t="s">
        <v>58</v>
      </c>
      <c r="C11" s="378" t="s">
        <v>343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>
        <f>IF(C11="","",(D11*2)+(E11*3)+F11*1)</f>
        <v>0</v>
      </c>
      <c r="O11" s="375"/>
      <c r="P11" s="377">
        <v>25</v>
      </c>
      <c r="Q11" s="378" t="s">
        <v>183</v>
      </c>
      <c r="R11" s="378" t="s">
        <v>231</v>
      </c>
      <c r="S11" s="381">
        <v>4</v>
      </c>
      <c r="T11" s="381">
        <v>2</v>
      </c>
      <c r="U11" s="381">
        <v>2</v>
      </c>
      <c r="V11" s="381">
        <v>9</v>
      </c>
      <c r="W11" s="381">
        <v>3</v>
      </c>
      <c r="X11" s="381">
        <v>2</v>
      </c>
      <c r="Y11" s="381"/>
      <c r="Z11" s="381">
        <v>2</v>
      </c>
      <c r="AA11" s="381"/>
      <c r="AB11" s="381"/>
      <c r="AC11" s="381">
        <f>IF(R11="","",(S11*2)+(T11*3)+U11*1)</f>
        <v>16</v>
      </c>
      <c r="AE11" s="368"/>
    </row>
    <row r="12" spans="1:39" s="367" customFormat="1" x14ac:dyDescent="0.25">
      <c r="A12" s="377">
        <v>42</v>
      </c>
      <c r="B12" s="378" t="s">
        <v>344</v>
      </c>
      <c r="C12" s="378" t="s">
        <v>345</v>
      </c>
      <c r="D12" s="381">
        <v>1</v>
      </c>
      <c r="E12" s="381"/>
      <c r="F12" s="381"/>
      <c r="G12" s="381">
        <v>4</v>
      </c>
      <c r="H12" s="381">
        <v>1</v>
      </c>
      <c r="I12" s="381"/>
      <c r="J12" s="381">
        <v>1</v>
      </c>
      <c r="K12" s="381"/>
      <c r="L12" s="381"/>
      <c r="M12" s="381"/>
      <c r="N12" s="381">
        <f>IF(C12="","",(D12*2)+(E12*3)+F12*1)</f>
        <v>2</v>
      </c>
      <c r="O12" s="375"/>
      <c r="P12" s="380">
        <v>35</v>
      </c>
      <c r="Q12" s="378" t="s">
        <v>28</v>
      </c>
      <c r="R12" s="378" t="s">
        <v>30</v>
      </c>
      <c r="S12" s="381">
        <v>2</v>
      </c>
      <c r="T12" s="381"/>
      <c r="U12" s="381">
        <v>1</v>
      </c>
      <c r="V12" s="381">
        <v>4</v>
      </c>
      <c r="W12" s="381"/>
      <c r="X12" s="381">
        <v>1</v>
      </c>
      <c r="Y12" s="381">
        <v>1</v>
      </c>
      <c r="Z12" s="381">
        <v>5</v>
      </c>
      <c r="AA12" s="381"/>
      <c r="AB12" s="381">
        <v>1</v>
      </c>
      <c r="AC12" s="381">
        <f>IF(R12="","",(S12*2)+(T12*3)+U12*1)</f>
        <v>5</v>
      </c>
      <c r="AE12" s="368"/>
    </row>
    <row r="13" spans="1:39" s="367" customFormat="1" x14ac:dyDescent="0.25">
      <c r="A13" s="377">
        <v>44</v>
      </c>
      <c r="B13" s="378" t="s">
        <v>224</v>
      </c>
      <c r="C13" s="378" t="s">
        <v>225</v>
      </c>
      <c r="D13" s="381">
        <v>2</v>
      </c>
      <c r="E13" s="381"/>
      <c r="F13" s="381">
        <v>1</v>
      </c>
      <c r="G13" s="381">
        <v>4</v>
      </c>
      <c r="H13" s="381">
        <v>1</v>
      </c>
      <c r="I13" s="381"/>
      <c r="J13" s="381"/>
      <c r="K13" s="381">
        <v>3</v>
      </c>
      <c r="L13" s="381"/>
      <c r="M13" s="381">
        <v>1</v>
      </c>
      <c r="N13" s="381">
        <f>IF(C13="","",(D13*2)+(E13*3)+F13*1)</f>
        <v>5</v>
      </c>
      <c r="O13" s="375"/>
      <c r="P13" s="380">
        <v>44</v>
      </c>
      <c r="Q13" s="378" t="s">
        <v>131</v>
      </c>
      <c r="R13" s="378" t="s">
        <v>130</v>
      </c>
      <c r="S13" s="381">
        <v>2</v>
      </c>
      <c r="T13" s="381">
        <v>2</v>
      </c>
      <c r="U13" s="381">
        <v>2</v>
      </c>
      <c r="V13" s="381">
        <v>5</v>
      </c>
      <c r="W13" s="381">
        <v>2</v>
      </c>
      <c r="X13" s="381"/>
      <c r="Y13" s="381"/>
      <c r="Z13" s="381">
        <v>3</v>
      </c>
      <c r="AA13" s="381"/>
      <c r="AB13" s="381"/>
      <c r="AC13" s="381">
        <f>IF(R13="","",(S13*2)+(T13*3)+U13*1)</f>
        <v>12</v>
      </c>
      <c r="AE13" s="368"/>
    </row>
    <row r="14" spans="1:39" s="367" customFormat="1" x14ac:dyDescent="0.25">
      <c r="A14" s="377">
        <v>55</v>
      </c>
      <c r="B14" s="378" t="s">
        <v>88</v>
      </c>
      <c r="C14" s="378" t="s">
        <v>298</v>
      </c>
      <c r="D14" s="381">
        <v>2</v>
      </c>
      <c r="E14" s="381">
        <v>2</v>
      </c>
      <c r="F14" s="381"/>
      <c r="G14" s="381">
        <v>3</v>
      </c>
      <c r="H14" s="381">
        <v>1</v>
      </c>
      <c r="I14" s="381"/>
      <c r="J14" s="381">
        <v>1</v>
      </c>
      <c r="K14" s="381">
        <v>1</v>
      </c>
      <c r="L14" s="381"/>
      <c r="M14" s="381"/>
      <c r="N14" s="381">
        <f>IF(C14="","",(D14*2)+(E14*3)+F14*1)</f>
        <v>10</v>
      </c>
      <c r="O14" s="375"/>
      <c r="P14" s="380"/>
      <c r="Q14" s="378"/>
      <c r="R14" s="378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 t="str">
        <f>IF(R14="","",(S14*2)+(T14*3)+U14*1)</f>
        <v/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N15" si="0">SUM(D5:D14)</f>
        <v>16</v>
      </c>
      <c r="E15" s="381">
        <f t="shared" si="0"/>
        <v>3</v>
      </c>
      <c r="F15" s="381">
        <f t="shared" si="0"/>
        <v>8</v>
      </c>
      <c r="G15" s="381">
        <f t="shared" si="0"/>
        <v>33</v>
      </c>
      <c r="H15" s="381">
        <f t="shared" si="0"/>
        <v>11</v>
      </c>
      <c r="I15" s="381">
        <f t="shared" si="0"/>
        <v>3</v>
      </c>
      <c r="J15" s="381">
        <f t="shared" si="0"/>
        <v>3</v>
      </c>
      <c r="K15" s="381">
        <f t="shared" si="0"/>
        <v>12</v>
      </c>
      <c r="L15" s="381">
        <f t="shared" si="0"/>
        <v>1</v>
      </c>
      <c r="M15" s="381">
        <f t="shared" si="0"/>
        <v>1</v>
      </c>
      <c r="N15" s="381">
        <f t="shared" si="0"/>
        <v>49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9</v>
      </c>
      <c r="T15" s="381">
        <f t="shared" si="1"/>
        <v>6</v>
      </c>
      <c r="U15" s="381">
        <f t="shared" si="1"/>
        <v>8</v>
      </c>
      <c r="V15" s="381">
        <f t="shared" si="1"/>
        <v>33</v>
      </c>
      <c r="W15" s="381">
        <f t="shared" si="1"/>
        <v>7</v>
      </c>
      <c r="X15" s="381">
        <f t="shared" si="1"/>
        <v>5</v>
      </c>
      <c r="Y15" s="381">
        <f t="shared" si="1"/>
        <v>1</v>
      </c>
      <c r="Z15" s="381">
        <f t="shared" si="1"/>
        <v>17</v>
      </c>
      <c r="AA15" s="381">
        <f t="shared" si="1"/>
        <v>0</v>
      </c>
      <c r="AB15" s="381">
        <f t="shared" si="1"/>
        <v>1</v>
      </c>
      <c r="AC15" s="381">
        <f t="shared" si="1"/>
        <v>44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73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Hawks (1):    |||   Pork Swords (2): </v>
      </c>
    </row>
    <row r="17" spans="1:39" s="367" customFormat="1" x14ac:dyDescent="0.25">
      <c r="A17" s="408" t="s">
        <v>37</v>
      </c>
      <c r="B17" s="409"/>
      <c r="C17" s="410" t="s">
        <v>426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E18" s="368"/>
      <c r="AL18" s="366" t="s">
        <v>34</v>
      </c>
      <c r="AM18" s="371" t="s">
        <v>38</v>
      </c>
    </row>
    <row r="19" spans="1:39" s="367" customFormat="1" x14ac:dyDescent="0.25">
      <c r="A19" s="459" t="s">
        <v>63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1"/>
      <c r="O19" s="373" t="s">
        <v>2</v>
      </c>
      <c r="P19" s="418" t="s">
        <v>3</v>
      </c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20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379" t="s">
        <v>4</v>
      </c>
      <c r="Q20" s="379" t="s">
        <v>6</v>
      </c>
      <c r="R20" s="379" t="s">
        <v>5</v>
      </c>
      <c r="S20" s="379" t="s">
        <v>7</v>
      </c>
      <c r="T20" s="379" t="s">
        <v>8</v>
      </c>
      <c r="U20" s="379" t="s">
        <v>9</v>
      </c>
      <c r="V20" s="379" t="s">
        <v>10</v>
      </c>
      <c r="W20" s="379" t="s">
        <v>11</v>
      </c>
      <c r="X20" s="379" t="s">
        <v>12</v>
      </c>
      <c r="Y20" s="379" t="s">
        <v>13</v>
      </c>
      <c r="Z20" s="379" t="s">
        <v>14</v>
      </c>
      <c r="AA20" s="379" t="s">
        <v>15</v>
      </c>
      <c r="AB20" s="379" t="s">
        <v>16</v>
      </c>
      <c r="AC20" s="379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80">
        <v>3</v>
      </c>
      <c r="B21" s="378" t="s">
        <v>86</v>
      </c>
      <c r="C21" s="378" t="s">
        <v>136</v>
      </c>
      <c r="D21" s="381">
        <v>2</v>
      </c>
      <c r="E21" s="381"/>
      <c r="F21" s="381"/>
      <c r="G21" s="381">
        <v>5</v>
      </c>
      <c r="H21" s="381"/>
      <c r="I21" s="381">
        <v>1</v>
      </c>
      <c r="J21" s="381"/>
      <c r="K21" s="381">
        <v>1</v>
      </c>
      <c r="L21" s="381"/>
      <c r="M21" s="381"/>
      <c r="N21" s="381">
        <f>IF(C21="","",(D21*2)+(E21*3)+F21*1)</f>
        <v>4</v>
      </c>
      <c r="O21" s="375"/>
      <c r="P21" s="377"/>
      <c r="Q21" s="378"/>
      <c r="R21" s="378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 t="str">
        <f>IF(R21="","",(S21*2)+(T21*3)+U21*1)</f>
        <v/>
      </c>
      <c r="AE21" s="368"/>
      <c r="AL21" s="366" t="s">
        <v>45</v>
      </c>
      <c r="AM21" s="371" t="s">
        <v>46</v>
      </c>
    </row>
    <row r="22" spans="1:39" s="367" customFormat="1" x14ac:dyDescent="0.25">
      <c r="A22" s="377">
        <v>7</v>
      </c>
      <c r="B22" s="378" t="s">
        <v>396</v>
      </c>
      <c r="C22" s="378" t="s">
        <v>129</v>
      </c>
      <c r="D22" s="381"/>
      <c r="E22" s="381"/>
      <c r="F22" s="381">
        <v>1</v>
      </c>
      <c r="G22" s="381">
        <v>5</v>
      </c>
      <c r="H22" s="381">
        <v>2</v>
      </c>
      <c r="I22" s="381">
        <v>3</v>
      </c>
      <c r="J22" s="381"/>
      <c r="K22" s="381">
        <v>2</v>
      </c>
      <c r="L22" s="381"/>
      <c r="M22" s="381"/>
      <c r="N22" s="381">
        <f>IF(C22="","",(D22*2)+(E22*3)+F22*1)</f>
        <v>1</v>
      </c>
      <c r="O22" s="375"/>
      <c r="P22" s="377">
        <v>7</v>
      </c>
      <c r="Q22" s="378" t="s">
        <v>32</v>
      </c>
      <c r="R22" s="378" t="s">
        <v>22</v>
      </c>
      <c r="S22" s="381">
        <v>1</v>
      </c>
      <c r="T22" s="381"/>
      <c r="U22" s="381">
        <v>1</v>
      </c>
      <c r="V22" s="381">
        <v>9</v>
      </c>
      <c r="W22" s="381">
        <v>1</v>
      </c>
      <c r="X22" s="381"/>
      <c r="Y22" s="381"/>
      <c r="Z22" s="381">
        <v>2</v>
      </c>
      <c r="AA22" s="381"/>
      <c r="AB22" s="381"/>
      <c r="AC22" s="381">
        <f>IF(R22="","",(S22*2)+(T22*3)+U22*1)</f>
        <v>3</v>
      </c>
      <c r="AE22" s="368"/>
    </row>
    <row r="23" spans="1:39" s="367" customFormat="1" x14ac:dyDescent="0.25">
      <c r="A23" s="377">
        <v>8</v>
      </c>
      <c r="B23" s="378" t="s">
        <v>184</v>
      </c>
      <c r="C23" s="378" t="s">
        <v>185</v>
      </c>
      <c r="D23" s="381">
        <v>1</v>
      </c>
      <c r="E23" s="381"/>
      <c r="F23" s="381"/>
      <c r="G23" s="381">
        <v>5</v>
      </c>
      <c r="H23" s="381"/>
      <c r="I23" s="381">
        <v>1</v>
      </c>
      <c r="J23" s="381"/>
      <c r="K23" s="381"/>
      <c r="L23" s="381"/>
      <c r="M23" s="381"/>
      <c r="N23" s="381">
        <f>IF(C23="","",(D23*2)+(E23*3)+F23*1)</f>
        <v>2</v>
      </c>
      <c r="O23" s="375"/>
      <c r="P23" s="377">
        <v>12</v>
      </c>
      <c r="Q23" s="378" t="s">
        <v>26</v>
      </c>
      <c r="R23" s="378" t="s">
        <v>25</v>
      </c>
      <c r="S23" s="381">
        <v>2</v>
      </c>
      <c r="T23" s="381">
        <v>7</v>
      </c>
      <c r="U23" s="381">
        <v>1</v>
      </c>
      <c r="V23" s="381">
        <v>4</v>
      </c>
      <c r="W23" s="381">
        <v>2</v>
      </c>
      <c r="X23" s="381"/>
      <c r="Y23" s="381">
        <v>1</v>
      </c>
      <c r="Z23" s="381"/>
      <c r="AA23" s="381"/>
      <c r="AB23" s="381"/>
      <c r="AC23" s="381">
        <f>IF(R23="","",(S23*2)+(T23*3)+U23*1)</f>
        <v>26</v>
      </c>
      <c r="AE23" s="368"/>
    </row>
    <row r="24" spans="1:39" s="367" customFormat="1" x14ac:dyDescent="0.25">
      <c r="A24" s="380">
        <v>9</v>
      </c>
      <c r="B24" s="378" t="s">
        <v>66</v>
      </c>
      <c r="C24" s="378" t="s">
        <v>65</v>
      </c>
      <c r="D24" s="381">
        <v>3</v>
      </c>
      <c r="E24" s="381"/>
      <c r="F24" s="381"/>
      <c r="G24" s="381">
        <v>6</v>
      </c>
      <c r="H24" s="381">
        <v>3</v>
      </c>
      <c r="I24" s="381">
        <v>1</v>
      </c>
      <c r="J24" s="381"/>
      <c r="K24" s="381"/>
      <c r="L24" s="381"/>
      <c r="M24" s="381"/>
      <c r="N24" s="381">
        <f>IF(C24="","",(D24*2)+(E24*3)+F24*1)</f>
        <v>6</v>
      </c>
      <c r="O24" s="375"/>
      <c r="P24" s="377">
        <v>14</v>
      </c>
      <c r="Q24" s="378" t="s">
        <v>196</v>
      </c>
      <c r="R24" s="378" t="s">
        <v>162</v>
      </c>
      <c r="S24" s="381">
        <v>1</v>
      </c>
      <c r="T24" s="381"/>
      <c r="U24" s="381"/>
      <c r="V24" s="381">
        <v>11</v>
      </c>
      <c r="W24" s="381">
        <v>1</v>
      </c>
      <c r="X24" s="381">
        <v>1</v>
      </c>
      <c r="Y24" s="381"/>
      <c r="Z24" s="381">
        <v>1</v>
      </c>
      <c r="AA24" s="381"/>
      <c r="AB24" s="381"/>
      <c r="AC24" s="381">
        <f>IF(R24="","",(S24*2)+(T24*3)+U24*1)</f>
        <v>2</v>
      </c>
      <c r="AE24" s="368"/>
    </row>
    <row r="25" spans="1:39" s="367" customFormat="1" x14ac:dyDescent="0.25">
      <c r="A25" s="383" t="s">
        <v>297</v>
      </c>
      <c r="B25" s="378" t="s">
        <v>401</v>
      </c>
      <c r="C25" s="378" t="s">
        <v>402</v>
      </c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>
        <f>IF(C25="","",(D25*2)+(E25*3)+F25*1)</f>
        <v>0</v>
      </c>
      <c r="O25" s="375"/>
      <c r="P25" s="377">
        <v>21</v>
      </c>
      <c r="Q25" s="378" t="s">
        <v>28</v>
      </c>
      <c r="R25" s="378" t="s">
        <v>27</v>
      </c>
      <c r="S25" s="381"/>
      <c r="T25" s="381"/>
      <c r="U25" s="381"/>
      <c r="V25" s="381">
        <v>6</v>
      </c>
      <c r="W25" s="381">
        <v>2</v>
      </c>
      <c r="X25" s="381"/>
      <c r="Y25" s="381"/>
      <c r="Z25" s="381">
        <v>1</v>
      </c>
      <c r="AA25" s="381"/>
      <c r="AB25" s="381"/>
      <c r="AC25" s="381">
        <f>IF(R25="","",(S25*2)+(T25*3)+U25*1)</f>
        <v>0</v>
      </c>
      <c r="AE25" s="368"/>
    </row>
    <row r="26" spans="1:39" s="367" customFormat="1" x14ac:dyDescent="0.25">
      <c r="A26" s="383" t="s">
        <v>297</v>
      </c>
      <c r="B26" s="378" t="s">
        <v>67</v>
      </c>
      <c r="C26" s="378" t="s">
        <v>20</v>
      </c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>
        <f>IF(C26="","",(D26*2)+(E26*3)+F26*1)</f>
        <v>0</v>
      </c>
      <c r="O26" s="375"/>
      <c r="P26" s="380">
        <v>26</v>
      </c>
      <c r="Q26" s="378" t="s">
        <v>118</v>
      </c>
      <c r="R26" s="378" t="s">
        <v>278</v>
      </c>
      <c r="S26" s="381">
        <v>6</v>
      </c>
      <c r="T26" s="381">
        <v>2</v>
      </c>
      <c r="U26" s="381"/>
      <c r="V26" s="381">
        <v>4</v>
      </c>
      <c r="W26" s="381">
        <v>2</v>
      </c>
      <c r="X26" s="381"/>
      <c r="Y26" s="381">
        <v>2</v>
      </c>
      <c r="Z26" s="381"/>
      <c r="AA26" s="381"/>
      <c r="AB26" s="381"/>
      <c r="AC26" s="381">
        <f>IF(R26="","",(S26*2)+(T26*3)+U26*1)</f>
        <v>18</v>
      </c>
      <c r="AE26" s="368"/>
    </row>
    <row r="27" spans="1:39" s="367" customFormat="1" x14ac:dyDescent="0.25">
      <c r="A27" s="377">
        <v>17</v>
      </c>
      <c r="B27" s="378" t="s">
        <v>69</v>
      </c>
      <c r="C27" s="378" t="s">
        <v>68</v>
      </c>
      <c r="D27" s="381">
        <v>2</v>
      </c>
      <c r="E27" s="381"/>
      <c r="F27" s="381">
        <v>1</v>
      </c>
      <c r="G27" s="381">
        <v>3</v>
      </c>
      <c r="H27" s="381">
        <v>1</v>
      </c>
      <c r="I27" s="381"/>
      <c r="J27" s="381"/>
      <c r="K27" s="381">
        <v>1</v>
      </c>
      <c r="L27" s="381"/>
      <c r="M27" s="381"/>
      <c r="N27" s="381">
        <f>IF(C27="","",(D27*2)+(E27*3)+F27*1)</f>
        <v>5</v>
      </c>
      <c r="O27" s="375"/>
      <c r="P27" s="380"/>
      <c r="Q27" s="378"/>
      <c r="R27" s="378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 t="str">
        <f>IF(R27="","",(S27*2)+(T27*3)+U27*1)</f>
        <v/>
      </c>
      <c r="AE27" s="368"/>
    </row>
    <row r="28" spans="1:39" s="367" customFormat="1" x14ac:dyDescent="0.25">
      <c r="A28" s="377">
        <v>23</v>
      </c>
      <c r="B28" s="378" t="s">
        <v>70</v>
      </c>
      <c r="C28" s="378" t="s">
        <v>29</v>
      </c>
      <c r="D28" s="381">
        <v>3</v>
      </c>
      <c r="E28" s="381">
        <v>4</v>
      </c>
      <c r="F28" s="381">
        <v>1</v>
      </c>
      <c r="G28" s="381">
        <v>4</v>
      </c>
      <c r="H28" s="381">
        <v>3</v>
      </c>
      <c r="I28" s="381">
        <v>2</v>
      </c>
      <c r="J28" s="381"/>
      <c r="K28" s="381">
        <v>3</v>
      </c>
      <c r="L28" s="381"/>
      <c r="M28" s="381"/>
      <c r="N28" s="381">
        <f>IF(C28="","",(D28*2)+(E28*3)+F28*1)</f>
        <v>19</v>
      </c>
      <c r="O28" s="375"/>
      <c r="P28" s="377"/>
      <c r="Q28" s="378"/>
      <c r="R28" s="378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 t="str">
        <f>IF(R28="","",(S28*2)+(T28*3)+U28*1)</f>
        <v/>
      </c>
      <c r="AE28" s="368"/>
    </row>
    <row r="29" spans="1:39" s="367" customFormat="1" x14ac:dyDescent="0.25">
      <c r="A29" s="380">
        <v>24</v>
      </c>
      <c r="B29" s="378" t="s">
        <v>58</v>
      </c>
      <c r="C29" s="378" t="s">
        <v>47</v>
      </c>
      <c r="D29" s="381">
        <v>4</v>
      </c>
      <c r="E29" s="381"/>
      <c r="F29" s="381">
        <v>1</v>
      </c>
      <c r="G29" s="381">
        <v>6</v>
      </c>
      <c r="H29" s="381">
        <v>4</v>
      </c>
      <c r="I29" s="381">
        <v>3</v>
      </c>
      <c r="J29" s="381"/>
      <c r="K29" s="381">
        <v>3</v>
      </c>
      <c r="L29" s="381"/>
      <c r="M29" s="381"/>
      <c r="N29" s="381">
        <f>IF(C29="","",(D29*2)+(E29*3)+F29*1)</f>
        <v>9</v>
      </c>
      <c r="O29" s="375"/>
      <c r="P29" s="377">
        <v>33</v>
      </c>
      <c r="Q29" s="378" t="s">
        <v>506</v>
      </c>
      <c r="R29" s="378" t="s">
        <v>507</v>
      </c>
      <c r="S29" s="381"/>
      <c r="T29" s="381"/>
      <c r="U29" s="381"/>
      <c r="V29" s="381">
        <v>2</v>
      </c>
      <c r="W29" s="381">
        <v>3</v>
      </c>
      <c r="X29" s="381"/>
      <c r="Y29" s="381"/>
      <c r="Z29" s="381">
        <v>2</v>
      </c>
      <c r="AA29" s="381"/>
      <c r="AB29" s="381"/>
      <c r="AC29" s="381">
        <f>IF(R29="","",(S29*2)+(T29*3)+U29*1)</f>
        <v>0</v>
      </c>
      <c r="AE29" s="368"/>
    </row>
    <row r="30" spans="1:39" s="367" customFormat="1" x14ac:dyDescent="0.25">
      <c r="A30" s="380"/>
      <c r="B30" s="378"/>
      <c r="C30" s="378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 t="str">
        <f>IF(C30="","",(D30*2)+(E30*3)+F30*1)</f>
        <v/>
      </c>
      <c r="O30" s="375"/>
      <c r="P30" s="377"/>
      <c r="Q30" s="378"/>
      <c r="R30" s="378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 t="str">
        <f>IF(R30="","",(S30*2)+(T30*3)+U30*1)</f>
        <v/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15</v>
      </c>
      <c r="E31" s="381">
        <f t="shared" si="2"/>
        <v>4</v>
      </c>
      <c r="F31" s="381">
        <f t="shared" si="2"/>
        <v>4</v>
      </c>
      <c r="G31" s="381">
        <f t="shared" si="2"/>
        <v>34</v>
      </c>
      <c r="H31" s="381">
        <f t="shared" si="2"/>
        <v>13</v>
      </c>
      <c r="I31" s="381">
        <f t="shared" si="2"/>
        <v>11</v>
      </c>
      <c r="J31" s="381">
        <f t="shared" si="2"/>
        <v>0</v>
      </c>
      <c r="K31" s="381">
        <f t="shared" si="2"/>
        <v>10</v>
      </c>
      <c r="L31" s="381">
        <f t="shared" si="2"/>
        <v>0</v>
      </c>
      <c r="M31" s="381">
        <f t="shared" si="2"/>
        <v>0</v>
      </c>
      <c r="N31" s="381">
        <f t="shared" si="2"/>
        <v>46</v>
      </c>
      <c r="O31" s="376" t="s">
        <v>34</v>
      </c>
      <c r="P31" s="427" t="s">
        <v>33</v>
      </c>
      <c r="Q31" s="428"/>
      <c r="R31" s="429"/>
      <c r="S31" s="381">
        <f t="shared" ref="S31:AC31" si="3">SUM(S21:S30)</f>
        <v>10</v>
      </c>
      <c r="T31" s="381">
        <f t="shared" si="3"/>
        <v>9</v>
      </c>
      <c r="U31" s="381">
        <f t="shared" si="3"/>
        <v>2</v>
      </c>
      <c r="V31" s="381">
        <f t="shared" si="3"/>
        <v>36</v>
      </c>
      <c r="W31" s="381">
        <f t="shared" si="3"/>
        <v>11</v>
      </c>
      <c r="X31" s="381">
        <f t="shared" si="3"/>
        <v>1</v>
      </c>
      <c r="Y31" s="381">
        <f t="shared" si="3"/>
        <v>3</v>
      </c>
      <c r="Z31" s="381">
        <f t="shared" si="3"/>
        <v>6</v>
      </c>
      <c r="AA31" s="381">
        <f t="shared" si="3"/>
        <v>0</v>
      </c>
      <c r="AB31" s="381">
        <f t="shared" si="3"/>
        <v>0</v>
      </c>
      <c r="AC31" s="381">
        <f t="shared" si="3"/>
        <v>49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100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Diablos: BLK-   |||   Spartans: </v>
      </c>
    </row>
    <row r="33" spans="1:31" s="367" customFormat="1" x14ac:dyDescent="0.25">
      <c r="A33" s="408" t="s">
        <v>37</v>
      </c>
      <c r="B33" s="409"/>
      <c r="C33" s="410" t="s">
        <v>503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E34" s="368"/>
    </row>
    <row r="35" spans="1:31" s="367" customFormat="1" x14ac:dyDescent="0.25">
      <c r="A35" s="453" t="s">
        <v>73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5"/>
      <c r="O35" s="373" t="s">
        <v>74</v>
      </c>
      <c r="P35" s="399" t="s">
        <v>126</v>
      </c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1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77">
        <v>5</v>
      </c>
      <c r="B37" s="378" t="s">
        <v>133</v>
      </c>
      <c r="C37" s="378" t="s">
        <v>132</v>
      </c>
      <c r="D37" s="381">
        <v>1</v>
      </c>
      <c r="E37" s="381"/>
      <c r="F37" s="381"/>
      <c r="G37" s="381"/>
      <c r="H37" s="381">
        <v>3</v>
      </c>
      <c r="I37" s="381"/>
      <c r="J37" s="381">
        <v>1</v>
      </c>
      <c r="K37" s="381">
        <v>5</v>
      </c>
      <c r="L37" s="381"/>
      <c r="M37" s="381"/>
      <c r="N37" s="381">
        <f>IF(B37="","",(D37*2)+(E37*3)+F37*1)</f>
        <v>2</v>
      </c>
      <c r="O37" s="375"/>
      <c r="P37" s="380">
        <v>0</v>
      </c>
      <c r="Q37" s="378" t="s">
        <v>88</v>
      </c>
      <c r="R37" s="378" t="s">
        <v>145</v>
      </c>
      <c r="S37" s="381">
        <v>1</v>
      </c>
      <c r="T37" s="381">
        <v>1</v>
      </c>
      <c r="U37" s="381">
        <v>2</v>
      </c>
      <c r="V37" s="381">
        <v>7</v>
      </c>
      <c r="W37" s="381">
        <v>8</v>
      </c>
      <c r="X37" s="381">
        <v>3</v>
      </c>
      <c r="Y37" s="381"/>
      <c r="Z37" s="381">
        <v>3</v>
      </c>
      <c r="AA37" s="381"/>
      <c r="AB37" s="381"/>
      <c r="AC37" s="381">
        <f>IF(R37="","",(S37*2)+(T37*3)+U37*1)</f>
        <v>7</v>
      </c>
      <c r="AE37" s="368"/>
    </row>
    <row r="38" spans="1:31" s="367" customFormat="1" x14ac:dyDescent="0.25">
      <c r="A38" s="377">
        <v>6</v>
      </c>
      <c r="B38" s="378" t="s">
        <v>260</v>
      </c>
      <c r="C38" s="378" t="s">
        <v>261</v>
      </c>
      <c r="D38" s="381"/>
      <c r="E38" s="381">
        <v>1</v>
      </c>
      <c r="F38" s="381">
        <v>2</v>
      </c>
      <c r="G38" s="381">
        <v>2</v>
      </c>
      <c r="H38" s="381">
        <v>4</v>
      </c>
      <c r="I38" s="381">
        <v>3</v>
      </c>
      <c r="J38" s="381"/>
      <c r="K38" s="381">
        <v>3</v>
      </c>
      <c r="L38" s="381"/>
      <c r="M38" s="381"/>
      <c r="N38" s="381">
        <f>IF(B38="","",(D38*2)+(E38*3)+F38*1)</f>
        <v>5</v>
      </c>
      <c r="O38" s="375"/>
      <c r="P38" s="380">
        <v>1</v>
      </c>
      <c r="Q38" s="378" t="s">
        <v>147</v>
      </c>
      <c r="R38" s="378" t="s">
        <v>146</v>
      </c>
      <c r="S38" s="381"/>
      <c r="T38" s="381">
        <v>2</v>
      </c>
      <c r="U38" s="381"/>
      <c r="V38" s="381">
        <v>4</v>
      </c>
      <c r="W38" s="381">
        <v>1</v>
      </c>
      <c r="X38" s="381">
        <v>2</v>
      </c>
      <c r="Y38" s="381">
        <v>1</v>
      </c>
      <c r="Z38" s="381">
        <v>5</v>
      </c>
      <c r="AA38" s="381"/>
      <c r="AB38" s="381"/>
      <c r="AC38" s="381">
        <f>IF(R38="","",(S38*2)+(T38*3)+U38*1)</f>
        <v>6</v>
      </c>
      <c r="AE38" s="368"/>
    </row>
    <row r="39" spans="1:31" s="367" customFormat="1" x14ac:dyDescent="0.25">
      <c r="A39" s="377"/>
      <c r="B39" s="378"/>
      <c r="C39" s="378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 t="str">
        <f>IF(B39="","",(D39*2)+(E39*3)+F39*1)</f>
        <v/>
      </c>
      <c r="O39" s="375"/>
      <c r="P39" s="377">
        <v>2</v>
      </c>
      <c r="Q39" s="378" t="s">
        <v>133</v>
      </c>
      <c r="R39" s="378" t="s">
        <v>140</v>
      </c>
      <c r="S39" s="381">
        <v>2</v>
      </c>
      <c r="T39" s="381">
        <v>1</v>
      </c>
      <c r="U39" s="381">
        <v>1</v>
      </c>
      <c r="V39" s="381">
        <v>3</v>
      </c>
      <c r="W39" s="381">
        <v>1</v>
      </c>
      <c r="X39" s="381"/>
      <c r="Y39" s="381"/>
      <c r="Z39" s="381"/>
      <c r="AA39" s="381"/>
      <c r="AB39" s="381"/>
      <c r="AC39" s="381">
        <f>IF(R39="","",(S39*2)+(T39*3)+U39*1)</f>
        <v>8</v>
      </c>
      <c r="AE39" s="368"/>
    </row>
    <row r="40" spans="1:31" s="367" customFormat="1" x14ac:dyDescent="0.25">
      <c r="A40" s="360">
        <v>11</v>
      </c>
      <c r="B40" s="378" t="s">
        <v>79</v>
      </c>
      <c r="C40" s="378" t="s">
        <v>78</v>
      </c>
      <c r="D40" s="381">
        <v>1</v>
      </c>
      <c r="E40" s="381"/>
      <c r="F40" s="381"/>
      <c r="G40" s="381">
        <v>2</v>
      </c>
      <c r="H40" s="381">
        <v>2</v>
      </c>
      <c r="I40" s="381"/>
      <c r="J40" s="381"/>
      <c r="K40" s="381">
        <v>1</v>
      </c>
      <c r="L40" s="381"/>
      <c r="M40" s="381"/>
      <c r="N40" s="381">
        <f>IF(B40="","",(D40*2)+(E40*3)+F40*1)</f>
        <v>2</v>
      </c>
      <c r="O40" s="375"/>
      <c r="P40" s="380">
        <v>4</v>
      </c>
      <c r="Q40" s="378" t="s">
        <v>281</v>
      </c>
      <c r="R40" s="378" t="s">
        <v>97</v>
      </c>
      <c r="S40" s="381">
        <v>1</v>
      </c>
      <c r="T40" s="381"/>
      <c r="U40" s="381">
        <v>1</v>
      </c>
      <c r="V40" s="381">
        <v>3</v>
      </c>
      <c r="W40" s="381">
        <v>3</v>
      </c>
      <c r="X40" s="381"/>
      <c r="Y40" s="381"/>
      <c r="Z40" s="381"/>
      <c r="AA40" s="381"/>
      <c r="AB40" s="381"/>
      <c r="AC40" s="381">
        <f>IF(R40="","",(S40*2)+(T40*3)+U40*1)</f>
        <v>3</v>
      </c>
      <c r="AE40" s="368"/>
    </row>
    <row r="41" spans="1:31" s="367" customFormat="1" x14ac:dyDescent="0.25">
      <c r="A41" s="377">
        <v>14</v>
      </c>
      <c r="B41" s="378" t="s">
        <v>48</v>
      </c>
      <c r="C41" s="378" t="s">
        <v>363</v>
      </c>
      <c r="D41" s="381">
        <v>2</v>
      </c>
      <c r="E41" s="381">
        <v>1</v>
      </c>
      <c r="F41" s="381">
        <v>1</v>
      </c>
      <c r="G41" s="381">
        <v>8</v>
      </c>
      <c r="H41" s="381">
        <v>3</v>
      </c>
      <c r="I41" s="381"/>
      <c r="J41" s="381"/>
      <c r="K41" s="381">
        <v>2</v>
      </c>
      <c r="L41" s="381"/>
      <c r="M41" s="381"/>
      <c r="N41" s="381">
        <f>IF(B41="","",(D41*2)+(E41*3)+F41*1)</f>
        <v>8</v>
      </c>
      <c r="O41" s="375"/>
      <c r="P41" s="380"/>
      <c r="Q41" s="378"/>
      <c r="R41" s="378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 t="str">
        <f>IF(R41="","",(S41*2)+(T41*3)+U41*1)</f>
        <v/>
      </c>
      <c r="AE41" s="368"/>
    </row>
    <row r="42" spans="1:31" s="367" customFormat="1" x14ac:dyDescent="0.25">
      <c r="A42" s="380">
        <v>21</v>
      </c>
      <c r="B42" s="378" t="s">
        <v>134</v>
      </c>
      <c r="C42" s="378" t="s">
        <v>262</v>
      </c>
      <c r="D42" s="381">
        <v>1</v>
      </c>
      <c r="E42" s="381"/>
      <c r="F42" s="381">
        <v>1</v>
      </c>
      <c r="G42" s="381">
        <v>6</v>
      </c>
      <c r="H42" s="381"/>
      <c r="I42" s="381"/>
      <c r="J42" s="381">
        <v>1</v>
      </c>
      <c r="K42" s="381">
        <v>2</v>
      </c>
      <c r="L42" s="381"/>
      <c r="M42" s="381"/>
      <c r="N42" s="381">
        <f>IF(B42="","",(D42*2)+(E42*3)+F42*1)</f>
        <v>3</v>
      </c>
      <c r="O42" s="375"/>
      <c r="P42" s="377">
        <v>23</v>
      </c>
      <c r="Q42" s="378" t="s">
        <v>144</v>
      </c>
      <c r="R42" s="378" t="s">
        <v>143</v>
      </c>
      <c r="S42" s="381">
        <v>5</v>
      </c>
      <c r="T42" s="381"/>
      <c r="U42" s="381">
        <v>3</v>
      </c>
      <c r="V42" s="381">
        <v>6</v>
      </c>
      <c r="W42" s="381">
        <v>2</v>
      </c>
      <c r="X42" s="381">
        <v>3</v>
      </c>
      <c r="Y42" s="381"/>
      <c r="Z42" s="381">
        <v>4</v>
      </c>
      <c r="AA42" s="381"/>
      <c r="AB42" s="381"/>
      <c r="AC42" s="381">
        <f>IF(R42="","",(S42*2)+(T42*3)+U42*1)</f>
        <v>13</v>
      </c>
      <c r="AE42" s="368"/>
    </row>
    <row r="43" spans="1:31" s="367" customFormat="1" x14ac:dyDescent="0.25">
      <c r="A43" s="377"/>
      <c r="B43" s="378"/>
      <c r="C43" s="378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 t="str">
        <f>IF(B43="","",(D43*2)+(E43*3)+F43*1)</f>
        <v/>
      </c>
      <c r="O43" s="375"/>
      <c r="P43" s="377"/>
      <c r="Q43" s="378"/>
      <c r="R43" s="378"/>
      <c r="S43" s="381"/>
      <c r="T43" s="381"/>
      <c r="U43" s="381"/>
      <c r="V43" s="381"/>
      <c r="W43" s="381"/>
      <c r="X43" s="381"/>
      <c r="Y43" s="381"/>
      <c r="Z43" s="381">
        <v>3</v>
      </c>
      <c r="AA43" s="381"/>
      <c r="AB43" s="381"/>
      <c r="AC43" s="381" t="str">
        <f>IF(R43="","",(S43*2)+(T43*3)+U43*1)</f>
        <v/>
      </c>
      <c r="AE43" s="368"/>
    </row>
    <row r="44" spans="1:31" s="367" customFormat="1" x14ac:dyDescent="0.25">
      <c r="A44" s="377">
        <v>32</v>
      </c>
      <c r="B44" s="378" t="s">
        <v>85</v>
      </c>
      <c r="C44" s="378" t="s">
        <v>84</v>
      </c>
      <c r="D44" s="381">
        <v>3</v>
      </c>
      <c r="E44" s="381">
        <v>2</v>
      </c>
      <c r="F44" s="381">
        <v>4</v>
      </c>
      <c r="G44" s="381">
        <v>2</v>
      </c>
      <c r="H44" s="381">
        <v>1</v>
      </c>
      <c r="I44" s="381">
        <v>2</v>
      </c>
      <c r="J44" s="381">
        <v>2</v>
      </c>
      <c r="K44" s="381">
        <v>1</v>
      </c>
      <c r="L44" s="381"/>
      <c r="M44" s="381"/>
      <c r="N44" s="381">
        <f>IF(B44="","",(D44*2)+(E44*3)+F44*1)</f>
        <v>16</v>
      </c>
      <c r="O44" s="375"/>
      <c r="P44" s="377">
        <v>35</v>
      </c>
      <c r="Q44" s="378" t="s">
        <v>142</v>
      </c>
      <c r="R44" s="378" t="s">
        <v>141</v>
      </c>
      <c r="S44" s="381"/>
      <c r="T44" s="381">
        <v>3</v>
      </c>
      <c r="U44" s="381"/>
      <c r="V44" s="381">
        <v>6</v>
      </c>
      <c r="W44" s="381"/>
      <c r="X44" s="381"/>
      <c r="Y44" s="381"/>
      <c r="Z44" s="381">
        <v>1</v>
      </c>
      <c r="AA44" s="381"/>
      <c r="AB44" s="381"/>
      <c r="AC44" s="381">
        <f>IF(R44="","",(S44*2)+(T44*3)+U44*1)</f>
        <v>9</v>
      </c>
      <c r="AE44" s="369" t="e">
        <f>IF(#REF!+#REF!=5,"Correct","MVP ERROR")</f>
        <v>#REF!</v>
      </c>
    </row>
    <row r="45" spans="1:31" s="367" customFormat="1" x14ac:dyDescent="0.25">
      <c r="A45" s="377">
        <v>40</v>
      </c>
      <c r="B45" s="378" t="s">
        <v>88</v>
      </c>
      <c r="C45" s="378" t="s">
        <v>87</v>
      </c>
      <c r="D45" s="381">
        <v>3</v>
      </c>
      <c r="E45" s="381"/>
      <c r="F45" s="381">
        <v>1</v>
      </c>
      <c r="G45" s="381">
        <v>6</v>
      </c>
      <c r="H45" s="381"/>
      <c r="I45" s="381"/>
      <c r="J45" s="381">
        <v>1</v>
      </c>
      <c r="K45" s="381">
        <v>4</v>
      </c>
      <c r="L45" s="381"/>
      <c r="M45" s="381"/>
      <c r="N45" s="381">
        <f>IF(B45="","",(D45*2)+(E45*3)+F45*1)</f>
        <v>7</v>
      </c>
      <c r="O45" s="375"/>
      <c r="P45" s="377"/>
      <c r="Q45" s="378"/>
      <c r="R45" s="378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 t="str">
        <f>IF(R45="","",(S45*2)+(T45*3)+U45*1)</f>
        <v/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AKOM:    |||   Strays: </v>
      </c>
    </row>
    <row r="46" spans="1:31" s="367" customFormat="1" x14ac:dyDescent="0.25">
      <c r="A46" s="377"/>
      <c r="B46" s="378"/>
      <c r="C46" s="378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 t="str">
        <f>IF(B46="","",(D46*2)+(E46*3)+F46*1)</f>
        <v/>
      </c>
      <c r="O46" s="375"/>
      <c r="P46" s="377"/>
      <c r="Q46" s="378"/>
      <c r="R46" s="378"/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 t="str">
        <f>IF(R46="","",(S46*2)+(T46*3)+U46*1)</f>
        <v/>
      </c>
      <c r="AE46" s="368"/>
    </row>
    <row r="47" spans="1:31" s="367" customFormat="1" x14ac:dyDescent="0.25">
      <c r="A47" s="427" t="s">
        <v>33</v>
      </c>
      <c r="B47" s="428"/>
      <c r="C47" s="429"/>
      <c r="D47" s="381">
        <f t="shared" ref="D47:M47" si="4">SUM(D37:D46)</f>
        <v>11</v>
      </c>
      <c r="E47" s="381">
        <f t="shared" si="4"/>
        <v>4</v>
      </c>
      <c r="F47" s="381">
        <f t="shared" si="4"/>
        <v>9</v>
      </c>
      <c r="G47" s="381">
        <f t="shared" si="4"/>
        <v>26</v>
      </c>
      <c r="H47" s="381">
        <f t="shared" si="4"/>
        <v>13</v>
      </c>
      <c r="I47" s="381">
        <f t="shared" si="4"/>
        <v>5</v>
      </c>
      <c r="J47" s="381">
        <f t="shared" si="4"/>
        <v>5</v>
      </c>
      <c r="K47" s="381">
        <f t="shared" si="4"/>
        <v>18</v>
      </c>
      <c r="L47" s="381">
        <f t="shared" si="4"/>
        <v>0</v>
      </c>
      <c r="M47" s="381">
        <f t="shared" si="4"/>
        <v>0</v>
      </c>
      <c r="N47" s="381">
        <f>SUM(N37:N46)</f>
        <v>43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9</v>
      </c>
      <c r="T47" s="381">
        <f t="shared" si="5"/>
        <v>7</v>
      </c>
      <c r="U47" s="381">
        <f t="shared" si="5"/>
        <v>7</v>
      </c>
      <c r="V47" s="381">
        <f t="shared" si="5"/>
        <v>29</v>
      </c>
      <c r="W47" s="381">
        <f t="shared" si="5"/>
        <v>15</v>
      </c>
      <c r="X47" s="381">
        <f t="shared" si="5"/>
        <v>8</v>
      </c>
      <c r="Y47" s="381">
        <f t="shared" si="5"/>
        <v>1</v>
      </c>
      <c r="Z47" s="381">
        <f t="shared" si="5"/>
        <v>16</v>
      </c>
      <c r="AA47" s="381">
        <f t="shared" si="5"/>
        <v>0</v>
      </c>
      <c r="AB47" s="381">
        <f t="shared" si="5"/>
        <v>0</v>
      </c>
      <c r="AC47" s="381">
        <f t="shared" si="5"/>
        <v>46</v>
      </c>
      <c r="AE47" s="368"/>
    </row>
    <row r="48" spans="1:31" s="367" customFormat="1" x14ac:dyDescent="0.25">
      <c r="A48" s="408" t="s">
        <v>35</v>
      </c>
      <c r="B48" s="409"/>
      <c r="C48" s="410" t="s">
        <v>137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25">
      <c r="A49" s="408" t="s">
        <v>37</v>
      </c>
      <c r="B49" s="409"/>
      <c r="C49" s="410" t="s">
        <v>426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25">
      <c r="A51" s="450" t="s">
        <v>100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2"/>
      <c r="O51" s="373" t="s">
        <v>74</v>
      </c>
      <c r="P51" s="424" t="s">
        <v>167</v>
      </c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6"/>
      <c r="AE51" s="368"/>
    </row>
    <row r="52" spans="1:31" s="367" customFormat="1" x14ac:dyDescent="0.25">
      <c r="A52" s="379" t="s">
        <v>4</v>
      </c>
      <c r="B52" s="379" t="s">
        <v>6</v>
      </c>
      <c r="C52" s="379" t="s">
        <v>5</v>
      </c>
      <c r="D52" s="379" t="s">
        <v>7</v>
      </c>
      <c r="E52" s="379" t="s">
        <v>8</v>
      </c>
      <c r="F52" s="379" t="s">
        <v>9</v>
      </c>
      <c r="G52" s="379" t="s">
        <v>10</v>
      </c>
      <c r="H52" s="379" t="s">
        <v>11</v>
      </c>
      <c r="I52" s="379" t="s">
        <v>12</v>
      </c>
      <c r="J52" s="379" t="s">
        <v>13</v>
      </c>
      <c r="K52" s="379" t="s">
        <v>14</v>
      </c>
      <c r="L52" s="379" t="s">
        <v>15</v>
      </c>
      <c r="M52" s="379" t="s">
        <v>16</v>
      </c>
      <c r="N52" s="379" t="s">
        <v>18</v>
      </c>
      <c r="O52" s="374" t="s">
        <v>19</v>
      </c>
      <c r="P52" s="379" t="s">
        <v>4</v>
      </c>
      <c r="Q52" s="379" t="s">
        <v>6</v>
      </c>
      <c r="R52" s="379" t="s">
        <v>5</v>
      </c>
      <c r="S52" s="379" t="s">
        <v>7</v>
      </c>
      <c r="T52" s="379" t="s">
        <v>8</v>
      </c>
      <c r="U52" s="379" t="s">
        <v>9</v>
      </c>
      <c r="V52" s="379" t="s">
        <v>10</v>
      </c>
      <c r="W52" s="379" t="s">
        <v>11</v>
      </c>
      <c r="X52" s="379" t="s">
        <v>12</v>
      </c>
      <c r="Y52" s="379" t="s">
        <v>13</v>
      </c>
      <c r="Z52" s="379" t="s">
        <v>14</v>
      </c>
      <c r="AA52" s="379" t="s">
        <v>15</v>
      </c>
      <c r="AB52" s="379" t="s">
        <v>16</v>
      </c>
      <c r="AC52" s="379" t="s">
        <v>18</v>
      </c>
      <c r="AE52" s="368"/>
    </row>
    <row r="53" spans="1:31" s="367" customFormat="1" x14ac:dyDescent="0.25">
      <c r="A53" s="380">
        <v>2</v>
      </c>
      <c r="B53" s="378" t="s">
        <v>142</v>
      </c>
      <c r="C53" s="378" t="s">
        <v>101</v>
      </c>
      <c r="D53" s="381">
        <v>3</v>
      </c>
      <c r="E53" s="381">
        <v>1</v>
      </c>
      <c r="F53" s="381">
        <v>2</v>
      </c>
      <c r="G53" s="381">
        <v>11</v>
      </c>
      <c r="H53" s="381">
        <v>3</v>
      </c>
      <c r="I53" s="381">
        <v>5</v>
      </c>
      <c r="J53" s="381">
        <v>1</v>
      </c>
      <c r="K53" s="381">
        <v>2</v>
      </c>
      <c r="L53" s="381"/>
      <c r="M53" s="381"/>
      <c r="N53" s="381">
        <f>IF(C53="","",(D53*2)+(E53*3)+F53*1)</f>
        <v>11</v>
      </c>
      <c r="O53" s="375"/>
      <c r="P53" s="380">
        <v>1</v>
      </c>
      <c r="Q53" s="378" t="s">
        <v>139</v>
      </c>
      <c r="R53" s="378" t="s">
        <v>276</v>
      </c>
      <c r="S53" s="381">
        <v>3</v>
      </c>
      <c r="T53" s="381">
        <v>2</v>
      </c>
      <c r="U53" s="381">
        <v>2</v>
      </c>
      <c r="V53" s="381">
        <v>8</v>
      </c>
      <c r="W53" s="381"/>
      <c r="X53" s="381">
        <v>1</v>
      </c>
      <c r="Y53" s="381"/>
      <c r="Z53" s="381">
        <v>3</v>
      </c>
      <c r="AA53" s="381"/>
      <c r="AB53" s="381"/>
      <c r="AC53" s="381">
        <f>IF(R53="","",(S53*2)+(T53*3)+U53*1)</f>
        <v>14</v>
      </c>
      <c r="AE53" s="368"/>
    </row>
    <row r="54" spans="1:31" s="367" customFormat="1" x14ac:dyDescent="0.25">
      <c r="A54" s="380"/>
      <c r="B54" s="378"/>
      <c r="C54" s="378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 t="str">
        <f>IF(C54="","",(D54*2)+(E54*3)+F54*1)</f>
        <v/>
      </c>
      <c r="O54" s="375"/>
      <c r="P54" s="380">
        <v>4</v>
      </c>
      <c r="Q54" s="378" t="s">
        <v>329</v>
      </c>
      <c r="R54" s="378" t="s">
        <v>330</v>
      </c>
      <c r="S54" s="381">
        <v>3</v>
      </c>
      <c r="T54" s="381">
        <v>1</v>
      </c>
      <c r="U54" s="381">
        <v>3</v>
      </c>
      <c r="V54" s="381">
        <v>3</v>
      </c>
      <c r="W54" s="381">
        <v>3</v>
      </c>
      <c r="X54" s="381">
        <v>1</v>
      </c>
      <c r="Y54" s="381"/>
      <c r="Z54" s="381">
        <v>1</v>
      </c>
      <c r="AA54" s="381"/>
      <c r="AB54" s="381"/>
      <c r="AC54" s="381">
        <f>IF(R54="","",(S54*2)+(T54*3)+U54*1)</f>
        <v>12</v>
      </c>
      <c r="AE54" s="368"/>
    </row>
    <row r="55" spans="1:31" s="367" customFormat="1" x14ac:dyDescent="0.25">
      <c r="A55" s="377">
        <v>4</v>
      </c>
      <c r="B55" s="378" t="s">
        <v>56</v>
      </c>
      <c r="C55" s="378" t="s">
        <v>163</v>
      </c>
      <c r="D55" s="381">
        <v>5</v>
      </c>
      <c r="E55" s="381"/>
      <c r="F55" s="381"/>
      <c r="G55" s="381">
        <v>3</v>
      </c>
      <c r="H55" s="381"/>
      <c r="I55" s="381">
        <v>1</v>
      </c>
      <c r="J55" s="381"/>
      <c r="K55" s="381">
        <v>1</v>
      </c>
      <c r="L55" s="381"/>
      <c r="M55" s="381"/>
      <c r="N55" s="381">
        <f>IF(C55="","",(D55*2)+(E55*3)+F55*1)</f>
        <v>10</v>
      </c>
      <c r="O55" s="375"/>
      <c r="P55" s="380"/>
      <c r="Q55" s="378"/>
      <c r="R55" s="378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 t="str">
        <f>IF(R55="","",(S55*2)+(T55*3)+U55*1)</f>
        <v/>
      </c>
      <c r="AE55" s="368"/>
    </row>
    <row r="56" spans="1:31" s="367" customFormat="1" ht="14.25" customHeight="1" x14ac:dyDescent="0.25">
      <c r="A56" s="377"/>
      <c r="B56" s="378"/>
      <c r="C56" s="378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 t="str">
        <f>IF(C56="","",(D56*2)+(E56*3)+F56*1)</f>
        <v/>
      </c>
      <c r="O56" s="375"/>
      <c r="P56" s="380">
        <v>8</v>
      </c>
      <c r="Q56" s="378" t="s">
        <v>135</v>
      </c>
      <c r="R56" s="378" t="s">
        <v>277</v>
      </c>
      <c r="S56" s="381">
        <v>3</v>
      </c>
      <c r="T56" s="381"/>
      <c r="U56" s="381"/>
      <c r="V56" s="381">
        <v>6</v>
      </c>
      <c r="W56" s="381">
        <v>3</v>
      </c>
      <c r="X56" s="381"/>
      <c r="Y56" s="381"/>
      <c r="Z56" s="381"/>
      <c r="AA56" s="381"/>
      <c r="AB56" s="381"/>
      <c r="AC56" s="381">
        <f>IF(R56="","",(S56*2)+(T56*3)+U56*1)</f>
        <v>6</v>
      </c>
      <c r="AE56" s="368"/>
    </row>
    <row r="57" spans="1:31" s="367" customFormat="1" ht="14.25" customHeight="1" x14ac:dyDescent="0.25">
      <c r="A57" s="380">
        <v>6</v>
      </c>
      <c r="B57" s="378" t="s">
        <v>77</v>
      </c>
      <c r="C57" s="378" t="s">
        <v>102</v>
      </c>
      <c r="D57" s="381">
        <v>1</v>
      </c>
      <c r="E57" s="381"/>
      <c r="F57" s="381"/>
      <c r="G57" s="381">
        <v>4</v>
      </c>
      <c r="H57" s="381"/>
      <c r="I57" s="381">
        <v>1</v>
      </c>
      <c r="J57" s="381"/>
      <c r="K57" s="381"/>
      <c r="L57" s="381"/>
      <c r="M57" s="381"/>
      <c r="N57" s="381">
        <f>IF(C57="","",(D57*2)+(E57*3)+F57*1)</f>
        <v>2</v>
      </c>
      <c r="O57" s="375"/>
      <c r="P57" s="380"/>
      <c r="Q57" s="378"/>
      <c r="R57" s="378"/>
      <c r="S57" s="381"/>
      <c r="T57" s="381"/>
      <c r="U57" s="381"/>
      <c r="V57" s="381"/>
      <c r="W57" s="381"/>
      <c r="X57" s="381"/>
      <c r="Y57" s="381"/>
      <c r="Z57" s="381"/>
      <c r="AA57" s="381"/>
      <c r="AB57" s="381"/>
      <c r="AC57" s="381" t="str">
        <f>IF(R57="","",(S57*2)+(T57*3)+U57*1)</f>
        <v/>
      </c>
      <c r="AE57" s="368"/>
    </row>
    <row r="58" spans="1:31" s="367" customFormat="1" x14ac:dyDescent="0.25">
      <c r="A58" s="380">
        <v>10</v>
      </c>
      <c r="B58" s="378" t="s">
        <v>341</v>
      </c>
      <c r="C58" s="378" t="s">
        <v>342</v>
      </c>
      <c r="D58" s="381">
        <v>5</v>
      </c>
      <c r="E58" s="381">
        <v>2</v>
      </c>
      <c r="F58" s="381">
        <v>3</v>
      </c>
      <c r="G58" s="381">
        <v>7</v>
      </c>
      <c r="H58" s="381"/>
      <c r="I58" s="381">
        <v>2</v>
      </c>
      <c r="J58" s="381"/>
      <c r="K58" s="381"/>
      <c r="L58" s="381"/>
      <c r="M58" s="381"/>
      <c r="N58" s="381">
        <f>IF(C58="","",(D58*2)+(E58*3)+F58*1)</f>
        <v>19</v>
      </c>
      <c r="O58" s="375"/>
      <c r="P58" s="377">
        <v>21</v>
      </c>
      <c r="Q58" s="378" t="s">
        <v>171</v>
      </c>
      <c r="R58" s="378" t="s">
        <v>170</v>
      </c>
      <c r="S58" s="381">
        <v>1</v>
      </c>
      <c r="T58" s="381">
        <v>1</v>
      </c>
      <c r="U58" s="381"/>
      <c r="V58" s="381">
        <v>5</v>
      </c>
      <c r="W58" s="381">
        <v>1</v>
      </c>
      <c r="X58" s="381">
        <v>1</v>
      </c>
      <c r="Y58" s="381"/>
      <c r="Z58" s="381">
        <v>1</v>
      </c>
      <c r="AA58" s="381"/>
      <c r="AB58" s="381"/>
      <c r="AC58" s="381">
        <f>IF(R58="","",(S58*2)+(T58*3)+U58*1)</f>
        <v>5</v>
      </c>
      <c r="AE58" s="368"/>
    </row>
    <row r="59" spans="1:31" s="367" customFormat="1" x14ac:dyDescent="0.25">
      <c r="A59" s="377">
        <v>11</v>
      </c>
      <c r="B59" s="378" t="s">
        <v>32</v>
      </c>
      <c r="C59" s="378" t="s">
        <v>125</v>
      </c>
      <c r="D59" s="381"/>
      <c r="E59" s="381"/>
      <c r="F59" s="381"/>
      <c r="G59" s="381">
        <v>2</v>
      </c>
      <c r="H59" s="381"/>
      <c r="I59" s="381"/>
      <c r="J59" s="381"/>
      <c r="K59" s="381">
        <v>1</v>
      </c>
      <c r="L59" s="381"/>
      <c r="M59" s="381"/>
      <c r="N59" s="381">
        <f>IF(C59="","",(D59*2)+(E59*3)+F59*1)</f>
        <v>0</v>
      </c>
      <c r="O59" s="375"/>
      <c r="P59" s="377">
        <v>32</v>
      </c>
      <c r="Q59" s="378" t="s">
        <v>169</v>
      </c>
      <c r="R59" s="378" t="s">
        <v>168</v>
      </c>
      <c r="S59" s="381">
        <v>2</v>
      </c>
      <c r="T59" s="381"/>
      <c r="U59" s="381"/>
      <c r="V59" s="381">
        <v>4</v>
      </c>
      <c r="W59" s="381">
        <v>6</v>
      </c>
      <c r="X59" s="381">
        <v>3</v>
      </c>
      <c r="Y59" s="381"/>
      <c r="Z59" s="381">
        <v>1</v>
      </c>
      <c r="AA59" s="381"/>
      <c r="AB59" s="381"/>
      <c r="AC59" s="381">
        <f>IF(R59="","",(S59*2)+(T59*3)+U59*1)</f>
        <v>4</v>
      </c>
      <c r="AE59" s="368"/>
    </row>
    <row r="60" spans="1:31" s="367" customFormat="1" x14ac:dyDescent="0.25">
      <c r="A60" s="377">
        <v>23</v>
      </c>
      <c r="B60" s="378" t="s">
        <v>56</v>
      </c>
      <c r="C60" s="378" t="s">
        <v>29</v>
      </c>
      <c r="D60" s="381"/>
      <c r="E60" s="381"/>
      <c r="F60" s="381">
        <v>1</v>
      </c>
      <c r="G60" s="381">
        <v>8</v>
      </c>
      <c r="H60" s="381">
        <v>3</v>
      </c>
      <c r="I60" s="381">
        <v>1</v>
      </c>
      <c r="J60" s="381">
        <v>1</v>
      </c>
      <c r="K60" s="381">
        <v>2</v>
      </c>
      <c r="L60" s="381"/>
      <c r="M60" s="381"/>
      <c r="N60" s="381">
        <f>IF(C60="","",(D60*2)+(E60*3)+F60*1)</f>
        <v>1</v>
      </c>
      <c r="O60" s="375"/>
      <c r="P60" s="377">
        <v>44</v>
      </c>
      <c r="Q60" s="378" t="s">
        <v>56</v>
      </c>
      <c r="R60" s="378" t="s">
        <v>275</v>
      </c>
      <c r="S60" s="381">
        <v>1</v>
      </c>
      <c r="T60" s="381"/>
      <c r="U60" s="381"/>
      <c r="V60" s="381">
        <v>2</v>
      </c>
      <c r="W60" s="381"/>
      <c r="X60" s="381">
        <v>1</v>
      </c>
      <c r="Y60" s="381"/>
      <c r="Z60" s="381">
        <v>1</v>
      </c>
      <c r="AA60" s="381"/>
      <c r="AB60" s="381"/>
      <c r="AC60" s="381">
        <f>IF(R60="","",(S60*2)+(T60*3)+U60*1)</f>
        <v>2</v>
      </c>
      <c r="AE60" s="368"/>
    </row>
    <row r="61" spans="1:31" s="367" customFormat="1" x14ac:dyDescent="0.25">
      <c r="A61" s="377">
        <v>33</v>
      </c>
      <c r="B61" s="378" t="s">
        <v>464</v>
      </c>
      <c r="C61" s="378" t="s">
        <v>340</v>
      </c>
      <c r="D61" s="381"/>
      <c r="E61" s="381"/>
      <c r="F61" s="381"/>
      <c r="G61" s="381">
        <v>4</v>
      </c>
      <c r="H61" s="381">
        <v>1</v>
      </c>
      <c r="I61" s="381">
        <v>1</v>
      </c>
      <c r="J61" s="381"/>
      <c r="K61" s="381">
        <v>3</v>
      </c>
      <c r="L61" s="381"/>
      <c r="M61" s="381"/>
      <c r="N61" s="381">
        <f>IF(C61="","",(D61*2)+(E61*3)+F61*1)</f>
        <v>0</v>
      </c>
      <c r="O61" s="375"/>
      <c r="P61" s="377">
        <v>55</v>
      </c>
      <c r="Q61" s="378" t="s">
        <v>175</v>
      </c>
      <c r="R61" s="378" t="s">
        <v>174</v>
      </c>
      <c r="S61" s="381">
        <v>6</v>
      </c>
      <c r="T61" s="381"/>
      <c r="U61" s="381">
        <v>2</v>
      </c>
      <c r="V61" s="381">
        <v>11</v>
      </c>
      <c r="W61" s="381">
        <v>1</v>
      </c>
      <c r="X61" s="381"/>
      <c r="Y61" s="381"/>
      <c r="Z61" s="381">
        <v>1</v>
      </c>
      <c r="AA61" s="381"/>
      <c r="AB61" s="381"/>
      <c r="AC61" s="381">
        <f>IF(R61="","",(S61*2)+(T61*3)+U61*1)</f>
        <v>14</v>
      </c>
      <c r="AE61" s="369" t="e">
        <f>IF(#REF!+#REF!=5,"Correct","MVP ERROR")</f>
        <v>#REF!</v>
      </c>
    </row>
    <row r="62" spans="1:31" s="367" customFormat="1" x14ac:dyDescent="0.25">
      <c r="A62" s="380">
        <v>37</v>
      </c>
      <c r="B62" s="378" t="s">
        <v>96</v>
      </c>
      <c r="C62" s="378" t="s">
        <v>103</v>
      </c>
      <c r="D62" s="381"/>
      <c r="E62" s="381"/>
      <c r="F62" s="381"/>
      <c r="G62" s="381">
        <v>1</v>
      </c>
      <c r="H62" s="381"/>
      <c r="I62" s="381"/>
      <c r="J62" s="381"/>
      <c r="K62" s="381">
        <v>2</v>
      </c>
      <c r="L62" s="381"/>
      <c r="M62" s="381"/>
      <c r="N62" s="381">
        <f>IF(C62="","",(D62*2)+(E62*3)+F62*1)</f>
        <v>0</v>
      </c>
      <c r="O62" s="375"/>
      <c r="P62" s="380"/>
      <c r="Q62" s="378"/>
      <c r="R62" s="378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 t="str">
        <f>IF(R62="","",(S62*2)+(T62*3)+U62*1)</f>
        <v/>
      </c>
      <c r="AE62" s="370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Baitong Ballers:    |||   Phantoms: BLK-</v>
      </c>
    </row>
    <row r="63" spans="1:31" s="367" customFormat="1" x14ac:dyDescent="0.25">
      <c r="A63" s="427" t="s">
        <v>33</v>
      </c>
      <c r="B63" s="428"/>
      <c r="C63" s="429"/>
      <c r="D63" s="381">
        <f t="shared" ref="D63:N63" si="6">SUM(D53:D62)</f>
        <v>14</v>
      </c>
      <c r="E63" s="381">
        <f t="shared" si="6"/>
        <v>3</v>
      </c>
      <c r="F63" s="381">
        <f t="shared" si="6"/>
        <v>6</v>
      </c>
      <c r="G63" s="381">
        <f t="shared" si="6"/>
        <v>40</v>
      </c>
      <c r="H63" s="381">
        <f t="shared" si="6"/>
        <v>7</v>
      </c>
      <c r="I63" s="381">
        <f t="shared" si="6"/>
        <v>11</v>
      </c>
      <c r="J63" s="381">
        <f t="shared" si="6"/>
        <v>2</v>
      </c>
      <c r="K63" s="381">
        <f t="shared" si="6"/>
        <v>11</v>
      </c>
      <c r="L63" s="381">
        <f t="shared" si="6"/>
        <v>0</v>
      </c>
      <c r="M63" s="381">
        <f t="shared" si="6"/>
        <v>0</v>
      </c>
      <c r="N63" s="381">
        <f t="shared" si="6"/>
        <v>43</v>
      </c>
      <c r="O63" s="376" t="s">
        <v>34</v>
      </c>
      <c r="P63" s="427" t="s">
        <v>33</v>
      </c>
      <c r="Q63" s="428"/>
      <c r="R63" s="429"/>
      <c r="S63" s="381">
        <f t="shared" ref="S63:AC63" si="7">SUM(S53:S62)</f>
        <v>19</v>
      </c>
      <c r="T63" s="381">
        <f t="shared" si="7"/>
        <v>4</v>
      </c>
      <c r="U63" s="381">
        <f t="shared" si="7"/>
        <v>7</v>
      </c>
      <c r="V63" s="381">
        <f t="shared" si="7"/>
        <v>39</v>
      </c>
      <c r="W63" s="381">
        <f t="shared" si="7"/>
        <v>14</v>
      </c>
      <c r="X63" s="381">
        <f t="shared" si="7"/>
        <v>7</v>
      </c>
      <c r="Y63" s="381">
        <f t="shared" si="7"/>
        <v>0</v>
      </c>
      <c r="Z63" s="381">
        <f t="shared" si="7"/>
        <v>8</v>
      </c>
      <c r="AA63" s="381">
        <f t="shared" si="7"/>
        <v>0</v>
      </c>
      <c r="AB63" s="381">
        <f t="shared" si="7"/>
        <v>0</v>
      </c>
      <c r="AC63" s="381">
        <f t="shared" si="7"/>
        <v>57</v>
      </c>
      <c r="AE63" s="368"/>
    </row>
    <row r="64" spans="1:31" s="367" customFormat="1" x14ac:dyDescent="0.25">
      <c r="A64" s="408" t="s">
        <v>35</v>
      </c>
      <c r="B64" s="409"/>
      <c r="C64" s="410" t="s">
        <v>3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2"/>
      <c r="AE64" s="368"/>
    </row>
    <row r="65" spans="1:31" s="367" customFormat="1" x14ac:dyDescent="0.25">
      <c r="A65" s="408" t="s">
        <v>37</v>
      </c>
      <c r="B65" s="409"/>
      <c r="C65" s="410" t="s">
        <v>503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2"/>
      <c r="AE65" s="368"/>
    </row>
    <row r="66" spans="1:31" s="367" customFormat="1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E66" s="368"/>
    </row>
    <row r="67" spans="1:31" s="367" customFormat="1" x14ac:dyDescent="0.25">
      <c r="A67" s="442" t="s">
        <v>137</v>
      </c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4"/>
      <c r="O67" s="373" t="s">
        <v>99</v>
      </c>
      <c r="P67" s="421" t="s">
        <v>36</v>
      </c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3"/>
      <c r="AE67" s="368"/>
    </row>
    <row r="68" spans="1:31" s="367" customFormat="1" x14ac:dyDescent="0.25">
      <c r="A68" s="379" t="s">
        <v>4</v>
      </c>
      <c r="B68" s="379" t="s">
        <v>6</v>
      </c>
      <c r="C68" s="379" t="s">
        <v>5</v>
      </c>
      <c r="D68" s="379" t="s">
        <v>7</v>
      </c>
      <c r="E68" s="379" t="s">
        <v>8</v>
      </c>
      <c r="F68" s="379" t="s">
        <v>9</v>
      </c>
      <c r="G68" s="379" t="s">
        <v>10</v>
      </c>
      <c r="H68" s="379" t="s">
        <v>11</v>
      </c>
      <c r="I68" s="379" t="s">
        <v>12</v>
      </c>
      <c r="J68" s="379" t="s">
        <v>13</v>
      </c>
      <c r="K68" s="379" t="s">
        <v>14</v>
      </c>
      <c r="L68" s="379" t="s">
        <v>15</v>
      </c>
      <c r="M68" s="379" t="s">
        <v>16</v>
      </c>
      <c r="N68" s="379" t="s">
        <v>18</v>
      </c>
      <c r="O68" s="374" t="s">
        <v>19</v>
      </c>
      <c r="P68" s="379" t="s">
        <v>4</v>
      </c>
      <c r="Q68" s="379" t="s">
        <v>6</v>
      </c>
      <c r="R68" s="379" t="s">
        <v>5</v>
      </c>
      <c r="S68" s="379" t="s">
        <v>7</v>
      </c>
      <c r="T68" s="379" t="s">
        <v>8</v>
      </c>
      <c r="U68" s="379" t="s">
        <v>9</v>
      </c>
      <c r="V68" s="379" t="s">
        <v>10</v>
      </c>
      <c r="W68" s="379" t="s">
        <v>11</v>
      </c>
      <c r="X68" s="379" t="s">
        <v>12</v>
      </c>
      <c r="Y68" s="379" t="s">
        <v>13</v>
      </c>
      <c r="Z68" s="379" t="s">
        <v>14</v>
      </c>
      <c r="AA68" s="379" t="s">
        <v>15</v>
      </c>
      <c r="AB68" s="379" t="s">
        <v>16</v>
      </c>
      <c r="AC68" s="379" t="s">
        <v>18</v>
      </c>
      <c r="AE68" s="368"/>
    </row>
    <row r="69" spans="1:31" s="367" customFormat="1" x14ac:dyDescent="0.25">
      <c r="A69" s="380">
        <v>3</v>
      </c>
      <c r="B69" s="378" t="s">
        <v>191</v>
      </c>
      <c r="C69" s="378" t="s">
        <v>263</v>
      </c>
      <c r="D69" s="381">
        <v>1</v>
      </c>
      <c r="E69" s="381">
        <v>1</v>
      </c>
      <c r="F69" s="381">
        <v>1</v>
      </c>
      <c r="G69" s="381">
        <v>5</v>
      </c>
      <c r="H69" s="381">
        <v>1</v>
      </c>
      <c r="I69" s="381">
        <v>3</v>
      </c>
      <c r="J69" s="381"/>
      <c r="K69" s="381"/>
      <c r="L69" s="381"/>
      <c r="M69" s="381"/>
      <c r="N69" s="381">
        <f>IF(C69="","",(D69*2)+(E69*3)+F69*1)</f>
        <v>6</v>
      </c>
      <c r="O69" s="375"/>
      <c r="P69" s="377">
        <v>3</v>
      </c>
      <c r="Q69" s="378" t="s">
        <v>86</v>
      </c>
      <c r="R69" s="378" t="s">
        <v>182</v>
      </c>
      <c r="S69" s="381">
        <v>1</v>
      </c>
      <c r="T69" s="381"/>
      <c r="U69" s="381"/>
      <c r="V69" s="381">
        <v>4</v>
      </c>
      <c r="W69" s="381">
        <v>7</v>
      </c>
      <c r="X69" s="381">
        <v>2</v>
      </c>
      <c r="Y69" s="381"/>
      <c r="Z69" s="381">
        <v>1</v>
      </c>
      <c r="AA69" s="381"/>
      <c r="AB69" s="381"/>
      <c r="AC69" s="381">
        <f>IF(R69="","",(S69*2)+(T69*3)+U69*1)</f>
        <v>2</v>
      </c>
      <c r="AE69" s="368"/>
    </row>
    <row r="70" spans="1:31" s="367" customFormat="1" x14ac:dyDescent="0.25">
      <c r="A70" s="380"/>
      <c r="B70" s="378"/>
      <c r="C70" s="378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 t="str">
        <f>IF(C70="","",(D70*2)+(E70*3)+F70*1)</f>
        <v/>
      </c>
      <c r="O70" s="375"/>
      <c r="P70" s="377">
        <v>4</v>
      </c>
      <c r="Q70" s="378" t="s">
        <v>109</v>
      </c>
      <c r="R70" s="378" t="s">
        <v>138</v>
      </c>
      <c r="S70" s="381">
        <v>6</v>
      </c>
      <c r="T70" s="381">
        <v>1</v>
      </c>
      <c r="U70" s="381"/>
      <c r="V70" s="381">
        <v>9</v>
      </c>
      <c r="W70" s="381"/>
      <c r="X70" s="381">
        <v>2</v>
      </c>
      <c r="Y70" s="381">
        <v>1</v>
      </c>
      <c r="Z70" s="381">
        <v>2</v>
      </c>
      <c r="AA70" s="381"/>
      <c r="AB70" s="381"/>
      <c r="AC70" s="381">
        <f>IF(R70="","",(S70*2)+(T70*3)+U70*1)</f>
        <v>15</v>
      </c>
      <c r="AE70" s="368"/>
    </row>
    <row r="71" spans="1:31" s="367" customFormat="1" x14ac:dyDescent="0.25">
      <c r="A71" s="380">
        <v>7</v>
      </c>
      <c r="B71" s="378" t="s">
        <v>153</v>
      </c>
      <c r="C71" s="378" t="s">
        <v>339</v>
      </c>
      <c r="D71" s="381">
        <v>3</v>
      </c>
      <c r="E71" s="381"/>
      <c r="F71" s="381">
        <v>2</v>
      </c>
      <c r="G71" s="381">
        <v>5</v>
      </c>
      <c r="H71" s="381">
        <v>1</v>
      </c>
      <c r="I71" s="381"/>
      <c r="J71" s="381"/>
      <c r="K71" s="381">
        <v>1</v>
      </c>
      <c r="L71" s="381"/>
      <c r="M71" s="381"/>
      <c r="N71" s="381">
        <f>IF(C71="","",(D71*2)+(E71*3)+F71*1)</f>
        <v>8</v>
      </c>
      <c r="O71" s="375"/>
      <c r="P71" s="377">
        <v>9</v>
      </c>
      <c r="Q71" s="378" t="s">
        <v>92</v>
      </c>
      <c r="R71" s="378" t="s">
        <v>274</v>
      </c>
      <c r="S71" s="381">
        <v>7</v>
      </c>
      <c r="T71" s="381"/>
      <c r="U71" s="381">
        <v>1</v>
      </c>
      <c r="V71" s="381">
        <v>9</v>
      </c>
      <c r="W71" s="381">
        <v>1</v>
      </c>
      <c r="X71" s="381"/>
      <c r="Y71" s="381"/>
      <c r="Z71" s="381"/>
      <c r="AA71" s="381"/>
      <c r="AB71" s="381"/>
      <c r="AC71" s="381">
        <f>IF(R71="","",(S71*2)+(T71*3)+U71*1)</f>
        <v>15</v>
      </c>
      <c r="AE71" s="368"/>
    </row>
    <row r="72" spans="1:31" s="367" customFormat="1" x14ac:dyDescent="0.25">
      <c r="A72" s="380"/>
      <c r="B72" s="378"/>
      <c r="C72" s="378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 t="str">
        <f>IF(C72="","",(D72*2)+(E72*3)+F72*1)</f>
        <v/>
      </c>
      <c r="O72" s="375"/>
      <c r="P72" s="377"/>
      <c r="Q72" s="378"/>
      <c r="R72" s="378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 t="str">
        <f>IF(R72="","",(S72*2)+(T72*3)+U72*1)</f>
        <v/>
      </c>
      <c r="AE72" s="368"/>
    </row>
    <row r="73" spans="1:31" s="367" customFormat="1" x14ac:dyDescent="0.25">
      <c r="A73" s="380">
        <v>6</v>
      </c>
      <c r="B73" s="378" t="s">
        <v>24</v>
      </c>
      <c r="C73" s="378" t="s">
        <v>149</v>
      </c>
      <c r="D73" s="381">
        <v>3</v>
      </c>
      <c r="E73" s="381">
        <v>3</v>
      </c>
      <c r="F73" s="381"/>
      <c r="G73" s="381">
        <v>3</v>
      </c>
      <c r="H73" s="381">
        <v>3</v>
      </c>
      <c r="I73" s="381"/>
      <c r="J73" s="381"/>
      <c r="K73" s="381">
        <v>1</v>
      </c>
      <c r="L73" s="381"/>
      <c r="M73" s="381"/>
      <c r="N73" s="381">
        <f>IF(C73="","",(D73*2)+(E73*3)+F73*1)</f>
        <v>15</v>
      </c>
      <c r="O73" s="375"/>
      <c r="P73" s="377">
        <v>21</v>
      </c>
      <c r="Q73" s="378" t="s">
        <v>142</v>
      </c>
      <c r="R73" s="378" t="s">
        <v>76</v>
      </c>
      <c r="S73" s="381">
        <v>1</v>
      </c>
      <c r="T73" s="381">
        <v>2</v>
      </c>
      <c r="U73" s="381">
        <v>1</v>
      </c>
      <c r="V73" s="381">
        <v>3</v>
      </c>
      <c r="W73" s="381">
        <v>1</v>
      </c>
      <c r="X73" s="381"/>
      <c r="Y73" s="381"/>
      <c r="Z73" s="381"/>
      <c r="AA73" s="381"/>
      <c r="AB73" s="381"/>
      <c r="AC73" s="381">
        <f>IF(R73="","",(S73*2)+(T73*3)+U73*1)</f>
        <v>9</v>
      </c>
      <c r="AE73" s="368"/>
    </row>
    <row r="74" spans="1:31" s="367" customFormat="1" x14ac:dyDescent="0.25">
      <c r="A74" s="380">
        <v>8</v>
      </c>
      <c r="B74" s="378" t="s">
        <v>151</v>
      </c>
      <c r="C74" s="378" t="s">
        <v>150</v>
      </c>
      <c r="D74" s="381">
        <v>2</v>
      </c>
      <c r="E74" s="381">
        <v>2</v>
      </c>
      <c r="F74" s="381">
        <v>4</v>
      </c>
      <c r="G74" s="381">
        <v>5</v>
      </c>
      <c r="H74" s="381">
        <v>3</v>
      </c>
      <c r="I74" s="381"/>
      <c r="J74" s="381"/>
      <c r="K74" s="381"/>
      <c r="L74" s="381"/>
      <c r="M74" s="381"/>
      <c r="N74" s="381">
        <f>IF(C74="","",(D74*2)+(E74*3)+F74*1)</f>
        <v>14</v>
      </c>
      <c r="O74" s="375"/>
      <c r="P74" s="377">
        <v>22</v>
      </c>
      <c r="Q74" s="378" t="s">
        <v>94</v>
      </c>
      <c r="R74" s="378" t="s">
        <v>93</v>
      </c>
      <c r="S74" s="381">
        <v>3</v>
      </c>
      <c r="T74" s="381"/>
      <c r="U74" s="381">
        <v>1</v>
      </c>
      <c r="V74" s="381">
        <v>10</v>
      </c>
      <c r="W74" s="381">
        <v>9</v>
      </c>
      <c r="X74" s="381">
        <v>1</v>
      </c>
      <c r="Y74" s="381">
        <v>3</v>
      </c>
      <c r="Z74" s="381">
        <v>2</v>
      </c>
      <c r="AA74" s="381"/>
      <c r="AB74" s="381"/>
      <c r="AC74" s="381">
        <f>IF(R74="","",(S74*2)+(T74*3)+U74*1)</f>
        <v>7</v>
      </c>
      <c r="AE74" s="368"/>
    </row>
    <row r="75" spans="1:31" s="367" customFormat="1" x14ac:dyDescent="0.25">
      <c r="A75" s="383" t="s">
        <v>297</v>
      </c>
      <c r="B75" s="378" t="s">
        <v>95</v>
      </c>
      <c r="C75" s="378" t="s">
        <v>152</v>
      </c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>
        <f>IF(C75="","",(D75*2)+(E75*3)+F75*1)</f>
        <v>0</v>
      </c>
      <c r="O75" s="375"/>
      <c r="P75" s="377">
        <v>23</v>
      </c>
      <c r="Q75" s="378" t="s">
        <v>81</v>
      </c>
      <c r="R75" s="378" t="s">
        <v>80</v>
      </c>
      <c r="S75" s="381">
        <v>1</v>
      </c>
      <c r="T75" s="381">
        <v>4</v>
      </c>
      <c r="U75" s="381"/>
      <c r="V75" s="381">
        <v>3</v>
      </c>
      <c r="W75" s="381">
        <v>1</v>
      </c>
      <c r="X75" s="381"/>
      <c r="Y75" s="381"/>
      <c r="Z75" s="381"/>
      <c r="AA75" s="381"/>
      <c r="AB75" s="381"/>
      <c r="AC75" s="381">
        <f>IF(R75="","",(S75*2)+(T75*3)+U75*1)</f>
        <v>14</v>
      </c>
      <c r="AE75" s="368"/>
    </row>
    <row r="76" spans="1:31" s="367" customFormat="1" x14ac:dyDescent="0.25">
      <c r="A76" s="380">
        <v>13</v>
      </c>
      <c r="B76" s="378" t="s">
        <v>194</v>
      </c>
      <c r="C76" s="378" t="s">
        <v>264</v>
      </c>
      <c r="D76" s="381">
        <v>1</v>
      </c>
      <c r="E76" s="381"/>
      <c r="F76" s="381"/>
      <c r="G76" s="381">
        <v>3</v>
      </c>
      <c r="H76" s="381">
        <v>1</v>
      </c>
      <c r="I76" s="381"/>
      <c r="J76" s="381"/>
      <c r="K76" s="381">
        <v>1</v>
      </c>
      <c r="L76" s="381"/>
      <c r="M76" s="381"/>
      <c r="N76" s="381">
        <f>IF(C76="","",(D76*2)+(E76*3)+F76*1)</f>
        <v>2</v>
      </c>
      <c r="O76" s="375"/>
      <c r="P76" s="380"/>
      <c r="Q76" s="378"/>
      <c r="R76" s="378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 t="str">
        <f>IF(R76="","",(S76*2)+(T76*3)+U76*1)</f>
        <v/>
      </c>
      <c r="AE76" s="368"/>
    </row>
    <row r="77" spans="1:31" s="367" customFormat="1" x14ac:dyDescent="0.25">
      <c r="A77" s="380"/>
      <c r="B77" s="378"/>
      <c r="C77" s="378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 t="str">
        <f>IF(C77="","",(D77*2)+(E77*3)+F77*1)</f>
        <v/>
      </c>
      <c r="O77" s="375"/>
      <c r="P77" s="377"/>
      <c r="Q77" s="378"/>
      <c r="R77" s="378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 t="str">
        <f>IF(R77="","",(S77*2)+(T77*3)+U77*1)</f>
        <v/>
      </c>
      <c r="AE77" s="368"/>
    </row>
    <row r="78" spans="1:31" s="367" customFormat="1" x14ac:dyDescent="0.25">
      <c r="A78" s="380">
        <v>9</v>
      </c>
      <c r="B78" s="378" t="s">
        <v>265</v>
      </c>
      <c r="C78" s="378" t="s">
        <v>266</v>
      </c>
      <c r="D78" s="381">
        <v>2</v>
      </c>
      <c r="E78" s="381">
        <v>2</v>
      </c>
      <c r="F78" s="381"/>
      <c r="G78" s="381">
        <v>1</v>
      </c>
      <c r="H78" s="381">
        <v>1</v>
      </c>
      <c r="I78" s="381">
        <v>1</v>
      </c>
      <c r="J78" s="381"/>
      <c r="K78" s="381">
        <v>1</v>
      </c>
      <c r="L78" s="381"/>
      <c r="M78" s="381"/>
      <c r="N78" s="381">
        <f>IF(C78="","",(D78*2)+(E78*3)+F78*1)</f>
        <v>10</v>
      </c>
      <c r="O78" s="375"/>
      <c r="P78" s="387"/>
      <c r="Q78" s="378"/>
      <c r="R78" s="378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 t="str">
        <f>IF(R78="","",(S78*2)+(T78*3)+U78*1)</f>
        <v/>
      </c>
      <c r="AE78" s="369" t="e">
        <f>IF(#REF!+#REF!=5,"Correct","MVP ERROR")</f>
        <v>#REF!</v>
      </c>
    </row>
    <row r="79" spans="1:31" s="367" customFormat="1" x14ac:dyDescent="0.25">
      <c r="A79" s="427" t="s">
        <v>33</v>
      </c>
      <c r="B79" s="428"/>
      <c r="C79" s="429"/>
      <c r="D79" s="381">
        <f t="shared" ref="D79:N79" si="8">SUM(D69:D78)</f>
        <v>12</v>
      </c>
      <c r="E79" s="381">
        <f t="shared" si="8"/>
        <v>8</v>
      </c>
      <c r="F79" s="381">
        <f t="shared" si="8"/>
        <v>7</v>
      </c>
      <c r="G79" s="381">
        <f t="shared" si="8"/>
        <v>22</v>
      </c>
      <c r="H79" s="381">
        <f t="shared" si="8"/>
        <v>10</v>
      </c>
      <c r="I79" s="381">
        <f t="shared" si="8"/>
        <v>4</v>
      </c>
      <c r="J79" s="381">
        <f t="shared" si="8"/>
        <v>0</v>
      </c>
      <c r="K79" s="381">
        <f t="shared" si="8"/>
        <v>4</v>
      </c>
      <c r="L79" s="381">
        <f t="shared" si="8"/>
        <v>0</v>
      </c>
      <c r="M79" s="381">
        <f t="shared" si="8"/>
        <v>0</v>
      </c>
      <c r="N79" s="381">
        <f t="shared" si="8"/>
        <v>55</v>
      </c>
      <c r="O79" s="376" t="s">
        <v>34</v>
      </c>
      <c r="P79" s="427" t="s">
        <v>33</v>
      </c>
      <c r="Q79" s="428"/>
      <c r="R79" s="429"/>
      <c r="S79" s="381">
        <f t="shared" ref="S79:AC79" si="9">SUM(S69:S78)</f>
        <v>19</v>
      </c>
      <c r="T79" s="381">
        <f t="shared" si="9"/>
        <v>7</v>
      </c>
      <c r="U79" s="381">
        <f t="shared" si="9"/>
        <v>3</v>
      </c>
      <c r="V79" s="381">
        <f t="shared" si="9"/>
        <v>38</v>
      </c>
      <c r="W79" s="381">
        <f t="shared" si="9"/>
        <v>19</v>
      </c>
      <c r="X79" s="381">
        <f t="shared" si="9"/>
        <v>5</v>
      </c>
      <c r="Y79" s="381">
        <f t="shared" si="9"/>
        <v>4</v>
      </c>
      <c r="Z79" s="381">
        <f t="shared" si="9"/>
        <v>5</v>
      </c>
      <c r="AA79" s="381">
        <f t="shared" si="9"/>
        <v>0</v>
      </c>
      <c r="AB79" s="381">
        <f t="shared" si="9"/>
        <v>0</v>
      </c>
      <c r="AC79" s="381">
        <f t="shared" si="9"/>
        <v>62</v>
      </c>
      <c r="AE79" s="370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All4Show: BLK-   |||   Hornets: </v>
      </c>
    </row>
    <row r="80" spans="1:31" s="367" customFormat="1" x14ac:dyDescent="0.25">
      <c r="A80" s="408" t="s">
        <v>35</v>
      </c>
      <c r="B80" s="409"/>
      <c r="C80" s="410" t="s">
        <v>100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2"/>
      <c r="AE80" s="368"/>
    </row>
    <row r="81" spans="1:31" s="367" customFormat="1" x14ac:dyDescent="0.25">
      <c r="A81" s="408" t="s">
        <v>37</v>
      </c>
      <c r="B81" s="409"/>
      <c r="C81" s="410" t="s">
        <v>426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2"/>
      <c r="AE81" s="368"/>
    </row>
    <row r="82" spans="1:31" s="367" customFormat="1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E82" s="368"/>
    </row>
    <row r="83" spans="1:31" s="367" customFormat="1" x14ac:dyDescent="0.25">
      <c r="A83" s="396" t="s">
        <v>172</v>
      </c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8"/>
      <c r="O83" s="373" t="s">
        <v>99</v>
      </c>
      <c r="P83" s="415" t="s">
        <v>114</v>
      </c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3"/>
      <c r="AE83" s="368"/>
    </row>
    <row r="84" spans="1:31" s="367" customFormat="1" ht="14.25" customHeight="1" x14ac:dyDescent="0.25">
      <c r="A84" s="379" t="s">
        <v>4</v>
      </c>
      <c r="B84" s="379" t="s">
        <v>6</v>
      </c>
      <c r="C84" s="379" t="s">
        <v>5</v>
      </c>
      <c r="D84" s="379" t="s">
        <v>7</v>
      </c>
      <c r="E84" s="379" t="s">
        <v>8</v>
      </c>
      <c r="F84" s="379" t="s">
        <v>9</v>
      </c>
      <c r="G84" s="379" t="s">
        <v>10</v>
      </c>
      <c r="H84" s="379" t="s">
        <v>11</v>
      </c>
      <c r="I84" s="379" t="s">
        <v>12</v>
      </c>
      <c r="J84" s="379" t="s">
        <v>13</v>
      </c>
      <c r="K84" s="379" t="s">
        <v>14</v>
      </c>
      <c r="L84" s="379" t="s">
        <v>15</v>
      </c>
      <c r="M84" s="379" t="s">
        <v>16</v>
      </c>
      <c r="N84" s="379" t="s">
        <v>18</v>
      </c>
      <c r="O84" s="374" t="s">
        <v>19</v>
      </c>
      <c r="P84" s="18" t="s">
        <v>4</v>
      </c>
      <c r="Q84" s="18" t="s">
        <v>6</v>
      </c>
      <c r="R84" s="18" t="s">
        <v>5</v>
      </c>
      <c r="S84" s="18" t="s">
        <v>7</v>
      </c>
      <c r="T84" s="18" t="s">
        <v>8</v>
      </c>
      <c r="U84" s="18" t="s">
        <v>9</v>
      </c>
      <c r="V84" s="18" t="s">
        <v>10</v>
      </c>
      <c r="W84" s="18" t="s">
        <v>11</v>
      </c>
      <c r="X84" s="18" t="s">
        <v>12</v>
      </c>
      <c r="Y84" s="18" t="s">
        <v>13</v>
      </c>
      <c r="Z84" s="18" t="s">
        <v>14</v>
      </c>
      <c r="AA84" s="18" t="s">
        <v>15</v>
      </c>
      <c r="AB84" s="18" t="s">
        <v>16</v>
      </c>
      <c r="AC84" s="18" t="s">
        <v>18</v>
      </c>
      <c r="AE84" s="368"/>
    </row>
    <row r="85" spans="1:31" s="367" customFormat="1" ht="14.25" customHeight="1" x14ac:dyDescent="0.25">
      <c r="A85" s="377">
        <v>2</v>
      </c>
      <c r="B85" s="378" t="s">
        <v>21</v>
      </c>
      <c r="C85" s="378" t="s">
        <v>20</v>
      </c>
      <c r="D85" s="381">
        <v>1</v>
      </c>
      <c r="E85" s="381">
        <v>2</v>
      </c>
      <c r="F85" s="381"/>
      <c r="G85" s="381"/>
      <c r="H85" s="381"/>
      <c r="I85" s="381">
        <v>2</v>
      </c>
      <c r="J85" s="381"/>
      <c r="K85" s="381">
        <v>2</v>
      </c>
      <c r="L85" s="381"/>
      <c r="M85" s="381"/>
      <c r="N85" s="381">
        <f>IF(C85="","",(D85*2)+(E85*3)+F85*1)</f>
        <v>8</v>
      </c>
      <c r="O85" s="375"/>
      <c r="P85" s="377">
        <v>2</v>
      </c>
      <c r="Q85" s="378" t="s">
        <v>118</v>
      </c>
      <c r="R85" s="378" t="s">
        <v>119</v>
      </c>
      <c r="S85" s="206">
        <v>1</v>
      </c>
      <c r="T85" s="206"/>
      <c r="U85" s="206">
        <v>3</v>
      </c>
      <c r="V85" s="206">
        <v>2</v>
      </c>
      <c r="W85" s="206"/>
      <c r="X85" s="206">
        <v>1</v>
      </c>
      <c r="Y85" s="206">
        <v>1</v>
      </c>
      <c r="Z85" s="206">
        <v>5</v>
      </c>
      <c r="AA85" s="206"/>
      <c r="AB85" s="206"/>
      <c r="AC85" s="206">
        <f>IF(R85="","",(S85*2)+(T85*3)+U85*1)</f>
        <v>5</v>
      </c>
      <c r="AE85" s="368"/>
    </row>
    <row r="86" spans="1:31" s="367" customFormat="1" ht="14.25" customHeight="1" x14ac:dyDescent="0.25">
      <c r="A86" s="380">
        <v>4</v>
      </c>
      <c r="B86" s="378" t="s">
        <v>21</v>
      </c>
      <c r="C86" s="378" t="s">
        <v>22</v>
      </c>
      <c r="D86" s="381"/>
      <c r="E86" s="381"/>
      <c r="F86" s="381">
        <v>2</v>
      </c>
      <c r="G86" s="381">
        <v>5</v>
      </c>
      <c r="H86" s="381">
        <v>1</v>
      </c>
      <c r="I86" s="381">
        <v>1</v>
      </c>
      <c r="J86" s="381"/>
      <c r="K86" s="381">
        <v>1</v>
      </c>
      <c r="L86" s="381"/>
      <c r="M86" s="381"/>
      <c r="N86" s="381">
        <f>IF(C86="","",(D86*2)+(E86*3)+F86*1)</f>
        <v>2</v>
      </c>
      <c r="O86" s="375"/>
      <c r="P86" s="383" t="s">
        <v>297</v>
      </c>
      <c r="Q86" s="378" t="s">
        <v>110</v>
      </c>
      <c r="R86" s="378" t="s">
        <v>117</v>
      </c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>
        <f>IF(R86="","",(S86*2)+(T86*3)+U86*1)</f>
        <v>0</v>
      </c>
      <c r="AE86" s="368"/>
    </row>
    <row r="87" spans="1:31" s="367" customFormat="1" ht="14.25" customHeight="1" x14ac:dyDescent="0.25">
      <c r="A87" s="377">
        <v>5</v>
      </c>
      <c r="B87" s="378" t="s">
        <v>24</v>
      </c>
      <c r="C87" s="378" t="s">
        <v>23</v>
      </c>
      <c r="D87" s="381">
        <v>5</v>
      </c>
      <c r="E87" s="381"/>
      <c r="F87" s="381">
        <v>3</v>
      </c>
      <c r="G87" s="381">
        <v>3</v>
      </c>
      <c r="H87" s="381">
        <v>1</v>
      </c>
      <c r="I87" s="381">
        <v>3</v>
      </c>
      <c r="J87" s="381"/>
      <c r="K87" s="381">
        <v>4</v>
      </c>
      <c r="L87" s="381"/>
      <c r="M87" s="381"/>
      <c r="N87" s="381">
        <f>IF(C87="","",(D87*2)+(E87*3)+F87*1)</f>
        <v>13</v>
      </c>
      <c r="O87" s="375"/>
      <c r="P87" s="377">
        <v>7</v>
      </c>
      <c r="Q87" s="378" t="s">
        <v>118</v>
      </c>
      <c r="R87" s="378" t="s">
        <v>115</v>
      </c>
      <c r="S87" s="206">
        <v>2</v>
      </c>
      <c r="T87" s="206">
        <v>2</v>
      </c>
      <c r="U87" s="206"/>
      <c r="V87" s="206">
        <v>3</v>
      </c>
      <c r="W87" s="206">
        <v>3</v>
      </c>
      <c r="X87" s="206">
        <v>1</v>
      </c>
      <c r="Y87" s="206"/>
      <c r="Z87" s="206">
        <v>2</v>
      </c>
      <c r="AA87" s="206"/>
      <c r="AB87" s="206"/>
      <c r="AC87" s="206">
        <f>IF(R87="","",(S87*2)+(T87*3)+U87*1)</f>
        <v>10</v>
      </c>
      <c r="AE87" s="368"/>
    </row>
    <row r="88" spans="1:31" s="367" customFormat="1" ht="14.25" customHeight="1" x14ac:dyDescent="0.25">
      <c r="A88" s="380">
        <v>8</v>
      </c>
      <c r="B88" s="378" t="s">
        <v>272</v>
      </c>
      <c r="C88" s="378" t="s">
        <v>273</v>
      </c>
      <c r="D88" s="381">
        <v>2</v>
      </c>
      <c r="E88" s="381"/>
      <c r="F88" s="381"/>
      <c r="G88" s="381">
        <v>3</v>
      </c>
      <c r="H88" s="381">
        <v>2</v>
      </c>
      <c r="I88" s="381">
        <v>1</v>
      </c>
      <c r="J88" s="381"/>
      <c r="K88" s="381">
        <v>1</v>
      </c>
      <c r="L88" s="381"/>
      <c r="M88" s="381"/>
      <c r="N88" s="381">
        <f>IF(C88="","",(D88*2)+(E88*3)+F88*1)</f>
        <v>4</v>
      </c>
      <c r="O88" s="375"/>
      <c r="P88" s="377">
        <v>10</v>
      </c>
      <c r="Q88" s="378" t="s">
        <v>118</v>
      </c>
      <c r="R88" s="378" t="s">
        <v>454</v>
      </c>
      <c r="S88" s="206">
        <v>5</v>
      </c>
      <c r="T88" s="206"/>
      <c r="U88" s="206">
        <v>3</v>
      </c>
      <c r="V88" s="206">
        <v>4</v>
      </c>
      <c r="W88" s="206">
        <v>2</v>
      </c>
      <c r="X88" s="206">
        <v>4</v>
      </c>
      <c r="Y88" s="206"/>
      <c r="Z88" s="206">
        <v>3</v>
      </c>
      <c r="AA88" s="206"/>
      <c r="AB88" s="206"/>
      <c r="AC88" s="206">
        <f>IF(R88="","",(S88*2)+(T88*3)+U88*1)</f>
        <v>13</v>
      </c>
      <c r="AE88" s="368"/>
    </row>
    <row r="89" spans="1:31" s="367" customFormat="1" ht="14.25" customHeight="1" x14ac:dyDescent="0.25">
      <c r="A89" s="380">
        <v>9</v>
      </c>
      <c r="B89" s="378" t="s">
        <v>195</v>
      </c>
      <c r="C89" s="378" t="s">
        <v>22</v>
      </c>
      <c r="D89" s="381"/>
      <c r="E89" s="381"/>
      <c r="F89" s="381"/>
      <c r="G89" s="381">
        <v>5</v>
      </c>
      <c r="H89" s="381"/>
      <c r="I89" s="381"/>
      <c r="J89" s="381">
        <v>1</v>
      </c>
      <c r="K89" s="381">
        <v>1</v>
      </c>
      <c r="L89" s="381"/>
      <c r="M89" s="381"/>
      <c r="N89" s="381">
        <f>IF(C89="","",(D89*2)+(E89*3)+F89*1)</f>
        <v>0</v>
      </c>
      <c r="O89" s="375"/>
      <c r="P89" s="383" t="s">
        <v>297</v>
      </c>
      <c r="Q89" s="378" t="s">
        <v>21</v>
      </c>
      <c r="R89" s="378" t="s">
        <v>176</v>
      </c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>
        <f>IF(R89="","",(S89*2)+(T89*3)+U89*1)</f>
        <v>0</v>
      </c>
      <c r="AE89" s="368"/>
    </row>
    <row r="90" spans="1:31" s="367" customFormat="1" ht="14.25" customHeight="1" x14ac:dyDescent="0.25">
      <c r="A90" s="380">
        <v>10</v>
      </c>
      <c r="B90" s="378" t="s">
        <v>183</v>
      </c>
      <c r="C90" s="378" t="s">
        <v>164</v>
      </c>
      <c r="D90" s="381">
        <v>1</v>
      </c>
      <c r="E90" s="381"/>
      <c r="F90" s="381">
        <v>2</v>
      </c>
      <c r="G90" s="381">
        <v>3</v>
      </c>
      <c r="H90" s="381">
        <v>3</v>
      </c>
      <c r="I90" s="381">
        <v>3</v>
      </c>
      <c r="J90" s="381"/>
      <c r="K90" s="381">
        <v>4</v>
      </c>
      <c r="L90" s="381"/>
      <c r="M90" s="381"/>
      <c r="N90" s="381">
        <f>IF(C90="","",(D90*2)+(E90*3)+F90*1)</f>
        <v>4</v>
      </c>
      <c r="O90" s="375"/>
      <c r="P90" s="377">
        <v>21</v>
      </c>
      <c r="Q90" s="378" t="s">
        <v>62</v>
      </c>
      <c r="R90" s="378" t="s">
        <v>115</v>
      </c>
      <c r="S90" s="206">
        <v>2</v>
      </c>
      <c r="T90" s="206">
        <v>1</v>
      </c>
      <c r="U90" s="206"/>
      <c r="V90" s="206">
        <v>7</v>
      </c>
      <c r="W90" s="206">
        <v>1</v>
      </c>
      <c r="X90" s="206">
        <v>1</v>
      </c>
      <c r="Y90" s="206">
        <v>1</v>
      </c>
      <c r="Z90" s="206">
        <v>1</v>
      </c>
      <c r="AA90" s="206"/>
      <c r="AB90" s="206"/>
      <c r="AC90" s="206">
        <f>IF(R90="","",(S90*2)+(T90*3)+U90*1)</f>
        <v>7</v>
      </c>
      <c r="AE90" s="368"/>
    </row>
    <row r="91" spans="1:31" s="367" customFormat="1" ht="14.25" customHeight="1" x14ac:dyDescent="0.25">
      <c r="A91" s="380">
        <v>11</v>
      </c>
      <c r="B91" s="378" t="s">
        <v>188</v>
      </c>
      <c r="C91" s="378" t="s">
        <v>29</v>
      </c>
      <c r="D91" s="381">
        <v>1</v>
      </c>
      <c r="E91" s="381"/>
      <c r="F91" s="381">
        <v>4</v>
      </c>
      <c r="G91" s="381">
        <v>6</v>
      </c>
      <c r="H91" s="381">
        <v>1</v>
      </c>
      <c r="I91" s="381">
        <v>3</v>
      </c>
      <c r="J91" s="381"/>
      <c r="K91" s="381">
        <v>2</v>
      </c>
      <c r="L91" s="381"/>
      <c r="M91" s="381"/>
      <c r="N91" s="381">
        <f>IF(C91="","",(D91*2)+(E91*3)+F91*1)</f>
        <v>6</v>
      </c>
      <c r="O91" s="375"/>
      <c r="P91" s="377">
        <v>25</v>
      </c>
      <c r="Q91" s="378" t="s">
        <v>28</v>
      </c>
      <c r="R91" s="378" t="s">
        <v>124</v>
      </c>
      <c r="S91" s="206">
        <v>1</v>
      </c>
      <c r="T91" s="206"/>
      <c r="U91" s="206"/>
      <c r="V91" s="206">
        <v>2</v>
      </c>
      <c r="W91" s="206">
        <v>1</v>
      </c>
      <c r="X91" s="206">
        <v>1</v>
      </c>
      <c r="Y91" s="206"/>
      <c r="Z91" s="206">
        <v>3</v>
      </c>
      <c r="AA91" s="206"/>
      <c r="AB91" s="206"/>
      <c r="AC91" s="206">
        <f>IF(R91="","",(S91*2)+(T91*3)+U91*1)</f>
        <v>2</v>
      </c>
      <c r="AE91" s="368"/>
    </row>
    <row r="92" spans="1:31" s="367" customFormat="1" ht="14.25" customHeight="1" x14ac:dyDescent="0.25">
      <c r="A92" s="386"/>
      <c r="B92" s="378"/>
      <c r="C92" s="378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 t="str">
        <f>IF(C92="","",(D92*2)+(E92*3)+F92*1)</f>
        <v/>
      </c>
      <c r="O92" s="375"/>
      <c r="P92" s="380">
        <v>26</v>
      </c>
      <c r="Q92" s="378" t="s">
        <v>121</v>
      </c>
      <c r="R92" s="378" t="s">
        <v>120</v>
      </c>
      <c r="S92" s="206"/>
      <c r="T92" s="206"/>
      <c r="U92" s="206"/>
      <c r="V92" s="206">
        <v>3</v>
      </c>
      <c r="W92" s="206">
        <v>1</v>
      </c>
      <c r="X92" s="206"/>
      <c r="Y92" s="206"/>
      <c r="Z92" s="206"/>
      <c r="AA92" s="206"/>
      <c r="AB92" s="206"/>
      <c r="AC92" s="206">
        <f>IF(R92="","",(S92*2)+(T92*3)+U92*1)</f>
        <v>0</v>
      </c>
      <c r="AE92" s="368"/>
    </row>
    <row r="93" spans="1:31" s="367" customFormat="1" ht="14.25" customHeight="1" x14ac:dyDescent="0.25">
      <c r="A93" s="388">
        <v>7</v>
      </c>
      <c r="B93" s="378" t="s">
        <v>153</v>
      </c>
      <c r="C93" s="378" t="s">
        <v>419</v>
      </c>
      <c r="D93" s="381"/>
      <c r="E93" s="381"/>
      <c r="F93" s="381"/>
      <c r="G93" s="381">
        <v>3</v>
      </c>
      <c r="H93" s="381">
        <v>1</v>
      </c>
      <c r="I93" s="381"/>
      <c r="J93" s="381"/>
      <c r="K93" s="381">
        <v>2</v>
      </c>
      <c r="L93" s="381"/>
      <c r="M93" s="381"/>
      <c r="N93" s="381">
        <f>IF(C93="","",(D93*2)+(E93*3)+F93*1)</f>
        <v>0</v>
      </c>
      <c r="O93" s="375"/>
      <c r="P93" s="377"/>
      <c r="Q93" s="378"/>
      <c r="R93" s="378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 t="str">
        <f>IF(R93="","",(S93*2)+(T93*3)+U93*1)</f>
        <v/>
      </c>
      <c r="AE93" s="368"/>
    </row>
    <row r="94" spans="1:31" s="367" customFormat="1" x14ac:dyDescent="0.25">
      <c r="A94" s="380"/>
      <c r="B94" s="378"/>
      <c r="C94" s="378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 t="str">
        <f>IF(C94="","",(D94*2)+(E94*3)+F94*1)</f>
        <v/>
      </c>
      <c r="O94" s="375"/>
      <c r="P94" s="377">
        <v>91</v>
      </c>
      <c r="Q94" s="378" t="s">
        <v>109</v>
      </c>
      <c r="R94" s="378" t="s">
        <v>271</v>
      </c>
      <c r="S94" s="206">
        <v>2</v>
      </c>
      <c r="T94" s="206"/>
      <c r="U94" s="206"/>
      <c r="V94" s="206">
        <v>2</v>
      </c>
      <c r="W94" s="206">
        <v>2</v>
      </c>
      <c r="X94" s="206">
        <v>1</v>
      </c>
      <c r="Y94" s="206">
        <v>1</v>
      </c>
      <c r="Z94" s="206">
        <v>5</v>
      </c>
      <c r="AA94" s="206"/>
      <c r="AB94" s="206"/>
      <c r="AC94" s="206">
        <f>IF(R94="","",(S94*2)+(T94*3)+U94*1)</f>
        <v>4</v>
      </c>
      <c r="AE94" s="369" t="e">
        <f>IF(#REF!+#REF!=5,"Correct","MVP ERROR")</f>
        <v>#REF!</v>
      </c>
    </row>
    <row r="95" spans="1:31" s="367" customFormat="1" x14ac:dyDescent="0.25">
      <c r="A95" s="427" t="s">
        <v>33</v>
      </c>
      <c r="B95" s="428"/>
      <c r="C95" s="429"/>
      <c r="D95" s="381">
        <f t="shared" ref="D95:N95" si="10">SUM(D85:D94)</f>
        <v>10</v>
      </c>
      <c r="E95" s="381">
        <f t="shared" si="10"/>
        <v>2</v>
      </c>
      <c r="F95" s="381">
        <f t="shared" si="10"/>
        <v>11</v>
      </c>
      <c r="G95" s="381">
        <f t="shared" si="10"/>
        <v>28</v>
      </c>
      <c r="H95" s="381">
        <f t="shared" si="10"/>
        <v>9</v>
      </c>
      <c r="I95" s="381">
        <f t="shared" si="10"/>
        <v>13</v>
      </c>
      <c r="J95" s="381">
        <f t="shared" si="10"/>
        <v>1</v>
      </c>
      <c r="K95" s="381">
        <f t="shared" si="10"/>
        <v>17</v>
      </c>
      <c r="L95" s="381">
        <f t="shared" si="10"/>
        <v>0</v>
      </c>
      <c r="M95" s="381">
        <f t="shared" si="10"/>
        <v>0</v>
      </c>
      <c r="N95" s="381">
        <f t="shared" si="10"/>
        <v>37</v>
      </c>
      <c r="O95" s="376" t="s">
        <v>34</v>
      </c>
      <c r="P95" s="467" t="s">
        <v>33</v>
      </c>
      <c r="Q95" s="468"/>
      <c r="R95" s="469"/>
      <c r="S95" s="206">
        <f t="shared" ref="S95:AC95" si="11">SUM(S85:S94)</f>
        <v>13</v>
      </c>
      <c r="T95" s="206">
        <f t="shared" si="11"/>
        <v>3</v>
      </c>
      <c r="U95" s="206">
        <f t="shared" si="11"/>
        <v>6</v>
      </c>
      <c r="V95" s="206">
        <f t="shared" si="11"/>
        <v>23</v>
      </c>
      <c r="W95" s="206">
        <f t="shared" si="11"/>
        <v>10</v>
      </c>
      <c r="X95" s="206">
        <f t="shared" si="11"/>
        <v>9</v>
      </c>
      <c r="Y95" s="206">
        <f t="shared" si="11"/>
        <v>3</v>
      </c>
      <c r="Z95" s="206">
        <f t="shared" si="11"/>
        <v>19</v>
      </c>
      <c r="AA95" s="206">
        <f t="shared" si="11"/>
        <v>0</v>
      </c>
      <c r="AB95" s="206">
        <f t="shared" si="11"/>
        <v>0</v>
      </c>
      <c r="AC95" s="206">
        <f t="shared" si="11"/>
        <v>41</v>
      </c>
      <c r="AE95" s="370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Brownies:    |||   Beavers: </v>
      </c>
    </row>
    <row r="96" spans="1:31" s="367" customFormat="1" x14ac:dyDescent="0.25">
      <c r="A96" s="408" t="s">
        <v>35</v>
      </c>
      <c r="B96" s="409"/>
      <c r="C96" s="410" t="s">
        <v>167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2"/>
      <c r="AE96" s="368"/>
    </row>
    <row r="97" spans="1:31" s="367" customFormat="1" x14ac:dyDescent="0.25">
      <c r="A97" s="408" t="s">
        <v>37</v>
      </c>
      <c r="B97" s="409"/>
      <c r="C97" s="410" t="s">
        <v>503</v>
      </c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2"/>
      <c r="AE97" s="368"/>
    </row>
    <row r="98" spans="1:31" s="367" customFormat="1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E98" s="368"/>
    </row>
    <row r="99" spans="1:31" s="367" customFormat="1" x14ac:dyDescent="0.25">
      <c r="A99" s="364"/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72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E99" s="368"/>
    </row>
    <row r="100" spans="1:31" s="367" customFormat="1" x14ac:dyDescent="0.25">
      <c r="A100" s="364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72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E100" s="368"/>
    </row>
    <row r="101" spans="1:31" s="367" customFormat="1" x14ac:dyDescent="0.25">
      <c r="A101" s="364"/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72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E101" s="368"/>
    </row>
    <row r="102" spans="1:31" s="367" customFormat="1" x14ac:dyDescent="0.25">
      <c r="A102" s="364"/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72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E102" s="368"/>
    </row>
    <row r="103" spans="1:31" s="367" customFormat="1" x14ac:dyDescent="0.25">
      <c r="A103" s="364"/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72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E103" s="368"/>
    </row>
    <row r="104" spans="1:31" s="367" customFormat="1" x14ac:dyDescent="0.25">
      <c r="A104" s="364"/>
      <c r="B104" s="364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72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E104" s="368"/>
    </row>
    <row r="105" spans="1:31" s="367" customFormat="1" x14ac:dyDescent="0.25">
      <c r="A105" s="364"/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72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E105" s="368"/>
    </row>
    <row r="106" spans="1:31" s="367" customFormat="1" x14ac:dyDescent="0.25">
      <c r="A106" s="364"/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72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E106" s="368"/>
    </row>
    <row r="107" spans="1:31" s="367" customFormat="1" x14ac:dyDescent="0.25">
      <c r="A107" s="364"/>
      <c r="B107" s="364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72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E107" s="369" t="e">
        <f>IF(#REF!+#REF!=5,"Correct","MVP ERROR")</f>
        <v>#REF!</v>
      </c>
    </row>
    <row r="108" spans="1:31" s="367" customFormat="1" x14ac:dyDescent="0.25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72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E108" s="370" t="e">
        <f>#REF!&amp;": "&amp;IF(#REF!&lt;1,"FG-","")&amp;IF(#REF!&lt;1,"3P-","")&amp;IF(#REF!&lt;1,"FT-","")&amp;IF(#REF!&lt;3,"-REB-","")&amp;IF(#REF!&lt;3,"-AST-","")&amp;IF(#REF!&lt;1,"STL-","")&amp;IF(#REF!&lt;1,"BLK-","")&amp;IF(#REF!&lt;1,"PFS-","") &amp; "   |||   "&amp;#REF!&amp;": "&amp;IF(#REF!&lt;1,"FG-","")&amp;IF(#REF!&lt;1,"3P-","")&amp;IF(#REF!&lt;1,"FT-","")&amp;IF(#REF!&lt;1,"REB-","")&amp;IF(#REF!&lt;1,"AST-","")&amp;IF(#REF!&lt;1,"STL-","")&amp;IF(#REF!&lt;1,"BLK-","")&amp;IF(#REF!&lt;1,"PFS-","")</f>
        <v>#REF!</v>
      </c>
    </row>
    <row r="109" spans="1:31" s="367" customFormat="1" x14ac:dyDescent="0.25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72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E109" s="368"/>
    </row>
    <row r="110" spans="1:31" s="367" customFormat="1" x14ac:dyDescent="0.25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72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E110" s="368"/>
    </row>
    <row r="111" spans="1:31" s="367" customFormat="1" x14ac:dyDescent="0.25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72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E111" s="368"/>
    </row>
    <row r="112" spans="1:31" s="367" customFormat="1" x14ac:dyDescent="0.25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72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E112" s="368"/>
    </row>
    <row r="113" spans="1:31" s="367" customFormat="1" x14ac:dyDescent="0.25">
      <c r="A113" s="364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72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E113" s="368"/>
    </row>
    <row r="114" spans="1:31" s="367" customFormat="1" x14ac:dyDescent="0.25">
      <c r="A114" s="364"/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72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E114" s="368"/>
    </row>
    <row r="115" spans="1:31" s="367" customFormat="1" x14ac:dyDescent="0.25">
      <c r="A115" s="364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72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E115" s="368"/>
    </row>
    <row r="116" spans="1:31" s="367" customFormat="1" x14ac:dyDescent="0.25">
      <c r="A116" s="364"/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72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E116" s="368"/>
    </row>
    <row r="117" spans="1:31" s="367" customFormat="1" x14ac:dyDescent="0.25">
      <c r="A117" s="364"/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72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E117" s="368"/>
    </row>
    <row r="118" spans="1:31" s="367" customFormat="1" x14ac:dyDescent="0.25">
      <c r="A118" s="364"/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72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E118" s="368"/>
    </row>
    <row r="119" spans="1:31" s="367" customFormat="1" x14ac:dyDescent="0.25">
      <c r="A119" s="364"/>
      <c r="B119" s="364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72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E119" s="368"/>
    </row>
    <row r="120" spans="1:31" s="367" customFormat="1" x14ac:dyDescent="0.25">
      <c r="A120" s="364"/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72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E120" s="368"/>
    </row>
    <row r="121" spans="1:31" s="367" customFormat="1" x14ac:dyDescent="0.25">
      <c r="A121" s="364"/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72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E121" s="368"/>
    </row>
    <row r="122" spans="1:31" s="367" customFormat="1" x14ac:dyDescent="0.25">
      <c r="A122" s="364"/>
      <c r="B122" s="364"/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72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E122" s="369" t="e">
        <f>IF(#REF!+AB125=5,"Correct","MVP ERROR")</f>
        <v>#REF!</v>
      </c>
    </row>
    <row r="123" spans="1:31" s="367" customFormat="1" x14ac:dyDescent="0.25">
      <c r="A123" s="364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72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E123" s="370" t="str">
        <f>A113&amp;": "&amp;IF(D125&lt;1,"FG-","")&amp;IF(E125&lt;1,"3P-","")&amp;IF(F125&lt;1,"FT-","")&amp;IF(G125&lt;3,"-REB-","")&amp;IF(H125&lt;3,"-AST-","")&amp;IF(I125&lt;1,"STL-","")&amp;IF(J125&lt;1,"BLK-","")&amp;IF(K125&lt;1,"PFS-","") &amp; "   |||   "&amp;P113&amp;": "&amp;IF(R125&lt;1,"FG-","")&amp;IF(S125&lt;1,"3P-","")&amp;IF(T125&lt;1,"FT-","")&amp;IF(U125&lt;1,"REB-","")&amp;IF(V125&lt;1,"AST-","")&amp;IF(W125&lt;1,"STL-","")&amp;IF(X125&lt;1,"BLK-","")&amp;IF(Y125&lt;1,"PFS-","")</f>
        <v>: FG-3P-FT--REB--AST-STL-BLK-PFS-   |||   : FG-3P-FT-REB-AST-STL-BLK-PFS-</v>
      </c>
    </row>
    <row r="124" spans="1:31" s="367" customFormat="1" x14ac:dyDescent="0.25">
      <c r="A124" s="364"/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72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E124" s="368"/>
    </row>
    <row r="125" spans="1:31" s="367" customFormat="1" x14ac:dyDescent="0.25">
      <c r="A125" s="364"/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D125" s="368"/>
    </row>
    <row r="126" spans="1:31" s="367" customFormat="1" x14ac:dyDescent="0.25">
      <c r="A126" s="364"/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72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E126" s="368"/>
    </row>
    <row r="127" spans="1:31" s="367" customFormat="1" x14ac:dyDescent="0.25">
      <c r="A127" s="364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72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E127" s="368"/>
    </row>
    <row r="128" spans="1:31" s="367" customFormat="1" x14ac:dyDescent="0.25">
      <c r="A128" s="364"/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72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E128" s="368"/>
    </row>
  </sheetData>
  <mergeCells count="56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79:C79"/>
    <mergeCell ref="P79:R79"/>
    <mergeCell ref="A80:B80"/>
    <mergeCell ref="C80:AC80"/>
    <mergeCell ref="A81:B81"/>
    <mergeCell ref="C81:AC81"/>
    <mergeCell ref="A97:B97"/>
    <mergeCell ref="C97:AC97"/>
    <mergeCell ref="A98:AC98"/>
    <mergeCell ref="A82:AC82"/>
    <mergeCell ref="A83:N83"/>
    <mergeCell ref="P83:AC83"/>
    <mergeCell ref="A95:C95"/>
    <mergeCell ref="P95:R95"/>
    <mergeCell ref="A96:B96"/>
    <mergeCell ref="C96:AC96"/>
  </mergeCells>
  <conditionalFormatting sqref="AE94 AE78 AE31 AE15">
    <cfRule type="expression" dxfId="66" priority="34">
      <formula>AE15="Correct"</formula>
    </cfRule>
    <cfRule type="expression" dxfId="65" priority="36">
      <formula>$AE$31="Check"</formula>
    </cfRule>
  </conditionalFormatting>
  <conditionalFormatting sqref="AE94 AE78 AE15">
    <cfRule type="expression" dxfId="64" priority="35">
      <formula>$AE$31="Check"</formula>
    </cfRule>
  </conditionalFormatting>
  <conditionalFormatting sqref="AE94 AE78 AE31 AE15">
    <cfRule type="expression" dxfId="63" priority="33">
      <formula>AE15="Correct"</formula>
    </cfRule>
  </conditionalFormatting>
  <conditionalFormatting sqref="AE95 AE79 AE32:AE33 AE16">
    <cfRule type="expression" dxfId="62" priority="32">
      <formula>FIND("-",AE16)&gt;0</formula>
    </cfRule>
  </conditionalFormatting>
  <conditionalFormatting sqref="O31">
    <cfRule type="containsBlanks" dxfId="61" priority="37">
      <formula>LEN(TRIM(O31))=0</formula>
    </cfRule>
  </conditionalFormatting>
  <conditionalFormatting sqref="O15">
    <cfRule type="containsBlanks" dxfId="60" priority="31">
      <formula>LEN(TRIM(O15))=0</formula>
    </cfRule>
  </conditionalFormatting>
  <conditionalFormatting sqref="O95">
    <cfRule type="containsBlanks" dxfId="59" priority="30">
      <formula>LEN(TRIM(O95))=0</formula>
    </cfRule>
  </conditionalFormatting>
  <conditionalFormatting sqref="O79">
    <cfRule type="containsBlanks" dxfId="58" priority="29">
      <formula>LEN(TRIM(O79))=0</formula>
    </cfRule>
  </conditionalFormatting>
  <conditionalFormatting sqref="O63">
    <cfRule type="containsBlanks" dxfId="57" priority="28">
      <formula>LEN(TRIM(O63))=0</formula>
    </cfRule>
  </conditionalFormatting>
  <conditionalFormatting sqref="O47">
    <cfRule type="containsBlanks" dxfId="56" priority="27">
      <formula>LEN(TRIM(O47))=0</formula>
    </cfRule>
  </conditionalFormatting>
  <conditionalFormatting sqref="AE61">
    <cfRule type="expression" dxfId="55" priority="24">
      <formula>AE61="Correct"</formula>
    </cfRule>
    <cfRule type="expression" dxfId="54" priority="26">
      <formula>$AE$31="Check"</formula>
    </cfRule>
  </conditionalFormatting>
  <conditionalFormatting sqref="AE61">
    <cfRule type="expression" dxfId="53" priority="25">
      <formula>$AE$31="Check"</formula>
    </cfRule>
  </conditionalFormatting>
  <conditionalFormatting sqref="AE61">
    <cfRule type="expression" dxfId="52" priority="23">
      <formula>AE61="Correct"</formula>
    </cfRule>
  </conditionalFormatting>
  <conditionalFormatting sqref="AE62">
    <cfRule type="expression" dxfId="51" priority="22">
      <formula>FIND("-",AE62)&gt;0</formula>
    </cfRule>
  </conditionalFormatting>
  <conditionalFormatting sqref="AE44">
    <cfRule type="expression" dxfId="50" priority="19">
      <formula>AE44="Correct"</formula>
    </cfRule>
    <cfRule type="expression" dxfId="49" priority="21">
      <formula>$AE$31="Check"</formula>
    </cfRule>
  </conditionalFormatting>
  <conditionalFormatting sqref="AE44">
    <cfRule type="expression" dxfId="48" priority="20">
      <formula>$AE$31="Check"</formula>
    </cfRule>
  </conditionalFormatting>
  <conditionalFormatting sqref="AE44">
    <cfRule type="expression" dxfId="47" priority="18">
      <formula>AE44="Correct"</formula>
    </cfRule>
  </conditionalFormatting>
  <conditionalFormatting sqref="AE45">
    <cfRule type="expression" dxfId="46" priority="17">
      <formula>FIND("-",AE45)&gt;0</formula>
    </cfRule>
  </conditionalFormatting>
  <conditionalFormatting sqref="AE107">
    <cfRule type="expression" dxfId="45" priority="14">
      <formula>AE107="Correct"</formula>
    </cfRule>
    <cfRule type="expression" dxfId="44" priority="16">
      <formula>$AE$31="Check"</formula>
    </cfRule>
  </conditionalFormatting>
  <conditionalFormatting sqref="AE107">
    <cfRule type="expression" dxfId="43" priority="15">
      <formula>$AE$31="Check"</formula>
    </cfRule>
  </conditionalFormatting>
  <conditionalFormatting sqref="AE107">
    <cfRule type="expression" dxfId="42" priority="13">
      <formula>AE107="Correct"</formula>
    </cfRule>
  </conditionalFormatting>
  <conditionalFormatting sqref="AE108">
    <cfRule type="expression" dxfId="41" priority="12">
      <formula>FIND("-",AE108)&gt;0</formula>
    </cfRule>
  </conditionalFormatting>
  <conditionalFormatting sqref="AE122">
    <cfRule type="expression" dxfId="40" priority="3">
      <formula>AE122="Correct"</formula>
    </cfRule>
    <cfRule type="expression" dxfId="39" priority="5">
      <formula>$AE$31="Check"</formula>
    </cfRule>
  </conditionalFormatting>
  <conditionalFormatting sqref="AE122">
    <cfRule type="expression" dxfId="38" priority="4">
      <formula>$AE$31="Check"</formula>
    </cfRule>
  </conditionalFormatting>
  <conditionalFormatting sqref="AE122">
    <cfRule type="expression" dxfId="37" priority="2">
      <formula>AE122="Correct"</formula>
    </cfRule>
  </conditionalFormatting>
  <conditionalFormatting sqref="AE123">
    <cfRule type="expression" dxfId="36" priority="1">
      <formula>FIND("-",AE123)&gt;0</formula>
    </cfRule>
  </conditionalFormatting>
  <dataValidations count="1">
    <dataValidation type="list" allowBlank="1" showInputMessage="1" showErrorMessage="1" sqref="O31 O63 O79 O47 O15 O95" xr:uid="{BF221466-1678-46C7-BDCB-BC3B266086A3}">
      <formula1>$AL$18:$AL$21</formula1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C3F9-0743-4674-9244-0B14319E1FE3}">
  <dimension ref="A1:AO128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5.140625" style="364" bestFit="1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508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x14ac:dyDescent="0.25">
      <c r="A2" s="475" t="s">
        <v>512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E2" s="368"/>
    </row>
    <row r="3" spans="1:39" s="367" customFormat="1" x14ac:dyDescent="0.25">
      <c r="A3" s="453" t="s">
        <v>510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5"/>
      <c r="O3" s="373" t="s">
        <v>2</v>
      </c>
      <c r="P3" s="421" t="s">
        <v>511</v>
      </c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3"/>
      <c r="AE3" s="368"/>
    </row>
    <row r="4" spans="1:39" s="367" customFormat="1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379" t="s">
        <v>4</v>
      </c>
      <c r="Q4" s="379" t="s">
        <v>6</v>
      </c>
      <c r="R4" s="379" t="s">
        <v>5</v>
      </c>
      <c r="S4" s="379" t="s">
        <v>7</v>
      </c>
      <c r="T4" s="379" t="s">
        <v>8</v>
      </c>
      <c r="U4" s="379" t="s">
        <v>9</v>
      </c>
      <c r="V4" s="379" t="s">
        <v>10</v>
      </c>
      <c r="W4" s="379" t="s">
        <v>11</v>
      </c>
      <c r="X4" s="379" t="s">
        <v>12</v>
      </c>
      <c r="Y4" s="379" t="s">
        <v>13</v>
      </c>
      <c r="Z4" s="379" t="s">
        <v>14</v>
      </c>
      <c r="AA4" s="379" t="s">
        <v>15</v>
      </c>
      <c r="AB4" s="379" t="s">
        <v>16</v>
      </c>
      <c r="AC4" s="379" t="s">
        <v>18</v>
      </c>
      <c r="AE4" s="368"/>
    </row>
    <row r="5" spans="1:39" s="367" customFormat="1" x14ac:dyDescent="0.25">
      <c r="A5" s="377">
        <v>5</v>
      </c>
      <c r="B5" s="378" t="s">
        <v>133</v>
      </c>
      <c r="C5" s="378" t="s">
        <v>132</v>
      </c>
      <c r="D5" s="381"/>
      <c r="E5" s="381"/>
      <c r="F5" s="381"/>
      <c r="G5" s="381">
        <v>4</v>
      </c>
      <c r="H5" s="381">
        <v>2</v>
      </c>
      <c r="I5" s="381"/>
      <c r="J5" s="381"/>
      <c r="K5" s="381">
        <v>1</v>
      </c>
      <c r="L5" s="381"/>
      <c r="M5" s="381"/>
      <c r="N5" s="381">
        <f>IF(B5="","",(D5*2)+(E5*3)+F5*1)</f>
        <v>0</v>
      </c>
      <c r="O5" s="375"/>
      <c r="P5" s="377">
        <v>4</v>
      </c>
      <c r="Q5" s="378" t="s">
        <v>86</v>
      </c>
      <c r="R5" s="378" t="s">
        <v>182</v>
      </c>
      <c r="S5" s="381">
        <v>1</v>
      </c>
      <c r="T5" s="381"/>
      <c r="U5" s="381"/>
      <c r="V5" s="381">
        <v>3</v>
      </c>
      <c r="W5" s="381">
        <v>3</v>
      </c>
      <c r="X5" s="381"/>
      <c r="Y5" s="381"/>
      <c r="Z5" s="381">
        <v>4</v>
      </c>
      <c r="AA5" s="381"/>
      <c r="AB5" s="381"/>
      <c r="AC5" s="381">
        <f>IF(R5="","",(S5*2)+(T5*3)+U5*1)</f>
        <v>2</v>
      </c>
      <c r="AE5" s="368"/>
    </row>
    <row r="6" spans="1:39" s="367" customFormat="1" x14ac:dyDescent="0.25">
      <c r="A6" s="377">
        <v>6</v>
      </c>
      <c r="B6" s="378" t="s">
        <v>260</v>
      </c>
      <c r="C6" s="378" t="s">
        <v>261</v>
      </c>
      <c r="D6" s="381">
        <v>1</v>
      </c>
      <c r="E6" s="381"/>
      <c r="F6" s="381"/>
      <c r="G6" s="381">
        <v>3</v>
      </c>
      <c r="H6" s="381">
        <v>3</v>
      </c>
      <c r="I6" s="381">
        <v>3</v>
      </c>
      <c r="J6" s="381">
        <v>1</v>
      </c>
      <c r="K6" s="381">
        <v>3</v>
      </c>
      <c r="L6" s="381"/>
      <c r="M6" s="381"/>
      <c r="N6" s="381">
        <f>IF(B6="","",(D6*2)+(E6*3)+F6*1)</f>
        <v>2</v>
      </c>
      <c r="O6" s="375"/>
      <c r="P6" s="377">
        <v>10</v>
      </c>
      <c r="Q6" s="378" t="s">
        <v>109</v>
      </c>
      <c r="R6" s="378" t="s">
        <v>138</v>
      </c>
      <c r="S6" s="381">
        <v>1</v>
      </c>
      <c r="T6" s="381">
        <v>2</v>
      </c>
      <c r="U6" s="381">
        <v>1</v>
      </c>
      <c r="V6" s="381">
        <v>6</v>
      </c>
      <c r="W6" s="381">
        <v>1</v>
      </c>
      <c r="X6" s="381">
        <v>1</v>
      </c>
      <c r="Y6" s="381">
        <v>4</v>
      </c>
      <c r="Z6" s="381">
        <v>1</v>
      </c>
      <c r="AA6" s="381"/>
      <c r="AB6" s="381"/>
      <c r="AC6" s="381">
        <f>IF(R6="","",(S6*2)+(T6*3)+U6*1)</f>
        <v>9</v>
      </c>
      <c r="AE6" s="368"/>
    </row>
    <row r="7" spans="1:39" s="367" customFormat="1" x14ac:dyDescent="0.25">
      <c r="A7" s="377"/>
      <c r="B7" s="378"/>
      <c r="C7" s="378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 t="str">
        <f>IF(B7="","",(D7*2)+(E7*3)+F7*1)</f>
        <v/>
      </c>
      <c r="O7" s="375"/>
      <c r="P7" s="377">
        <v>9</v>
      </c>
      <c r="Q7" s="378" t="s">
        <v>92</v>
      </c>
      <c r="R7" s="378" t="s">
        <v>274</v>
      </c>
      <c r="S7" s="381">
        <v>1</v>
      </c>
      <c r="T7" s="381"/>
      <c r="U7" s="381">
        <v>1</v>
      </c>
      <c r="V7" s="381">
        <v>7</v>
      </c>
      <c r="W7" s="381">
        <v>2</v>
      </c>
      <c r="X7" s="381">
        <v>3</v>
      </c>
      <c r="Y7" s="381"/>
      <c r="Z7" s="381">
        <v>2</v>
      </c>
      <c r="AA7" s="381"/>
      <c r="AB7" s="381"/>
      <c r="AC7" s="381">
        <f>IF(R7="","",(S7*2)+(T7*3)+U7*1)</f>
        <v>3</v>
      </c>
      <c r="AE7" s="368"/>
    </row>
    <row r="8" spans="1:39" s="367" customFormat="1" x14ac:dyDescent="0.25">
      <c r="A8" s="360"/>
      <c r="B8" s="378"/>
      <c r="C8" s="378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 t="str">
        <f>IF(B8="","",(D8*2)+(E8*3)+F8*1)</f>
        <v/>
      </c>
      <c r="O8" s="375"/>
      <c r="P8" s="377"/>
      <c r="Q8" s="378"/>
      <c r="R8" s="378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 t="str">
        <f>IF(R8="","",(S8*2)+(T8*3)+U8*1)</f>
        <v/>
      </c>
      <c r="AE8" s="368"/>
    </row>
    <row r="9" spans="1:39" s="367" customFormat="1" x14ac:dyDescent="0.25">
      <c r="A9" s="377">
        <v>14</v>
      </c>
      <c r="B9" s="378" t="s">
        <v>48</v>
      </c>
      <c r="C9" s="378" t="s">
        <v>363</v>
      </c>
      <c r="D9" s="381">
        <v>2</v>
      </c>
      <c r="E9" s="381">
        <v>3</v>
      </c>
      <c r="F9" s="381"/>
      <c r="G9" s="381">
        <v>10</v>
      </c>
      <c r="H9" s="381">
        <v>2</v>
      </c>
      <c r="I9" s="381">
        <v>3</v>
      </c>
      <c r="J9" s="381"/>
      <c r="K9" s="381"/>
      <c r="L9" s="381"/>
      <c r="M9" s="381"/>
      <c r="N9" s="381">
        <f>IF(B9="","",(D9*2)+(E9*3)+F9*1)</f>
        <v>13</v>
      </c>
      <c r="O9" s="375"/>
      <c r="P9" s="377">
        <v>11</v>
      </c>
      <c r="Q9" s="378" t="s">
        <v>142</v>
      </c>
      <c r="R9" s="378" t="s">
        <v>76</v>
      </c>
      <c r="S9" s="381">
        <v>1</v>
      </c>
      <c r="T9" s="381"/>
      <c r="U9" s="381"/>
      <c r="V9" s="381">
        <v>1</v>
      </c>
      <c r="W9" s="381">
        <v>3</v>
      </c>
      <c r="X9" s="381">
        <v>1</v>
      </c>
      <c r="Y9" s="381"/>
      <c r="Z9" s="381"/>
      <c r="AA9" s="381"/>
      <c r="AB9" s="381"/>
      <c r="AC9" s="381">
        <f>IF(R9="","",(S9*2)+(T9*3)+U9*1)</f>
        <v>2</v>
      </c>
      <c r="AE9" s="368"/>
    </row>
    <row r="10" spans="1:39" s="367" customFormat="1" x14ac:dyDescent="0.25">
      <c r="A10" s="380">
        <v>21</v>
      </c>
      <c r="B10" s="378" t="s">
        <v>134</v>
      </c>
      <c r="C10" s="378" t="s">
        <v>262</v>
      </c>
      <c r="D10" s="381">
        <v>1</v>
      </c>
      <c r="E10" s="381"/>
      <c r="F10" s="381">
        <v>1</v>
      </c>
      <c r="G10" s="381">
        <v>5</v>
      </c>
      <c r="H10" s="381"/>
      <c r="I10" s="381"/>
      <c r="J10" s="381"/>
      <c r="K10" s="381"/>
      <c r="L10" s="381"/>
      <c r="M10" s="381"/>
      <c r="N10" s="381">
        <f>IF(B10="","",(D10*2)+(E10*3)+F10*1)</f>
        <v>3</v>
      </c>
      <c r="O10" s="375"/>
      <c r="P10" s="377">
        <v>7</v>
      </c>
      <c r="Q10" s="378" t="s">
        <v>94</v>
      </c>
      <c r="R10" s="378" t="s">
        <v>93</v>
      </c>
      <c r="S10" s="381">
        <v>2</v>
      </c>
      <c r="T10" s="381">
        <v>3</v>
      </c>
      <c r="U10" s="381"/>
      <c r="V10" s="381">
        <v>4</v>
      </c>
      <c r="W10" s="381">
        <v>1</v>
      </c>
      <c r="X10" s="381">
        <v>1</v>
      </c>
      <c r="Y10" s="381"/>
      <c r="Z10" s="381">
        <v>2</v>
      </c>
      <c r="AA10" s="381"/>
      <c r="AB10" s="381"/>
      <c r="AC10" s="381">
        <f>IF(R10="","",(S10*2)+(T10*3)+U10*1)</f>
        <v>13</v>
      </c>
      <c r="AE10" s="368"/>
    </row>
    <row r="11" spans="1:39" s="367" customFormat="1" x14ac:dyDescent="0.25">
      <c r="A11" s="377">
        <v>24</v>
      </c>
      <c r="B11" s="378" t="s">
        <v>83</v>
      </c>
      <c r="C11" s="378" t="s">
        <v>82</v>
      </c>
      <c r="D11" s="381">
        <v>1</v>
      </c>
      <c r="E11" s="381"/>
      <c r="F11" s="381"/>
      <c r="G11" s="381">
        <v>1</v>
      </c>
      <c r="H11" s="381">
        <v>3</v>
      </c>
      <c r="I11" s="381"/>
      <c r="J11" s="381"/>
      <c r="K11" s="381">
        <v>2</v>
      </c>
      <c r="L11" s="381"/>
      <c r="M11" s="381"/>
      <c r="N11" s="381">
        <f>IF(B11="","",(D11*2)+(E11*3)+F11*1)</f>
        <v>2</v>
      </c>
      <c r="O11" s="375"/>
      <c r="P11" s="377">
        <v>13</v>
      </c>
      <c r="Q11" s="378" t="s">
        <v>81</v>
      </c>
      <c r="R11" s="378" t="s">
        <v>80</v>
      </c>
      <c r="S11" s="381"/>
      <c r="T11" s="381">
        <v>1</v>
      </c>
      <c r="U11" s="381"/>
      <c r="V11" s="381">
        <v>4</v>
      </c>
      <c r="W11" s="381">
        <v>4</v>
      </c>
      <c r="X11" s="381">
        <v>1</v>
      </c>
      <c r="Y11" s="381"/>
      <c r="Z11" s="381"/>
      <c r="AA11" s="381"/>
      <c r="AB11" s="381"/>
      <c r="AC11" s="381">
        <f>IF(R11="","",(S11*2)+(T11*3)+U11*1)</f>
        <v>3</v>
      </c>
      <c r="AE11" s="368"/>
    </row>
    <row r="12" spans="1:39" s="367" customFormat="1" x14ac:dyDescent="0.25">
      <c r="A12" s="377">
        <v>32</v>
      </c>
      <c r="B12" s="378" t="s">
        <v>85</v>
      </c>
      <c r="C12" s="378" t="s">
        <v>84</v>
      </c>
      <c r="D12" s="381">
        <v>5</v>
      </c>
      <c r="E12" s="381">
        <v>2</v>
      </c>
      <c r="F12" s="381"/>
      <c r="G12" s="381">
        <v>3</v>
      </c>
      <c r="H12" s="381"/>
      <c r="I12" s="381">
        <v>2</v>
      </c>
      <c r="J12" s="381"/>
      <c r="K12" s="381"/>
      <c r="L12" s="381"/>
      <c r="M12" s="381"/>
      <c r="N12" s="381">
        <f>IF(B12="","",(D12*2)+(E12*3)+F12*1)</f>
        <v>16</v>
      </c>
      <c r="O12" s="375"/>
      <c r="P12" s="380">
        <v>6</v>
      </c>
      <c r="Q12" s="378" t="s">
        <v>92</v>
      </c>
      <c r="R12" s="378" t="s">
        <v>98</v>
      </c>
      <c r="S12" s="381">
        <v>2</v>
      </c>
      <c r="T12" s="381"/>
      <c r="U12" s="381">
        <v>3</v>
      </c>
      <c r="V12" s="381">
        <v>8</v>
      </c>
      <c r="W12" s="381">
        <v>1</v>
      </c>
      <c r="X12" s="381"/>
      <c r="Y12" s="381"/>
      <c r="Z12" s="381"/>
      <c r="AA12" s="381"/>
      <c r="AB12" s="381"/>
      <c r="AC12" s="381">
        <f>IF(R12="","",(S12*2)+(T12*3)+U12*1)</f>
        <v>7</v>
      </c>
      <c r="AE12" s="368"/>
    </row>
    <row r="13" spans="1:39" s="367" customFormat="1" x14ac:dyDescent="0.25">
      <c r="A13" s="377">
        <v>40</v>
      </c>
      <c r="B13" s="378" t="s">
        <v>88</v>
      </c>
      <c r="C13" s="378" t="s">
        <v>87</v>
      </c>
      <c r="D13" s="381">
        <v>3</v>
      </c>
      <c r="E13" s="381"/>
      <c r="F13" s="381"/>
      <c r="G13" s="381">
        <v>8</v>
      </c>
      <c r="H13" s="381">
        <v>1</v>
      </c>
      <c r="I13" s="381"/>
      <c r="J13" s="381">
        <v>1</v>
      </c>
      <c r="K13" s="381">
        <v>4</v>
      </c>
      <c r="L13" s="381"/>
      <c r="M13" s="381"/>
      <c r="N13" s="381">
        <f>IF(B13="","",(D13*2)+(E13*3)+F13*1)</f>
        <v>6</v>
      </c>
      <c r="O13" s="375"/>
      <c r="P13" s="377"/>
      <c r="Q13" s="378"/>
      <c r="R13" s="378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 t="str">
        <f>IF(R13="","",(S13*2)+(T13*3)+U13*1)</f>
        <v/>
      </c>
      <c r="AE13" s="368"/>
    </row>
    <row r="14" spans="1:39" s="367" customFormat="1" x14ac:dyDescent="0.25">
      <c r="A14" s="377"/>
      <c r="B14" s="378"/>
      <c r="C14" s="378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 t="str">
        <f>IF(B14="","",(D14*2)+(E14*3)+F14*1)</f>
        <v/>
      </c>
      <c r="O14" s="375"/>
      <c r="P14" s="387"/>
      <c r="Q14" s="378"/>
      <c r="R14" s="378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 t="str">
        <f>IF(R14="","",(S14*2)+(T14*3)+U14*1)</f>
        <v/>
      </c>
      <c r="AE14" s="368"/>
    </row>
    <row r="15" spans="1:39" s="367" customFormat="1" x14ac:dyDescent="0.25">
      <c r="A15" s="427" t="s">
        <v>33</v>
      </c>
      <c r="B15" s="428"/>
      <c r="C15" s="429"/>
      <c r="D15" s="381">
        <f t="shared" ref="D15:M15" si="0">SUM(D5:D14)</f>
        <v>13</v>
      </c>
      <c r="E15" s="381">
        <f t="shared" si="0"/>
        <v>5</v>
      </c>
      <c r="F15" s="381">
        <f t="shared" si="0"/>
        <v>1</v>
      </c>
      <c r="G15" s="381">
        <f t="shared" si="0"/>
        <v>34</v>
      </c>
      <c r="H15" s="381">
        <f t="shared" si="0"/>
        <v>11</v>
      </c>
      <c r="I15" s="381">
        <f t="shared" si="0"/>
        <v>8</v>
      </c>
      <c r="J15" s="381">
        <f t="shared" si="0"/>
        <v>2</v>
      </c>
      <c r="K15" s="381">
        <f t="shared" si="0"/>
        <v>10</v>
      </c>
      <c r="L15" s="381">
        <f t="shared" si="0"/>
        <v>0</v>
      </c>
      <c r="M15" s="381">
        <f t="shared" si="0"/>
        <v>0</v>
      </c>
      <c r="N15" s="381">
        <f>SUM(N5:N14)</f>
        <v>42</v>
      </c>
      <c r="O15" s="376" t="s">
        <v>34</v>
      </c>
      <c r="P15" s="427" t="s">
        <v>33</v>
      </c>
      <c r="Q15" s="428"/>
      <c r="R15" s="429"/>
      <c r="S15" s="381">
        <f t="shared" ref="S15:AC15" si="1">SUM(S5:S14)</f>
        <v>8</v>
      </c>
      <c r="T15" s="381">
        <f t="shared" si="1"/>
        <v>6</v>
      </c>
      <c r="U15" s="381">
        <f t="shared" si="1"/>
        <v>5</v>
      </c>
      <c r="V15" s="381">
        <f t="shared" si="1"/>
        <v>33</v>
      </c>
      <c r="W15" s="381">
        <f t="shared" si="1"/>
        <v>15</v>
      </c>
      <c r="X15" s="381">
        <f t="shared" si="1"/>
        <v>7</v>
      </c>
      <c r="Y15" s="381">
        <f t="shared" si="1"/>
        <v>4</v>
      </c>
      <c r="Z15" s="381">
        <f t="shared" si="1"/>
        <v>9</v>
      </c>
      <c r="AA15" s="381">
        <f t="shared" si="1"/>
        <v>0</v>
      </c>
      <c r="AB15" s="381">
        <f t="shared" si="1"/>
        <v>0</v>
      </c>
      <c r="AC15" s="381">
        <f t="shared" si="1"/>
        <v>39</v>
      </c>
      <c r="AE15" s="369" t="e">
        <f>IF(#REF!+#REF!=5,"Correct","MVP ERROR")</f>
        <v>#REF!</v>
      </c>
    </row>
    <row r="16" spans="1:39" s="367" customFormat="1" x14ac:dyDescent="0.25">
      <c r="A16" s="408" t="s">
        <v>35</v>
      </c>
      <c r="B16" s="409"/>
      <c r="C16" s="410" t="s">
        <v>114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AKOM (2):    |||   Hornets (3): </v>
      </c>
    </row>
    <row r="17" spans="1:39" s="367" customFormat="1" x14ac:dyDescent="0.25">
      <c r="A17" s="408" t="s">
        <v>37</v>
      </c>
      <c r="B17" s="409"/>
      <c r="C17" s="410" t="s">
        <v>515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9" s="367" customFormat="1" x14ac:dyDescent="0.25">
      <c r="A18" s="475" t="s">
        <v>512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6"/>
      <c r="Z18" s="476"/>
      <c r="AA18" s="476"/>
      <c r="AB18" s="476"/>
      <c r="AC18" s="476"/>
      <c r="AE18" s="368"/>
      <c r="AL18" s="366" t="s">
        <v>34</v>
      </c>
      <c r="AM18" s="371" t="s">
        <v>38</v>
      </c>
    </row>
    <row r="19" spans="1:39" s="367" customFormat="1" x14ac:dyDescent="0.25">
      <c r="A19" s="424" t="s">
        <v>514</v>
      </c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6"/>
      <c r="O19" s="373" t="s">
        <v>74</v>
      </c>
      <c r="P19" s="415" t="s">
        <v>513</v>
      </c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3"/>
      <c r="AE19" s="368"/>
      <c r="AL19" s="366" t="s">
        <v>41</v>
      </c>
      <c r="AM19" s="371" t="s">
        <v>42</v>
      </c>
    </row>
    <row r="20" spans="1:39" s="367" customFormat="1" x14ac:dyDescent="0.25">
      <c r="A20" s="379" t="s">
        <v>4</v>
      </c>
      <c r="B20" s="379" t="s">
        <v>6</v>
      </c>
      <c r="C20" s="379" t="s">
        <v>5</v>
      </c>
      <c r="D20" s="379" t="s">
        <v>7</v>
      </c>
      <c r="E20" s="379" t="s">
        <v>8</v>
      </c>
      <c r="F20" s="379" t="s">
        <v>9</v>
      </c>
      <c r="G20" s="379" t="s">
        <v>10</v>
      </c>
      <c r="H20" s="379" t="s">
        <v>11</v>
      </c>
      <c r="I20" s="379" t="s">
        <v>12</v>
      </c>
      <c r="J20" s="379" t="s">
        <v>13</v>
      </c>
      <c r="K20" s="379" t="s">
        <v>14</v>
      </c>
      <c r="L20" s="379" t="s">
        <v>15</v>
      </c>
      <c r="M20" s="379" t="s">
        <v>16</v>
      </c>
      <c r="N20" s="379" t="s">
        <v>18</v>
      </c>
      <c r="O20" s="374" t="s">
        <v>19</v>
      </c>
      <c r="P20" s="18" t="s">
        <v>4</v>
      </c>
      <c r="Q20" s="18" t="s">
        <v>6</v>
      </c>
      <c r="R20" s="18" t="s">
        <v>5</v>
      </c>
      <c r="S20" s="18" t="s">
        <v>7</v>
      </c>
      <c r="T20" s="18" t="s">
        <v>8</v>
      </c>
      <c r="U20" s="18" t="s">
        <v>9</v>
      </c>
      <c r="V20" s="18" t="s">
        <v>10</v>
      </c>
      <c r="W20" s="18" t="s">
        <v>11</v>
      </c>
      <c r="X20" s="18" t="s">
        <v>12</v>
      </c>
      <c r="Y20" s="18" t="s">
        <v>13</v>
      </c>
      <c r="Z20" s="18" t="s">
        <v>14</v>
      </c>
      <c r="AA20" s="18" t="s">
        <v>15</v>
      </c>
      <c r="AB20" s="18" t="s">
        <v>16</v>
      </c>
      <c r="AC20" s="18" t="s">
        <v>18</v>
      </c>
      <c r="AE20" s="368"/>
      <c r="AL20" s="366" t="s">
        <v>43</v>
      </c>
      <c r="AM20" s="371" t="s">
        <v>44</v>
      </c>
    </row>
    <row r="21" spans="1:39" s="367" customFormat="1" x14ac:dyDescent="0.25">
      <c r="A21" s="380">
        <v>1</v>
      </c>
      <c r="B21" s="378" t="s">
        <v>139</v>
      </c>
      <c r="C21" s="378" t="s">
        <v>276</v>
      </c>
      <c r="D21" s="381">
        <v>3</v>
      </c>
      <c r="E21" s="381"/>
      <c r="F21" s="381">
        <v>1</v>
      </c>
      <c r="G21" s="381">
        <v>7</v>
      </c>
      <c r="H21" s="381">
        <v>1</v>
      </c>
      <c r="I21" s="381"/>
      <c r="J21" s="381"/>
      <c r="K21" s="381">
        <v>4</v>
      </c>
      <c r="L21" s="381"/>
      <c r="M21" s="381"/>
      <c r="N21" s="381">
        <f>IF(C21="","",(D21*2)+(E21*3)+F21*1)</f>
        <v>7</v>
      </c>
      <c r="O21" s="375"/>
      <c r="P21" s="377">
        <v>2</v>
      </c>
      <c r="Q21" s="378" t="s">
        <v>118</v>
      </c>
      <c r="R21" s="378" t="s">
        <v>119</v>
      </c>
      <c r="S21" s="206">
        <v>1</v>
      </c>
      <c r="T21" s="206"/>
      <c r="U21" s="206"/>
      <c r="V21" s="206">
        <v>5</v>
      </c>
      <c r="W21" s="206">
        <v>2</v>
      </c>
      <c r="X21" s="206">
        <v>1</v>
      </c>
      <c r="Y21" s="206">
        <v>1</v>
      </c>
      <c r="Z21" s="206">
        <v>3</v>
      </c>
      <c r="AA21" s="206"/>
      <c r="AB21" s="206"/>
      <c r="AC21" s="206">
        <f>IF(R21="","",(S21*2)+(T21*3)+U21*1)</f>
        <v>2</v>
      </c>
      <c r="AE21" s="368"/>
      <c r="AL21" s="366" t="s">
        <v>45</v>
      </c>
      <c r="AM21" s="371" t="s">
        <v>46</v>
      </c>
    </row>
    <row r="22" spans="1:39" s="367" customFormat="1" x14ac:dyDescent="0.25">
      <c r="A22" s="380">
        <v>4</v>
      </c>
      <c r="B22" s="378" t="s">
        <v>329</v>
      </c>
      <c r="C22" s="378" t="s">
        <v>330</v>
      </c>
      <c r="D22" s="381">
        <v>2</v>
      </c>
      <c r="E22" s="381"/>
      <c r="F22" s="381">
        <v>4</v>
      </c>
      <c r="G22" s="381">
        <v>2</v>
      </c>
      <c r="H22" s="381"/>
      <c r="I22" s="381">
        <v>4</v>
      </c>
      <c r="J22" s="381"/>
      <c r="K22" s="381">
        <v>2</v>
      </c>
      <c r="L22" s="381"/>
      <c r="M22" s="381"/>
      <c r="N22" s="381">
        <f>IF(C22="","",(D22*2)+(E22*3)+F22*1)</f>
        <v>8</v>
      </c>
      <c r="O22" s="375"/>
      <c r="P22" s="383" t="s">
        <v>297</v>
      </c>
      <c r="Q22" s="378" t="s">
        <v>110</v>
      </c>
      <c r="R22" s="378" t="s">
        <v>117</v>
      </c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>
        <f>IF(R22="","",(S22*2)+(T22*3)+U22*1)</f>
        <v>0</v>
      </c>
      <c r="AE22" s="368"/>
    </row>
    <row r="23" spans="1:39" s="367" customFormat="1" x14ac:dyDescent="0.25">
      <c r="A23" s="377">
        <v>6</v>
      </c>
      <c r="B23" s="378" t="s">
        <v>317</v>
      </c>
      <c r="C23" s="378" t="s">
        <v>318</v>
      </c>
      <c r="D23" s="381"/>
      <c r="E23" s="381"/>
      <c r="F23" s="381"/>
      <c r="G23" s="381">
        <v>1</v>
      </c>
      <c r="H23" s="381">
        <v>1</v>
      </c>
      <c r="I23" s="381"/>
      <c r="J23" s="381"/>
      <c r="K23" s="381">
        <v>2</v>
      </c>
      <c r="L23" s="381"/>
      <c r="M23" s="381"/>
      <c r="N23" s="381">
        <f>IF(C23="","",(D23*2)+(E23*3)+F23*1)</f>
        <v>0</v>
      </c>
      <c r="O23" s="375"/>
      <c r="P23" s="377">
        <v>7</v>
      </c>
      <c r="Q23" s="378" t="s">
        <v>118</v>
      </c>
      <c r="R23" s="378" t="s">
        <v>115</v>
      </c>
      <c r="S23" s="206">
        <v>2</v>
      </c>
      <c r="T23" s="206">
        <v>1</v>
      </c>
      <c r="U23" s="206"/>
      <c r="V23" s="206">
        <v>2</v>
      </c>
      <c r="W23" s="206">
        <v>1</v>
      </c>
      <c r="X23" s="206">
        <v>2</v>
      </c>
      <c r="Y23" s="206"/>
      <c r="Z23" s="206"/>
      <c r="AA23" s="206"/>
      <c r="AB23" s="206"/>
      <c r="AC23" s="206">
        <f>IF(R23="","",(S23*2)+(T23*3)+U23*1)</f>
        <v>7</v>
      </c>
      <c r="AE23" s="368"/>
    </row>
    <row r="24" spans="1:39" s="367" customFormat="1" x14ac:dyDescent="0.25">
      <c r="A24" s="380">
        <v>8</v>
      </c>
      <c r="B24" s="378" t="s">
        <v>135</v>
      </c>
      <c r="C24" s="378" t="s">
        <v>277</v>
      </c>
      <c r="D24" s="381">
        <v>2</v>
      </c>
      <c r="E24" s="381"/>
      <c r="F24" s="381">
        <v>2</v>
      </c>
      <c r="G24" s="381">
        <v>6</v>
      </c>
      <c r="H24" s="381">
        <v>2</v>
      </c>
      <c r="I24" s="381"/>
      <c r="J24" s="381"/>
      <c r="K24" s="381">
        <v>3</v>
      </c>
      <c r="L24" s="381"/>
      <c r="M24" s="381"/>
      <c r="N24" s="381">
        <f>IF(C24="","",(D24*2)+(E24*3)+F24*1)</f>
        <v>6</v>
      </c>
      <c r="O24" s="375"/>
      <c r="P24" s="377">
        <v>10</v>
      </c>
      <c r="Q24" s="378" t="s">
        <v>118</v>
      </c>
      <c r="R24" s="378" t="s">
        <v>454</v>
      </c>
      <c r="S24" s="206">
        <v>3</v>
      </c>
      <c r="T24" s="206">
        <v>2</v>
      </c>
      <c r="U24" s="206">
        <v>4</v>
      </c>
      <c r="V24" s="206">
        <v>2</v>
      </c>
      <c r="W24" s="206">
        <v>2</v>
      </c>
      <c r="X24" s="206">
        <v>3</v>
      </c>
      <c r="Y24" s="206"/>
      <c r="Z24" s="206">
        <v>1</v>
      </c>
      <c r="AA24" s="206"/>
      <c r="AB24" s="206"/>
      <c r="AC24" s="206">
        <f>IF(R24="","",(S24*2)+(T24*3)+U24*1)</f>
        <v>16</v>
      </c>
      <c r="AE24" s="368"/>
    </row>
    <row r="25" spans="1:39" s="367" customFormat="1" x14ac:dyDescent="0.25">
      <c r="A25" s="380">
        <v>12</v>
      </c>
      <c r="B25" s="378" t="s">
        <v>109</v>
      </c>
      <c r="C25" s="378" t="s">
        <v>173</v>
      </c>
      <c r="D25" s="381">
        <v>1</v>
      </c>
      <c r="E25" s="381"/>
      <c r="F25" s="381">
        <v>2</v>
      </c>
      <c r="G25" s="381">
        <v>4</v>
      </c>
      <c r="H25" s="381"/>
      <c r="I25" s="381"/>
      <c r="J25" s="381"/>
      <c r="K25" s="381">
        <v>4</v>
      </c>
      <c r="L25" s="381"/>
      <c r="M25" s="381"/>
      <c r="N25" s="381">
        <f>IF(C25="","",(D25*2)+(E25*3)+F25*1)</f>
        <v>4</v>
      </c>
      <c r="O25" s="375"/>
      <c r="P25" s="377"/>
      <c r="Q25" s="378"/>
      <c r="R25" s="378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 t="str">
        <f>IF(R25="","",(S25*2)+(T25*3)+U25*1)</f>
        <v/>
      </c>
      <c r="AE25" s="368"/>
    </row>
    <row r="26" spans="1:39" s="367" customFormat="1" x14ac:dyDescent="0.25">
      <c r="A26" s="377">
        <v>21</v>
      </c>
      <c r="B26" s="378" t="s">
        <v>171</v>
      </c>
      <c r="C26" s="378" t="s">
        <v>170</v>
      </c>
      <c r="D26" s="381">
        <v>1</v>
      </c>
      <c r="E26" s="381"/>
      <c r="F26" s="381"/>
      <c r="G26" s="381">
        <v>5</v>
      </c>
      <c r="H26" s="381">
        <v>3</v>
      </c>
      <c r="I26" s="381">
        <v>1</v>
      </c>
      <c r="J26" s="381"/>
      <c r="K26" s="381">
        <v>1</v>
      </c>
      <c r="L26" s="381"/>
      <c r="M26" s="381"/>
      <c r="N26" s="381">
        <f>IF(C26="","",(D26*2)+(E26*3)+F26*1)</f>
        <v>2</v>
      </c>
      <c r="O26" s="375"/>
      <c r="P26" s="377">
        <v>21</v>
      </c>
      <c r="Q26" s="378" t="s">
        <v>62</v>
      </c>
      <c r="R26" s="378" t="s">
        <v>115</v>
      </c>
      <c r="S26" s="206">
        <v>3</v>
      </c>
      <c r="T26" s="206">
        <v>2</v>
      </c>
      <c r="U26" s="206">
        <v>1</v>
      </c>
      <c r="V26" s="206">
        <v>9</v>
      </c>
      <c r="W26" s="206">
        <v>1</v>
      </c>
      <c r="X26" s="206">
        <v>1</v>
      </c>
      <c r="Y26" s="206">
        <v>1</v>
      </c>
      <c r="Z26" s="206">
        <v>1</v>
      </c>
      <c r="AA26" s="206"/>
      <c r="AB26" s="206"/>
      <c r="AC26" s="206">
        <f>IF(R26="","",(S26*2)+(T26*3)+U26*1)</f>
        <v>13</v>
      </c>
      <c r="AE26" s="368"/>
    </row>
    <row r="27" spans="1:39" s="367" customFormat="1" x14ac:dyDescent="0.25">
      <c r="A27" s="377">
        <v>32</v>
      </c>
      <c r="B27" s="378" t="s">
        <v>169</v>
      </c>
      <c r="C27" s="378" t="s">
        <v>168</v>
      </c>
      <c r="D27" s="381"/>
      <c r="E27" s="381">
        <v>2</v>
      </c>
      <c r="F27" s="381"/>
      <c r="G27" s="381">
        <v>3</v>
      </c>
      <c r="H27" s="381">
        <v>2</v>
      </c>
      <c r="I27" s="381"/>
      <c r="J27" s="381"/>
      <c r="K27" s="381"/>
      <c r="L27" s="381"/>
      <c r="M27" s="381"/>
      <c r="N27" s="381">
        <f>IF(C27="","",(D27*2)+(E27*3)+F27*1)</f>
        <v>6</v>
      </c>
      <c r="O27" s="375"/>
      <c r="P27" s="377">
        <v>25</v>
      </c>
      <c r="Q27" s="378" t="s">
        <v>28</v>
      </c>
      <c r="R27" s="378" t="s">
        <v>124</v>
      </c>
      <c r="S27" s="206">
        <v>1</v>
      </c>
      <c r="T27" s="206"/>
      <c r="U27" s="206"/>
      <c r="V27" s="206">
        <v>3</v>
      </c>
      <c r="W27" s="206">
        <v>2</v>
      </c>
      <c r="X27" s="206"/>
      <c r="Y27" s="206"/>
      <c r="Z27" s="206">
        <v>4</v>
      </c>
      <c r="AA27" s="206"/>
      <c r="AB27" s="206"/>
      <c r="AC27" s="206">
        <f>IF(R27="","",(S27*2)+(T27*3)+U27*1)</f>
        <v>2</v>
      </c>
      <c r="AE27" s="368"/>
    </row>
    <row r="28" spans="1:39" s="367" customFormat="1" x14ac:dyDescent="0.25">
      <c r="A28" s="377"/>
      <c r="B28" s="378"/>
      <c r="C28" s="378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 t="str">
        <f>IF(C28="","",(D28*2)+(E28*3)+F28*1)</f>
        <v/>
      </c>
      <c r="O28" s="375"/>
      <c r="P28" s="380">
        <v>26</v>
      </c>
      <c r="Q28" s="378" t="s">
        <v>121</v>
      </c>
      <c r="R28" s="378" t="s">
        <v>120</v>
      </c>
      <c r="S28" s="206">
        <v>1</v>
      </c>
      <c r="T28" s="206"/>
      <c r="U28" s="206"/>
      <c r="V28" s="206">
        <v>2</v>
      </c>
      <c r="W28" s="206">
        <v>1</v>
      </c>
      <c r="X28" s="206"/>
      <c r="Y28" s="206"/>
      <c r="Z28" s="206">
        <v>2</v>
      </c>
      <c r="AA28" s="206"/>
      <c r="AB28" s="206"/>
      <c r="AC28" s="206">
        <f>IF(R28="","",(S28*2)+(T28*3)+U28*1)</f>
        <v>2</v>
      </c>
      <c r="AE28" s="368"/>
    </row>
    <row r="29" spans="1:39" s="367" customFormat="1" x14ac:dyDescent="0.25">
      <c r="A29" s="377">
        <v>55</v>
      </c>
      <c r="B29" s="378" t="s">
        <v>175</v>
      </c>
      <c r="C29" s="378" t="s">
        <v>174</v>
      </c>
      <c r="D29" s="381">
        <v>4</v>
      </c>
      <c r="E29" s="381"/>
      <c r="F29" s="381">
        <v>1</v>
      </c>
      <c r="G29" s="381">
        <v>8</v>
      </c>
      <c r="H29" s="381"/>
      <c r="I29" s="381">
        <v>1</v>
      </c>
      <c r="J29" s="381"/>
      <c r="K29" s="381">
        <v>1</v>
      </c>
      <c r="L29" s="381"/>
      <c r="M29" s="381"/>
      <c r="N29" s="381">
        <f>IF(C29="","",(D29*2)+(E29*3)+F29*1)</f>
        <v>9</v>
      </c>
      <c r="O29" s="375"/>
      <c r="P29" s="377"/>
      <c r="Q29" s="378"/>
      <c r="R29" s="378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 t="str">
        <f>IF(R29="","",(S29*2)+(T29*3)+U29*1)</f>
        <v/>
      </c>
      <c r="AE29" s="368"/>
    </row>
    <row r="30" spans="1:39" s="367" customFormat="1" x14ac:dyDescent="0.25">
      <c r="A30" s="380"/>
      <c r="B30" s="378"/>
      <c r="C30" s="378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 t="str">
        <f>IF(C30="","",(D30*2)+(E30*3)+F30*1)</f>
        <v/>
      </c>
      <c r="O30" s="375"/>
      <c r="P30" s="377">
        <v>91</v>
      </c>
      <c r="Q30" s="378" t="s">
        <v>109</v>
      </c>
      <c r="R30" s="378" t="s">
        <v>271</v>
      </c>
      <c r="S30" s="206">
        <v>3</v>
      </c>
      <c r="T30" s="206"/>
      <c r="U30" s="206"/>
      <c r="V30" s="206">
        <v>6</v>
      </c>
      <c r="W30" s="206">
        <v>2</v>
      </c>
      <c r="X30" s="206">
        <v>2</v>
      </c>
      <c r="Y30" s="206"/>
      <c r="Z30" s="206">
        <v>3</v>
      </c>
      <c r="AA30" s="206"/>
      <c r="AB30" s="206"/>
      <c r="AC30" s="206">
        <f>IF(R30="","",(S30*2)+(T30*3)+U30*1)</f>
        <v>6</v>
      </c>
      <c r="AE30" s="368"/>
    </row>
    <row r="31" spans="1:39" s="367" customFormat="1" x14ac:dyDescent="0.25">
      <c r="A31" s="427" t="s">
        <v>33</v>
      </c>
      <c r="B31" s="428"/>
      <c r="C31" s="429"/>
      <c r="D31" s="381">
        <f t="shared" ref="D31:N31" si="2">SUM(D21:D30)</f>
        <v>13</v>
      </c>
      <c r="E31" s="381">
        <f t="shared" si="2"/>
        <v>2</v>
      </c>
      <c r="F31" s="381">
        <f t="shared" si="2"/>
        <v>10</v>
      </c>
      <c r="G31" s="381">
        <f t="shared" si="2"/>
        <v>36</v>
      </c>
      <c r="H31" s="381">
        <f t="shared" si="2"/>
        <v>9</v>
      </c>
      <c r="I31" s="381">
        <f t="shared" si="2"/>
        <v>6</v>
      </c>
      <c r="J31" s="381">
        <f t="shared" si="2"/>
        <v>0</v>
      </c>
      <c r="K31" s="381">
        <f t="shared" si="2"/>
        <v>17</v>
      </c>
      <c r="L31" s="381">
        <f t="shared" si="2"/>
        <v>0</v>
      </c>
      <c r="M31" s="381">
        <f t="shared" si="2"/>
        <v>0</v>
      </c>
      <c r="N31" s="381">
        <f t="shared" si="2"/>
        <v>42</v>
      </c>
      <c r="O31" s="376" t="s">
        <v>34</v>
      </c>
      <c r="P31" s="467" t="s">
        <v>33</v>
      </c>
      <c r="Q31" s="468"/>
      <c r="R31" s="469"/>
      <c r="S31" s="206">
        <f t="shared" ref="S31:AC31" si="3">SUM(S21:S30)</f>
        <v>14</v>
      </c>
      <c r="T31" s="206">
        <f t="shared" si="3"/>
        <v>5</v>
      </c>
      <c r="U31" s="206">
        <f t="shared" si="3"/>
        <v>5</v>
      </c>
      <c r="V31" s="206">
        <f t="shared" si="3"/>
        <v>29</v>
      </c>
      <c r="W31" s="206">
        <f t="shared" si="3"/>
        <v>11</v>
      </c>
      <c r="X31" s="206">
        <f t="shared" si="3"/>
        <v>9</v>
      </c>
      <c r="Y31" s="206">
        <f t="shared" si="3"/>
        <v>2</v>
      </c>
      <c r="Z31" s="206">
        <f t="shared" si="3"/>
        <v>14</v>
      </c>
      <c r="AA31" s="206">
        <f t="shared" si="3"/>
        <v>0</v>
      </c>
      <c r="AB31" s="206">
        <f t="shared" si="3"/>
        <v>0</v>
      </c>
      <c r="AC31" s="206">
        <f t="shared" si="3"/>
        <v>48</v>
      </c>
      <c r="AE31" s="369" t="e">
        <f>IF(#REF!+#REF!=5,"Correct","MVP ERROR")</f>
        <v>#REF!</v>
      </c>
    </row>
    <row r="32" spans="1:39" s="367" customFormat="1" x14ac:dyDescent="0.25">
      <c r="A32" s="408" t="s">
        <v>35</v>
      </c>
      <c r="B32" s="409"/>
      <c r="C32" s="410" t="s">
        <v>36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  <c r="AE32" s="370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Phantoms (1): BLK-   |||   Beavers (4): </v>
      </c>
    </row>
    <row r="33" spans="1:31" s="367" customFormat="1" x14ac:dyDescent="0.25">
      <c r="A33" s="408" t="s">
        <v>37</v>
      </c>
      <c r="B33" s="409"/>
      <c r="C33" s="410" t="s">
        <v>516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  <c r="AE33" s="370"/>
    </row>
    <row r="34" spans="1:31" s="367" customFormat="1" x14ac:dyDescent="0.25">
      <c r="A34" s="475" t="s">
        <v>509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E34" s="368"/>
    </row>
    <row r="35" spans="1:31" s="367" customFormat="1" x14ac:dyDescent="0.25">
      <c r="A35" s="436" t="s">
        <v>496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8"/>
      <c r="O35" s="373" t="s">
        <v>74</v>
      </c>
      <c r="P35" s="393" t="s">
        <v>497</v>
      </c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5"/>
      <c r="AE35" s="368"/>
    </row>
    <row r="36" spans="1:31" s="367" customFormat="1" x14ac:dyDescent="0.25">
      <c r="A36" s="379" t="s">
        <v>4</v>
      </c>
      <c r="B36" s="379" t="s">
        <v>6</v>
      </c>
      <c r="C36" s="379" t="s">
        <v>5</v>
      </c>
      <c r="D36" s="379" t="s">
        <v>7</v>
      </c>
      <c r="E36" s="379" t="s">
        <v>8</v>
      </c>
      <c r="F36" s="379" t="s">
        <v>9</v>
      </c>
      <c r="G36" s="379" t="s">
        <v>10</v>
      </c>
      <c r="H36" s="379" t="s">
        <v>11</v>
      </c>
      <c r="I36" s="379" t="s">
        <v>12</v>
      </c>
      <c r="J36" s="379" t="s">
        <v>13</v>
      </c>
      <c r="K36" s="379" t="s">
        <v>14</v>
      </c>
      <c r="L36" s="379" t="s">
        <v>15</v>
      </c>
      <c r="M36" s="379" t="s">
        <v>16</v>
      </c>
      <c r="N36" s="379" t="s">
        <v>18</v>
      </c>
      <c r="O36" s="374" t="s">
        <v>19</v>
      </c>
      <c r="P36" s="379" t="s">
        <v>4</v>
      </c>
      <c r="Q36" s="379" t="s">
        <v>6</v>
      </c>
      <c r="R36" s="379" t="s">
        <v>5</v>
      </c>
      <c r="S36" s="379" t="s">
        <v>7</v>
      </c>
      <c r="T36" s="379" t="s">
        <v>8</v>
      </c>
      <c r="U36" s="379" t="s">
        <v>9</v>
      </c>
      <c r="V36" s="379" t="s">
        <v>10</v>
      </c>
      <c r="W36" s="379" t="s">
        <v>11</v>
      </c>
      <c r="X36" s="379" t="s">
        <v>12</v>
      </c>
      <c r="Y36" s="379" t="s">
        <v>13</v>
      </c>
      <c r="Z36" s="379" t="s">
        <v>14</v>
      </c>
      <c r="AA36" s="379" t="s">
        <v>15</v>
      </c>
      <c r="AB36" s="379" t="s">
        <v>16</v>
      </c>
      <c r="AC36" s="379" t="s">
        <v>18</v>
      </c>
      <c r="AE36" s="368"/>
    </row>
    <row r="37" spans="1:31" s="367" customFormat="1" x14ac:dyDescent="0.25">
      <c r="A37" s="377">
        <v>1</v>
      </c>
      <c r="B37" s="378" t="s">
        <v>189</v>
      </c>
      <c r="C37" s="378" t="s">
        <v>190</v>
      </c>
      <c r="D37" s="381"/>
      <c r="E37" s="381">
        <v>2</v>
      </c>
      <c r="F37" s="381">
        <v>4</v>
      </c>
      <c r="G37" s="381">
        <v>3</v>
      </c>
      <c r="H37" s="381">
        <v>3</v>
      </c>
      <c r="I37" s="381"/>
      <c r="J37" s="381"/>
      <c r="K37" s="381">
        <v>3</v>
      </c>
      <c r="L37" s="381"/>
      <c r="M37" s="381"/>
      <c r="N37" s="381">
        <f>IF(C37="","",(D37*2)+(E37*3)+F37*1)</f>
        <v>10</v>
      </c>
      <c r="O37" s="375"/>
      <c r="P37" s="377">
        <v>5</v>
      </c>
      <c r="Q37" s="378" t="s">
        <v>83</v>
      </c>
      <c r="R37" s="378" t="s">
        <v>179</v>
      </c>
      <c r="S37" s="381"/>
      <c r="T37" s="381"/>
      <c r="U37" s="381">
        <v>1</v>
      </c>
      <c r="V37" s="381">
        <v>3</v>
      </c>
      <c r="W37" s="381">
        <v>2</v>
      </c>
      <c r="X37" s="381"/>
      <c r="Y37" s="381"/>
      <c r="Z37" s="381">
        <v>1</v>
      </c>
      <c r="AA37" s="381"/>
      <c r="AB37" s="381"/>
      <c r="AC37" s="381">
        <f>IF(R37="","",(S37*2)+(T37*3)+U37*1)</f>
        <v>1</v>
      </c>
      <c r="AE37" s="368"/>
    </row>
    <row r="38" spans="1:31" s="367" customFormat="1" x14ac:dyDescent="0.25">
      <c r="A38" s="377">
        <v>5</v>
      </c>
      <c r="B38" s="378" t="s">
        <v>52</v>
      </c>
      <c r="C38" s="378" t="s">
        <v>51</v>
      </c>
      <c r="D38" s="381">
        <v>2</v>
      </c>
      <c r="E38" s="381"/>
      <c r="F38" s="381">
        <v>2</v>
      </c>
      <c r="G38" s="381">
        <v>1</v>
      </c>
      <c r="H38" s="381"/>
      <c r="I38" s="381">
        <v>1</v>
      </c>
      <c r="J38" s="381"/>
      <c r="K38" s="381">
        <v>2</v>
      </c>
      <c r="L38" s="381"/>
      <c r="M38" s="381"/>
      <c r="N38" s="381">
        <f>IF(C38="","",(D38*2)+(E38*3)+F38*1)</f>
        <v>6</v>
      </c>
      <c r="O38" s="375"/>
      <c r="P38" s="377">
        <v>11</v>
      </c>
      <c r="Q38" s="378" t="s">
        <v>31</v>
      </c>
      <c r="R38" s="378" t="s">
        <v>129</v>
      </c>
      <c r="S38" s="381">
        <v>1</v>
      </c>
      <c r="T38" s="381">
        <v>4</v>
      </c>
      <c r="U38" s="381"/>
      <c r="V38" s="381">
        <v>2</v>
      </c>
      <c r="W38" s="381">
        <v>1</v>
      </c>
      <c r="X38" s="381">
        <v>1</v>
      </c>
      <c r="Y38" s="381"/>
      <c r="Z38" s="381">
        <v>1</v>
      </c>
      <c r="AA38" s="381"/>
      <c r="AB38" s="381"/>
      <c r="AC38" s="381">
        <f>IF(R38="","",(S38*2)+(T38*3)+U38*1)</f>
        <v>14</v>
      </c>
      <c r="AE38" s="368"/>
    </row>
    <row r="39" spans="1:31" s="367" customFormat="1" x14ac:dyDescent="0.25">
      <c r="A39" s="380">
        <v>7</v>
      </c>
      <c r="B39" s="378" t="s">
        <v>24</v>
      </c>
      <c r="C39" s="378" t="s">
        <v>61</v>
      </c>
      <c r="D39" s="381"/>
      <c r="E39" s="381">
        <v>4</v>
      </c>
      <c r="F39" s="381"/>
      <c r="G39" s="381">
        <v>5</v>
      </c>
      <c r="H39" s="381">
        <v>3</v>
      </c>
      <c r="I39" s="381">
        <v>1</v>
      </c>
      <c r="J39" s="381"/>
      <c r="K39" s="381">
        <v>3</v>
      </c>
      <c r="L39" s="381"/>
      <c r="M39" s="381"/>
      <c r="N39" s="381">
        <f>IF(C39="","",(D39*2)+(E39*3)+F39*1)</f>
        <v>12</v>
      </c>
      <c r="O39" s="375"/>
      <c r="P39" s="380"/>
      <c r="Q39" s="378"/>
      <c r="R39" s="378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 t="str">
        <f>IF(R39="","",(S39*2)+(T39*3)+U39*1)</f>
        <v/>
      </c>
      <c r="AE39" s="368"/>
    </row>
    <row r="40" spans="1:31" s="367" customFormat="1" x14ac:dyDescent="0.25">
      <c r="A40" s="380">
        <v>8</v>
      </c>
      <c r="B40" s="378" t="s">
        <v>194</v>
      </c>
      <c r="C40" s="378" t="s">
        <v>223</v>
      </c>
      <c r="D40" s="381"/>
      <c r="E40" s="381"/>
      <c r="F40" s="381"/>
      <c r="G40" s="381">
        <v>2</v>
      </c>
      <c r="H40" s="381">
        <v>2</v>
      </c>
      <c r="I40" s="381">
        <v>1</v>
      </c>
      <c r="J40" s="381"/>
      <c r="K40" s="381">
        <v>1</v>
      </c>
      <c r="L40" s="381"/>
      <c r="M40" s="381"/>
      <c r="N40" s="381">
        <f>IF(C40="","",(D40*2)+(E40*3)+F40*1)</f>
        <v>0</v>
      </c>
      <c r="O40" s="375"/>
      <c r="P40" s="380">
        <v>21</v>
      </c>
      <c r="Q40" s="378" t="s">
        <v>62</v>
      </c>
      <c r="R40" s="378" t="s">
        <v>178</v>
      </c>
      <c r="S40" s="381"/>
      <c r="T40" s="381"/>
      <c r="U40" s="381"/>
      <c r="V40" s="381">
        <v>3</v>
      </c>
      <c r="W40" s="381"/>
      <c r="X40" s="381"/>
      <c r="Y40" s="381"/>
      <c r="Z40" s="381">
        <v>2</v>
      </c>
      <c r="AA40" s="381"/>
      <c r="AB40" s="381"/>
      <c r="AC40" s="381">
        <f>IF(R40="","",(S40*2)+(T40*3)+U40*1)</f>
        <v>0</v>
      </c>
      <c r="AE40" s="368"/>
    </row>
    <row r="41" spans="1:31" s="367" customFormat="1" x14ac:dyDescent="0.25">
      <c r="A41" s="380">
        <v>10</v>
      </c>
      <c r="B41" s="378" t="s">
        <v>403</v>
      </c>
      <c r="C41" s="378" t="s">
        <v>418</v>
      </c>
      <c r="D41" s="381">
        <v>1</v>
      </c>
      <c r="E41" s="381"/>
      <c r="F41" s="381">
        <v>1</v>
      </c>
      <c r="G41" s="381"/>
      <c r="H41" s="381">
        <v>3</v>
      </c>
      <c r="I41" s="381"/>
      <c r="J41" s="381"/>
      <c r="K41" s="381"/>
      <c r="L41" s="381"/>
      <c r="M41" s="381"/>
      <c r="N41" s="381">
        <f>IF(C41="","",(D41*2)+(E41*3)+F41*1)</f>
        <v>3</v>
      </c>
      <c r="O41" s="375"/>
      <c r="P41" s="377"/>
      <c r="Q41" s="378"/>
      <c r="R41" s="378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 t="str">
        <f>IF(R41="","",(S41*2)+(T41*3)+U41*1)</f>
        <v/>
      </c>
      <c r="AE41" s="368"/>
    </row>
    <row r="42" spans="1:31" s="367" customFormat="1" x14ac:dyDescent="0.25">
      <c r="A42" s="377">
        <v>21</v>
      </c>
      <c r="B42" s="378" t="s">
        <v>56</v>
      </c>
      <c r="C42" s="378" t="s">
        <v>55</v>
      </c>
      <c r="D42" s="381">
        <v>5</v>
      </c>
      <c r="E42" s="381"/>
      <c r="F42" s="381">
        <v>1</v>
      </c>
      <c r="G42" s="381">
        <v>7</v>
      </c>
      <c r="H42" s="381"/>
      <c r="I42" s="381"/>
      <c r="J42" s="381"/>
      <c r="K42" s="381">
        <v>3</v>
      </c>
      <c r="L42" s="381"/>
      <c r="M42" s="381"/>
      <c r="N42" s="381">
        <f>IF(C42="","",(D42*2)+(E42*3)+F42*1)</f>
        <v>11</v>
      </c>
      <c r="O42" s="375"/>
      <c r="P42" s="380">
        <v>24</v>
      </c>
      <c r="Q42" s="378" t="s">
        <v>77</v>
      </c>
      <c r="R42" s="378" t="s">
        <v>91</v>
      </c>
      <c r="S42" s="381"/>
      <c r="T42" s="381"/>
      <c r="U42" s="381"/>
      <c r="V42" s="381">
        <v>1</v>
      </c>
      <c r="W42" s="381">
        <v>1</v>
      </c>
      <c r="X42" s="381"/>
      <c r="Y42" s="381"/>
      <c r="Z42" s="381">
        <v>1</v>
      </c>
      <c r="AA42" s="381"/>
      <c r="AB42" s="381"/>
      <c r="AC42" s="381">
        <f>IF(R42="","",(S42*2)+(T42*3)+U42*1)</f>
        <v>0</v>
      </c>
      <c r="AE42" s="368"/>
    </row>
    <row r="43" spans="1:31" s="367" customFormat="1" x14ac:dyDescent="0.25">
      <c r="A43" s="377">
        <v>24</v>
      </c>
      <c r="B43" s="378" t="s">
        <v>58</v>
      </c>
      <c r="C43" s="378" t="s">
        <v>343</v>
      </c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>
        <f>IF(C43="","",(D43*2)+(E43*3)+F43*1)</f>
        <v>0</v>
      </c>
      <c r="O43" s="375"/>
      <c r="P43" s="377">
        <v>25</v>
      </c>
      <c r="Q43" s="378" t="s">
        <v>183</v>
      </c>
      <c r="R43" s="378" t="s">
        <v>231</v>
      </c>
      <c r="S43" s="381">
        <v>4</v>
      </c>
      <c r="T43" s="381">
        <v>1</v>
      </c>
      <c r="U43" s="381">
        <v>1</v>
      </c>
      <c r="V43" s="381">
        <v>4</v>
      </c>
      <c r="W43" s="381">
        <v>2</v>
      </c>
      <c r="X43" s="381">
        <v>1</v>
      </c>
      <c r="Y43" s="381"/>
      <c r="Z43" s="381">
        <v>4</v>
      </c>
      <c r="AA43" s="381"/>
      <c r="AB43" s="381"/>
      <c r="AC43" s="381">
        <f>IF(R43="","",(S43*2)+(T43*3)+U43*1)</f>
        <v>12</v>
      </c>
      <c r="AE43" s="368"/>
    </row>
    <row r="44" spans="1:31" s="367" customFormat="1" x14ac:dyDescent="0.25">
      <c r="A44" s="377">
        <v>42</v>
      </c>
      <c r="B44" s="378" t="s">
        <v>344</v>
      </c>
      <c r="C44" s="378" t="s">
        <v>345</v>
      </c>
      <c r="D44" s="381">
        <v>2</v>
      </c>
      <c r="E44" s="381"/>
      <c r="F44" s="381"/>
      <c r="G44" s="381">
        <v>3</v>
      </c>
      <c r="H44" s="381"/>
      <c r="I44" s="381"/>
      <c r="J44" s="381"/>
      <c r="K44" s="381"/>
      <c r="L44" s="381"/>
      <c r="M44" s="381"/>
      <c r="N44" s="381">
        <f>IF(C44="","",(D44*2)+(E44*3)+F44*1)</f>
        <v>4</v>
      </c>
      <c r="O44" s="375"/>
      <c r="P44" s="380">
        <v>35</v>
      </c>
      <c r="Q44" s="378" t="s">
        <v>28</v>
      </c>
      <c r="R44" s="378" t="s">
        <v>30</v>
      </c>
      <c r="S44" s="381">
        <v>2</v>
      </c>
      <c r="T44" s="381"/>
      <c r="U44" s="381"/>
      <c r="V44" s="381">
        <v>2</v>
      </c>
      <c r="W44" s="381"/>
      <c r="X44" s="381">
        <v>1</v>
      </c>
      <c r="Y44" s="381"/>
      <c r="Z44" s="381"/>
      <c r="AA44" s="381"/>
      <c r="AB44" s="381"/>
      <c r="AC44" s="381">
        <f>IF(R44="","",(S44*2)+(T44*3)+U44*1)</f>
        <v>4</v>
      </c>
      <c r="AE44" s="369" t="e">
        <f>IF(#REF!+#REF!=5,"Correct","MVP ERROR")</f>
        <v>#REF!</v>
      </c>
    </row>
    <row r="45" spans="1:31" s="367" customFormat="1" x14ac:dyDescent="0.25">
      <c r="A45" s="377">
        <v>44</v>
      </c>
      <c r="B45" s="378" t="s">
        <v>224</v>
      </c>
      <c r="C45" s="378" t="s">
        <v>225</v>
      </c>
      <c r="D45" s="381"/>
      <c r="E45" s="381">
        <v>2</v>
      </c>
      <c r="F45" s="381"/>
      <c r="G45" s="381">
        <v>3</v>
      </c>
      <c r="H45" s="381">
        <v>1</v>
      </c>
      <c r="I45" s="381"/>
      <c r="J45" s="381"/>
      <c r="K45" s="381"/>
      <c r="L45" s="381"/>
      <c r="M45" s="381"/>
      <c r="N45" s="381">
        <f>IF(C45="","",(D45*2)+(E45*3)+F45*1)</f>
        <v>6</v>
      </c>
      <c r="O45" s="375"/>
      <c r="P45" s="380">
        <v>44</v>
      </c>
      <c r="Q45" s="378" t="s">
        <v>131</v>
      </c>
      <c r="R45" s="378" t="s">
        <v>130</v>
      </c>
      <c r="S45" s="381"/>
      <c r="T45" s="381"/>
      <c r="U45" s="381">
        <v>1</v>
      </c>
      <c r="V45" s="381">
        <v>4</v>
      </c>
      <c r="W45" s="381">
        <v>1</v>
      </c>
      <c r="X45" s="381"/>
      <c r="Y45" s="381"/>
      <c r="Z45" s="381">
        <v>5</v>
      </c>
      <c r="AA45" s="381"/>
      <c r="AB45" s="381"/>
      <c r="AC45" s="381">
        <f>IF(R45="","",(S45*2)+(T45*3)+U45*1)</f>
        <v>1</v>
      </c>
      <c r="AE45" s="370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Hawks (1):    |||   Pork Swords (2): BLK-</v>
      </c>
    </row>
    <row r="46" spans="1:31" s="367" customFormat="1" x14ac:dyDescent="0.25">
      <c r="A46" s="377">
        <v>55</v>
      </c>
      <c r="B46" s="378" t="s">
        <v>88</v>
      </c>
      <c r="C46" s="378" t="s">
        <v>298</v>
      </c>
      <c r="D46" s="381">
        <v>1</v>
      </c>
      <c r="E46" s="381"/>
      <c r="F46" s="381">
        <v>1</v>
      </c>
      <c r="G46" s="381">
        <v>6</v>
      </c>
      <c r="H46" s="381"/>
      <c r="I46" s="381">
        <v>1</v>
      </c>
      <c r="J46" s="381">
        <v>1</v>
      </c>
      <c r="K46" s="381">
        <v>1</v>
      </c>
      <c r="L46" s="381"/>
      <c r="M46" s="381"/>
      <c r="N46" s="381">
        <f>IF(C46="","",(D46*2)+(E46*3)+F46*1)</f>
        <v>3</v>
      </c>
      <c r="O46" s="375"/>
      <c r="P46" s="380">
        <v>6</v>
      </c>
      <c r="Q46" s="378" t="s">
        <v>347</v>
      </c>
      <c r="R46" s="378" t="s">
        <v>348</v>
      </c>
      <c r="S46" s="381">
        <v>3</v>
      </c>
      <c r="T46" s="381"/>
      <c r="U46" s="381">
        <v>3</v>
      </c>
      <c r="V46" s="381">
        <v>8</v>
      </c>
      <c r="W46" s="381">
        <v>3</v>
      </c>
      <c r="X46" s="381">
        <v>1</v>
      </c>
      <c r="Y46" s="381"/>
      <c r="Z46" s="381">
        <v>1</v>
      </c>
      <c r="AA46" s="381">
        <v>1</v>
      </c>
      <c r="AB46" s="381"/>
      <c r="AC46" s="381">
        <f>IF(R46="","",(S46*2)+(T46*3)+U46*1)</f>
        <v>9</v>
      </c>
      <c r="AE46" s="368"/>
    </row>
    <row r="47" spans="1:31" s="367" customFormat="1" x14ac:dyDescent="0.25">
      <c r="A47" s="427" t="s">
        <v>33</v>
      </c>
      <c r="B47" s="428"/>
      <c r="C47" s="429"/>
      <c r="D47" s="381">
        <f t="shared" ref="D47:N47" si="4">SUM(D37:D46)</f>
        <v>11</v>
      </c>
      <c r="E47" s="381">
        <f t="shared" si="4"/>
        <v>8</v>
      </c>
      <c r="F47" s="381">
        <f t="shared" si="4"/>
        <v>9</v>
      </c>
      <c r="G47" s="381">
        <f t="shared" si="4"/>
        <v>30</v>
      </c>
      <c r="H47" s="381">
        <f t="shared" si="4"/>
        <v>12</v>
      </c>
      <c r="I47" s="381">
        <f t="shared" si="4"/>
        <v>4</v>
      </c>
      <c r="J47" s="381">
        <f t="shared" si="4"/>
        <v>1</v>
      </c>
      <c r="K47" s="381">
        <f t="shared" si="4"/>
        <v>13</v>
      </c>
      <c r="L47" s="381">
        <f t="shared" si="4"/>
        <v>0</v>
      </c>
      <c r="M47" s="381">
        <f t="shared" si="4"/>
        <v>0</v>
      </c>
      <c r="N47" s="381">
        <f t="shared" si="4"/>
        <v>55</v>
      </c>
      <c r="O47" s="376" t="s">
        <v>34</v>
      </c>
      <c r="P47" s="427" t="s">
        <v>33</v>
      </c>
      <c r="Q47" s="428"/>
      <c r="R47" s="429"/>
      <c r="S47" s="381">
        <f t="shared" ref="S47:AC47" si="5">SUM(S37:S46)</f>
        <v>10</v>
      </c>
      <c r="T47" s="381">
        <f t="shared" si="5"/>
        <v>5</v>
      </c>
      <c r="U47" s="381">
        <f t="shared" si="5"/>
        <v>6</v>
      </c>
      <c r="V47" s="381">
        <f t="shared" si="5"/>
        <v>27</v>
      </c>
      <c r="W47" s="381">
        <f t="shared" si="5"/>
        <v>10</v>
      </c>
      <c r="X47" s="381">
        <f t="shared" si="5"/>
        <v>4</v>
      </c>
      <c r="Y47" s="381">
        <f t="shared" si="5"/>
        <v>0</v>
      </c>
      <c r="Z47" s="381">
        <f t="shared" si="5"/>
        <v>15</v>
      </c>
      <c r="AA47" s="381">
        <f t="shared" si="5"/>
        <v>1</v>
      </c>
      <c r="AB47" s="381">
        <f t="shared" si="5"/>
        <v>0</v>
      </c>
      <c r="AC47" s="381">
        <f t="shared" si="5"/>
        <v>41</v>
      </c>
      <c r="AE47" s="368"/>
    </row>
    <row r="48" spans="1:31" s="367" customFormat="1" x14ac:dyDescent="0.25">
      <c r="A48" s="408" t="s">
        <v>35</v>
      </c>
      <c r="B48" s="409"/>
      <c r="C48" s="410" t="s">
        <v>73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2"/>
      <c r="AE48" s="368"/>
    </row>
    <row r="49" spans="1:31" s="367" customFormat="1" x14ac:dyDescent="0.25">
      <c r="A49" s="408" t="s">
        <v>37</v>
      </c>
      <c r="B49" s="409"/>
      <c r="C49" s="410" t="s">
        <v>515</v>
      </c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2"/>
      <c r="AE49" s="368"/>
    </row>
    <row r="50" spans="1:31" s="367" customFormat="1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E50" s="368"/>
    </row>
    <row r="51" spans="1:31" s="367" customFormat="1" x14ac:dyDescent="0.25">
      <c r="B51" s="368"/>
    </row>
    <row r="52" spans="1:31" s="367" customFormat="1" x14ac:dyDescent="0.25">
      <c r="B52" s="368"/>
    </row>
    <row r="53" spans="1:31" s="367" customFormat="1" x14ac:dyDescent="0.25">
      <c r="B53" s="368"/>
    </row>
    <row r="54" spans="1:31" s="367" customFormat="1" x14ac:dyDescent="0.25">
      <c r="B54" s="368"/>
    </row>
    <row r="55" spans="1:31" s="367" customFormat="1" x14ac:dyDescent="0.25">
      <c r="B55" s="368"/>
    </row>
    <row r="56" spans="1:31" s="367" customFormat="1" ht="14.25" customHeight="1" x14ac:dyDescent="0.25">
      <c r="B56" s="368"/>
    </row>
    <row r="57" spans="1:31" s="367" customFormat="1" ht="14.25" customHeight="1" x14ac:dyDescent="0.25">
      <c r="B57" s="368"/>
    </row>
    <row r="58" spans="1:31" s="367" customFormat="1" x14ac:dyDescent="0.25">
      <c r="B58" s="368"/>
    </row>
    <row r="59" spans="1:31" s="367" customFormat="1" x14ac:dyDescent="0.25">
      <c r="B59" s="368"/>
    </row>
    <row r="60" spans="1:31" s="367" customFormat="1" x14ac:dyDescent="0.25">
      <c r="B60" s="368"/>
    </row>
    <row r="61" spans="1:31" s="367" customFormat="1" x14ac:dyDescent="0.25">
      <c r="B61" s="368"/>
    </row>
    <row r="62" spans="1:31" s="367" customFormat="1" x14ac:dyDescent="0.25">
      <c r="B62" s="368"/>
    </row>
    <row r="63" spans="1:31" s="367" customFormat="1" x14ac:dyDescent="0.25">
      <c r="B63" s="368"/>
    </row>
    <row r="64" spans="1:31" s="367" customFormat="1" x14ac:dyDescent="0.25">
      <c r="B64" s="368"/>
    </row>
    <row r="65" spans="2:2" s="367" customFormat="1" x14ac:dyDescent="0.25">
      <c r="B65" s="368"/>
    </row>
    <row r="66" spans="2:2" s="367" customFormat="1" x14ac:dyDescent="0.25">
      <c r="B66" s="368"/>
    </row>
    <row r="67" spans="2:2" s="367" customFormat="1" x14ac:dyDescent="0.25">
      <c r="B67" s="368"/>
    </row>
    <row r="68" spans="2:2" s="367" customFormat="1" x14ac:dyDescent="0.25">
      <c r="B68" s="368"/>
    </row>
    <row r="69" spans="2:2" s="367" customFormat="1" x14ac:dyDescent="0.25">
      <c r="B69" s="368"/>
    </row>
    <row r="70" spans="2:2" s="367" customFormat="1" x14ac:dyDescent="0.25">
      <c r="B70" s="368"/>
    </row>
    <row r="71" spans="2:2" s="367" customFormat="1" x14ac:dyDescent="0.25">
      <c r="B71" s="368"/>
    </row>
    <row r="72" spans="2:2" s="367" customFormat="1" x14ac:dyDescent="0.25">
      <c r="B72" s="368"/>
    </row>
    <row r="73" spans="2:2" s="367" customFormat="1" x14ac:dyDescent="0.25">
      <c r="B73" s="368"/>
    </row>
    <row r="74" spans="2:2" s="367" customFormat="1" x14ac:dyDescent="0.25">
      <c r="B74" s="368"/>
    </row>
    <row r="75" spans="2:2" s="367" customFormat="1" x14ac:dyDescent="0.25">
      <c r="B75" s="368"/>
    </row>
    <row r="76" spans="2:2" s="367" customFormat="1" x14ac:dyDescent="0.25">
      <c r="B76" s="368"/>
    </row>
    <row r="77" spans="2:2" s="367" customFormat="1" x14ac:dyDescent="0.25">
      <c r="B77" s="368"/>
    </row>
    <row r="78" spans="2:2" s="367" customFormat="1" x14ac:dyDescent="0.25">
      <c r="B78" s="368"/>
    </row>
    <row r="79" spans="2:2" s="367" customFormat="1" x14ac:dyDescent="0.25"/>
    <row r="80" spans="2:2" s="367" customFormat="1" x14ac:dyDescent="0.25"/>
    <row r="81" spans="2:2" s="367" customFormat="1" x14ac:dyDescent="0.25"/>
    <row r="82" spans="2:2" s="367" customFormat="1" x14ac:dyDescent="0.25"/>
    <row r="83" spans="2:2" s="367" customFormat="1" x14ac:dyDescent="0.25"/>
    <row r="84" spans="2:2" s="367" customFormat="1" ht="14.25" customHeight="1" x14ac:dyDescent="0.25"/>
    <row r="85" spans="2:2" s="367" customFormat="1" ht="14.25" customHeight="1" x14ac:dyDescent="0.25"/>
    <row r="86" spans="2:2" s="367" customFormat="1" ht="14.25" customHeight="1" x14ac:dyDescent="0.25">
      <c r="B86" s="364"/>
    </row>
    <row r="87" spans="2:2" s="367" customFormat="1" ht="14.25" customHeight="1" x14ac:dyDescent="0.25">
      <c r="B87" s="364"/>
    </row>
    <row r="88" spans="2:2" s="367" customFormat="1" ht="14.25" customHeight="1" x14ac:dyDescent="0.25">
      <c r="B88" s="364"/>
    </row>
    <row r="89" spans="2:2" s="367" customFormat="1" ht="14.25" customHeight="1" x14ac:dyDescent="0.25">
      <c r="B89" s="364"/>
    </row>
    <row r="90" spans="2:2" s="367" customFormat="1" ht="14.25" customHeight="1" x14ac:dyDescent="0.25">
      <c r="B90" s="364"/>
    </row>
    <row r="91" spans="2:2" s="367" customFormat="1" ht="14.25" customHeight="1" x14ac:dyDescent="0.25">
      <c r="B91" s="364"/>
    </row>
    <row r="92" spans="2:2" s="367" customFormat="1" ht="14.25" customHeight="1" x14ac:dyDescent="0.25">
      <c r="B92" s="364"/>
    </row>
    <row r="93" spans="2:2" s="367" customFormat="1" ht="14.25" customHeight="1" x14ac:dyDescent="0.25">
      <c r="B93" s="364"/>
    </row>
    <row r="94" spans="2:2" s="367" customFormat="1" x14ac:dyDescent="0.25">
      <c r="B94" s="364"/>
    </row>
    <row r="95" spans="2:2" s="367" customFormat="1" x14ac:dyDescent="0.25">
      <c r="B95" s="364"/>
    </row>
    <row r="96" spans="2:2" s="367" customFormat="1" x14ac:dyDescent="0.25">
      <c r="B96" s="364"/>
    </row>
    <row r="97" spans="1:31" s="367" customFormat="1" x14ac:dyDescent="0.25">
      <c r="B97" s="364"/>
    </row>
    <row r="98" spans="1:31" s="367" customFormat="1" x14ac:dyDescent="0.25">
      <c r="B98" s="364"/>
    </row>
    <row r="99" spans="1:31" s="367" customFormat="1" x14ac:dyDescent="0.25">
      <c r="A99" s="364"/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72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E99" s="368"/>
    </row>
    <row r="100" spans="1:31" s="367" customFormat="1" x14ac:dyDescent="0.25">
      <c r="A100" s="364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72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E100" s="368"/>
    </row>
    <row r="101" spans="1:31" s="367" customFormat="1" x14ac:dyDescent="0.25">
      <c r="A101" s="364"/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72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E101" s="368"/>
    </row>
    <row r="102" spans="1:31" s="367" customFormat="1" x14ac:dyDescent="0.25">
      <c r="A102" s="364"/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72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E102" s="368"/>
    </row>
    <row r="103" spans="1:31" s="367" customFormat="1" x14ac:dyDescent="0.25">
      <c r="A103" s="364"/>
      <c r="B103" s="364"/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72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E103" s="368"/>
    </row>
    <row r="104" spans="1:31" s="367" customFormat="1" x14ac:dyDescent="0.25">
      <c r="A104" s="364"/>
      <c r="B104" s="364"/>
      <c r="C104" s="364"/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72"/>
      <c r="P104" s="364"/>
      <c r="Q104" s="364"/>
      <c r="R104" s="364"/>
      <c r="S104" s="364"/>
      <c r="T104" s="364"/>
      <c r="U104" s="364"/>
      <c r="V104" s="364"/>
      <c r="W104" s="364"/>
      <c r="X104" s="364"/>
      <c r="Y104" s="364"/>
      <c r="Z104" s="364"/>
      <c r="AA104" s="364"/>
      <c r="AB104" s="364"/>
      <c r="AC104" s="364"/>
      <c r="AE104" s="368"/>
    </row>
    <row r="105" spans="1:31" s="367" customFormat="1" x14ac:dyDescent="0.25">
      <c r="A105" s="364"/>
      <c r="B105" s="364"/>
      <c r="C105" s="364"/>
      <c r="D105" s="364"/>
      <c r="E105" s="364"/>
      <c r="F105" s="364"/>
      <c r="G105" s="364"/>
      <c r="H105" s="364"/>
      <c r="I105" s="364"/>
      <c r="J105" s="364"/>
      <c r="K105" s="364"/>
      <c r="L105" s="364"/>
      <c r="M105" s="364"/>
      <c r="N105" s="364"/>
      <c r="O105" s="372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E105" s="368"/>
    </row>
    <row r="106" spans="1:31" s="367" customFormat="1" x14ac:dyDescent="0.25">
      <c r="A106" s="364"/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72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E106" s="368"/>
    </row>
    <row r="107" spans="1:31" s="367" customFormat="1" x14ac:dyDescent="0.25">
      <c r="A107" s="364"/>
      <c r="B107" s="364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72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E107" s="369" t="e">
        <f>IF(#REF!+#REF!=5,"Correct","MVP ERROR")</f>
        <v>#REF!</v>
      </c>
    </row>
    <row r="108" spans="1:31" s="367" customFormat="1" x14ac:dyDescent="0.25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72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E108" s="370" t="e">
        <f>#REF!&amp;": "&amp;IF(#REF!&lt;1,"FG-","")&amp;IF(#REF!&lt;1,"3P-","")&amp;IF(#REF!&lt;1,"FT-","")&amp;IF(#REF!&lt;3,"-REB-","")&amp;IF(#REF!&lt;3,"-AST-","")&amp;IF(#REF!&lt;1,"STL-","")&amp;IF(#REF!&lt;1,"BLK-","")&amp;IF(#REF!&lt;1,"PFS-","") &amp; "   |||   "&amp;#REF!&amp;": "&amp;IF(#REF!&lt;1,"FG-","")&amp;IF(#REF!&lt;1,"3P-","")&amp;IF(#REF!&lt;1,"FT-","")&amp;IF(#REF!&lt;1,"REB-","")&amp;IF(#REF!&lt;1,"AST-","")&amp;IF(#REF!&lt;1,"STL-","")&amp;IF(#REF!&lt;1,"BLK-","")&amp;IF(#REF!&lt;1,"PFS-","")</f>
        <v>#REF!</v>
      </c>
    </row>
    <row r="109" spans="1:31" s="367" customFormat="1" x14ac:dyDescent="0.25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72"/>
      <c r="P109" s="364"/>
      <c r="Q109" s="364"/>
      <c r="R109" s="364"/>
      <c r="S109" s="364"/>
      <c r="T109" s="364"/>
      <c r="U109" s="364"/>
      <c r="V109" s="364"/>
      <c r="W109" s="364"/>
      <c r="X109" s="364"/>
      <c r="Y109" s="364"/>
      <c r="Z109" s="364"/>
      <c r="AA109" s="364"/>
      <c r="AB109" s="364"/>
      <c r="AC109" s="364"/>
      <c r="AE109" s="368"/>
    </row>
    <row r="110" spans="1:31" s="367" customFormat="1" x14ac:dyDescent="0.25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72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E110" s="368"/>
    </row>
    <row r="111" spans="1:31" s="367" customFormat="1" x14ac:dyDescent="0.25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72"/>
      <c r="P111" s="364"/>
      <c r="Q111" s="364"/>
      <c r="R111" s="364"/>
      <c r="S111" s="364"/>
      <c r="T111" s="364"/>
      <c r="U111" s="364"/>
      <c r="V111" s="364"/>
      <c r="W111" s="364"/>
      <c r="X111" s="364"/>
      <c r="Y111" s="364"/>
      <c r="Z111" s="364"/>
      <c r="AA111" s="364"/>
      <c r="AB111" s="364"/>
      <c r="AC111" s="364"/>
      <c r="AE111" s="368"/>
    </row>
    <row r="112" spans="1:31" s="367" customFormat="1" x14ac:dyDescent="0.25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72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  <c r="Z112" s="364"/>
      <c r="AA112" s="364"/>
      <c r="AB112" s="364"/>
      <c r="AC112" s="364"/>
      <c r="AE112" s="368"/>
    </row>
    <row r="113" spans="1:31" s="367" customFormat="1" x14ac:dyDescent="0.25">
      <c r="A113" s="364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72"/>
      <c r="P113" s="364"/>
      <c r="Q113" s="364"/>
      <c r="R113" s="364"/>
      <c r="S113" s="364"/>
      <c r="T113" s="364"/>
      <c r="U113" s="364"/>
      <c r="V113" s="364"/>
      <c r="W113" s="364"/>
      <c r="X113" s="364"/>
      <c r="Y113" s="364"/>
      <c r="Z113" s="364"/>
      <c r="AA113" s="364"/>
      <c r="AB113" s="364"/>
      <c r="AC113" s="364"/>
      <c r="AE113" s="368"/>
    </row>
    <row r="114" spans="1:31" s="367" customFormat="1" x14ac:dyDescent="0.25">
      <c r="A114" s="364"/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72"/>
      <c r="P114" s="364"/>
      <c r="Q114" s="364"/>
      <c r="R114" s="364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E114" s="368"/>
    </row>
    <row r="115" spans="1:31" s="367" customFormat="1" x14ac:dyDescent="0.25">
      <c r="A115" s="364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72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E115" s="368"/>
    </row>
    <row r="116" spans="1:31" s="367" customFormat="1" x14ac:dyDescent="0.25">
      <c r="A116" s="364"/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72"/>
      <c r="P116" s="364"/>
      <c r="Q116" s="364"/>
      <c r="R116" s="364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E116" s="368"/>
    </row>
    <row r="117" spans="1:31" s="367" customFormat="1" x14ac:dyDescent="0.25">
      <c r="A117" s="364"/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72"/>
      <c r="P117" s="364"/>
      <c r="Q117" s="364"/>
      <c r="R117" s="364"/>
      <c r="S117" s="364"/>
      <c r="T117" s="364"/>
      <c r="U117" s="364"/>
      <c r="V117" s="364"/>
      <c r="W117" s="364"/>
      <c r="X117" s="364"/>
      <c r="Y117" s="364"/>
      <c r="Z117" s="364"/>
      <c r="AA117" s="364"/>
      <c r="AB117" s="364"/>
      <c r="AC117" s="364"/>
      <c r="AE117" s="368"/>
    </row>
    <row r="118" spans="1:31" s="367" customFormat="1" x14ac:dyDescent="0.25">
      <c r="A118" s="364"/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72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E118" s="368"/>
    </row>
    <row r="119" spans="1:31" s="367" customFormat="1" x14ac:dyDescent="0.25">
      <c r="A119" s="364"/>
      <c r="B119" s="364"/>
      <c r="C119" s="364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72"/>
      <c r="P119" s="364"/>
      <c r="Q119" s="364"/>
      <c r="R119" s="364"/>
      <c r="S119" s="364"/>
      <c r="T119" s="364"/>
      <c r="U119" s="364"/>
      <c r="V119" s="364"/>
      <c r="W119" s="364"/>
      <c r="X119" s="364"/>
      <c r="Y119" s="364"/>
      <c r="Z119" s="364"/>
      <c r="AA119" s="364"/>
      <c r="AB119" s="364"/>
      <c r="AC119" s="364"/>
      <c r="AE119" s="368"/>
    </row>
    <row r="120" spans="1:31" s="367" customFormat="1" x14ac:dyDescent="0.25">
      <c r="A120" s="364"/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72"/>
      <c r="P120" s="364"/>
      <c r="Q120" s="364"/>
      <c r="R120" s="364"/>
      <c r="S120" s="364"/>
      <c r="T120" s="364"/>
      <c r="U120" s="364"/>
      <c r="V120" s="364"/>
      <c r="W120" s="364"/>
      <c r="X120" s="364"/>
      <c r="Y120" s="364"/>
      <c r="Z120" s="364"/>
      <c r="AA120" s="364"/>
      <c r="AB120" s="364"/>
      <c r="AC120" s="364"/>
      <c r="AE120" s="368"/>
    </row>
    <row r="121" spans="1:31" s="367" customFormat="1" x14ac:dyDescent="0.25">
      <c r="A121" s="364"/>
      <c r="B121" s="364"/>
      <c r="C121" s="364"/>
      <c r="D121" s="364"/>
      <c r="E121" s="364"/>
      <c r="F121" s="364"/>
      <c r="G121" s="364"/>
      <c r="H121" s="364"/>
      <c r="I121" s="364"/>
      <c r="J121" s="364"/>
      <c r="K121" s="364"/>
      <c r="L121" s="364"/>
      <c r="M121" s="364"/>
      <c r="N121" s="364"/>
      <c r="O121" s="372"/>
      <c r="P121" s="364"/>
      <c r="Q121" s="364"/>
      <c r="R121" s="364"/>
      <c r="S121" s="364"/>
      <c r="T121" s="364"/>
      <c r="U121" s="364"/>
      <c r="V121" s="364"/>
      <c r="W121" s="364"/>
      <c r="X121" s="364"/>
      <c r="Y121" s="364"/>
      <c r="Z121" s="364"/>
      <c r="AA121" s="364"/>
      <c r="AB121" s="364"/>
      <c r="AC121" s="364"/>
      <c r="AE121" s="368"/>
    </row>
    <row r="122" spans="1:31" s="367" customFormat="1" x14ac:dyDescent="0.25">
      <c r="A122" s="364"/>
      <c r="B122" s="364"/>
      <c r="C122" s="364"/>
      <c r="D122" s="364"/>
      <c r="E122" s="364"/>
      <c r="F122" s="364"/>
      <c r="G122" s="364"/>
      <c r="H122" s="364"/>
      <c r="I122" s="364"/>
      <c r="J122" s="364"/>
      <c r="K122" s="364"/>
      <c r="L122" s="364"/>
      <c r="M122" s="364"/>
      <c r="N122" s="364"/>
      <c r="O122" s="372"/>
      <c r="P122" s="364"/>
      <c r="Q122" s="36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E122" s="369" t="e">
        <f>IF(#REF!+AB125=5,"Correct","MVP ERROR")</f>
        <v>#REF!</v>
      </c>
    </row>
    <row r="123" spans="1:31" s="367" customFormat="1" x14ac:dyDescent="0.25">
      <c r="A123" s="364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72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E123" s="370" t="str">
        <f>A113&amp;": "&amp;IF(D125&lt;1,"FG-","")&amp;IF(E125&lt;1,"3P-","")&amp;IF(F125&lt;1,"FT-","")&amp;IF(G125&lt;3,"-REB-","")&amp;IF(H125&lt;3,"-AST-","")&amp;IF(I125&lt;1,"STL-","")&amp;IF(J125&lt;1,"BLK-","")&amp;IF(K125&lt;1,"PFS-","") &amp; "   |||   "&amp;P113&amp;": "&amp;IF(R125&lt;1,"FG-","")&amp;IF(S125&lt;1,"3P-","")&amp;IF(T125&lt;1,"FT-","")&amp;IF(U125&lt;1,"REB-","")&amp;IF(V125&lt;1,"AST-","")&amp;IF(W125&lt;1,"STL-","")&amp;IF(X125&lt;1,"BLK-","")&amp;IF(Y125&lt;1,"PFS-","")</f>
        <v>: FG-3P-FT--REB--AST-STL-BLK-PFS-   |||   : FG-3P-FT-REB-AST-STL-BLK-PFS-</v>
      </c>
    </row>
    <row r="124" spans="1:31" s="367" customFormat="1" x14ac:dyDescent="0.25">
      <c r="A124" s="364"/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72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E124" s="368"/>
    </row>
    <row r="125" spans="1:31" s="367" customFormat="1" x14ac:dyDescent="0.25">
      <c r="A125" s="364"/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  <c r="V125" s="364"/>
      <c r="W125" s="364"/>
      <c r="X125" s="364"/>
      <c r="Y125" s="364"/>
      <c r="Z125" s="364"/>
      <c r="AA125" s="364"/>
      <c r="AB125" s="364"/>
      <c r="AD125" s="368"/>
    </row>
    <row r="126" spans="1:31" s="367" customFormat="1" x14ac:dyDescent="0.25">
      <c r="A126" s="364"/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72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E126" s="368"/>
    </row>
    <row r="127" spans="1:31" s="367" customFormat="1" x14ac:dyDescent="0.25">
      <c r="A127" s="364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72"/>
      <c r="P127" s="364"/>
      <c r="Q127" s="364"/>
      <c r="R127" s="364"/>
      <c r="S127" s="364"/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E127" s="368"/>
    </row>
    <row r="128" spans="1:31" s="367" customFormat="1" x14ac:dyDescent="0.25">
      <c r="A128" s="364"/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72"/>
      <c r="P128" s="364"/>
      <c r="Q128" s="364"/>
      <c r="R128" s="364"/>
      <c r="S128" s="364"/>
      <c r="T128" s="364"/>
      <c r="U128" s="364"/>
      <c r="V128" s="364"/>
      <c r="W128" s="364"/>
      <c r="X128" s="364"/>
      <c r="Y128" s="364"/>
      <c r="Z128" s="364"/>
      <c r="AA128" s="364"/>
      <c r="AB128" s="364"/>
      <c r="AC128" s="364"/>
      <c r="AE128" s="368"/>
    </row>
  </sheetData>
  <mergeCells count="29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31:C31"/>
    <mergeCell ref="P31:R31"/>
    <mergeCell ref="A32:B32"/>
    <mergeCell ref="C32:AC32"/>
    <mergeCell ref="A33:B33"/>
    <mergeCell ref="C33:AC33"/>
    <mergeCell ref="A49:B49"/>
    <mergeCell ref="C49:AC49"/>
    <mergeCell ref="A50:AC50"/>
    <mergeCell ref="A34:AC34"/>
    <mergeCell ref="A35:N35"/>
    <mergeCell ref="P35:AC35"/>
    <mergeCell ref="A47:C47"/>
    <mergeCell ref="P47:R47"/>
    <mergeCell ref="A48:B48"/>
    <mergeCell ref="C48:AC48"/>
  </mergeCells>
  <conditionalFormatting sqref="AE31 AE15">
    <cfRule type="expression" dxfId="35" priority="28">
      <formula>AE15="Correct"</formula>
    </cfRule>
    <cfRule type="expression" dxfId="34" priority="30">
      <formula>$AE$31="Check"</formula>
    </cfRule>
  </conditionalFormatting>
  <conditionalFormatting sqref="AE15">
    <cfRule type="expression" dxfId="33" priority="29">
      <formula>$AE$31="Check"</formula>
    </cfRule>
  </conditionalFormatting>
  <conditionalFormatting sqref="AE31 AE15">
    <cfRule type="expression" dxfId="32" priority="27">
      <formula>AE15="Correct"</formula>
    </cfRule>
  </conditionalFormatting>
  <conditionalFormatting sqref="AE32:AE33 AE16">
    <cfRule type="expression" dxfId="31" priority="26">
      <formula>FIND("-",AE16)&gt;0</formula>
    </cfRule>
  </conditionalFormatting>
  <conditionalFormatting sqref="O31">
    <cfRule type="containsBlanks" dxfId="30" priority="31">
      <formula>LEN(TRIM(O31))=0</formula>
    </cfRule>
  </conditionalFormatting>
  <conditionalFormatting sqref="O15">
    <cfRule type="containsBlanks" dxfId="29" priority="25">
      <formula>LEN(TRIM(O15))=0</formula>
    </cfRule>
  </conditionalFormatting>
  <conditionalFormatting sqref="O47">
    <cfRule type="containsBlanks" dxfId="28" priority="21">
      <formula>LEN(TRIM(O47))=0</formula>
    </cfRule>
  </conditionalFormatting>
  <conditionalFormatting sqref="AE44">
    <cfRule type="expression" dxfId="27" priority="13">
      <formula>AE44="Correct"</formula>
    </cfRule>
    <cfRule type="expression" dxfId="26" priority="15">
      <formula>$AE$31="Check"</formula>
    </cfRule>
  </conditionalFormatting>
  <conditionalFormatting sqref="AE44">
    <cfRule type="expression" dxfId="25" priority="14">
      <formula>$AE$31="Check"</formula>
    </cfRule>
  </conditionalFormatting>
  <conditionalFormatting sqref="AE44">
    <cfRule type="expression" dxfId="24" priority="12">
      <formula>AE44="Correct"</formula>
    </cfRule>
  </conditionalFormatting>
  <conditionalFormatting sqref="AE45">
    <cfRule type="expression" dxfId="23" priority="11">
      <formula>FIND("-",AE45)&gt;0</formula>
    </cfRule>
  </conditionalFormatting>
  <conditionalFormatting sqref="AE107">
    <cfRule type="expression" dxfId="22" priority="8">
      <formula>AE107="Correct"</formula>
    </cfRule>
    <cfRule type="expression" dxfId="21" priority="10">
      <formula>$AE$31="Check"</formula>
    </cfRule>
  </conditionalFormatting>
  <conditionalFormatting sqref="AE107">
    <cfRule type="expression" dxfId="20" priority="9">
      <formula>$AE$31="Check"</formula>
    </cfRule>
  </conditionalFormatting>
  <conditionalFormatting sqref="AE107">
    <cfRule type="expression" dxfId="19" priority="7">
      <formula>AE107="Correct"</formula>
    </cfRule>
  </conditionalFormatting>
  <conditionalFormatting sqref="AE108">
    <cfRule type="expression" dxfId="18" priority="6">
      <formula>FIND("-",AE108)&gt;0</formula>
    </cfRule>
  </conditionalFormatting>
  <conditionalFormatting sqref="AE122">
    <cfRule type="expression" dxfId="17" priority="3">
      <formula>AE122="Correct"</formula>
    </cfRule>
    <cfRule type="expression" dxfId="16" priority="5">
      <formula>$AE$31="Check"</formula>
    </cfRule>
  </conditionalFormatting>
  <conditionalFormatting sqref="AE122">
    <cfRule type="expression" dxfId="15" priority="4">
      <formula>$AE$31="Check"</formula>
    </cfRule>
  </conditionalFormatting>
  <conditionalFormatting sqref="AE122">
    <cfRule type="expression" dxfId="14" priority="2">
      <formula>AE122="Correct"</formula>
    </cfRule>
  </conditionalFormatting>
  <conditionalFormatting sqref="AE123">
    <cfRule type="expression" dxfId="13" priority="1">
      <formula>FIND("-",AE123)&gt;0</formula>
    </cfRule>
  </conditionalFormatting>
  <dataValidations count="1">
    <dataValidation type="list" allowBlank="1" showInputMessage="1" showErrorMessage="1" sqref="O31 O47 O15" xr:uid="{31EB07CC-7043-4C76-8E1F-893BB4E9A135}">
      <formula1>$AL$18:$AL$21</formula1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A8E95-7CCC-4D0F-9AF6-AA2D2E58704A}">
  <dimension ref="A1:AO76"/>
  <sheetViews>
    <sheetView tabSelected="1" zoomScale="90" zoomScaleNormal="90" workbookViewId="0">
      <selection sqref="A1:AE1"/>
    </sheetView>
  </sheetViews>
  <sheetFormatPr defaultColWidth="8.5703125" defaultRowHeight="14.25" x14ac:dyDescent="0.25"/>
  <cols>
    <col min="1" max="1" width="3.42578125" style="364" bestFit="1" customWidth="1"/>
    <col min="2" max="2" width="10.5703125" style="364" customWidth="1"/>
    <col min="3" max="3" width="15.140625" style="364" bestFit="1" customWidth="1"/>
    <col min="4" max="6" width="3.42578125" style="364" bestFit="1" customWidth="1"/>
    <col min="7" max="11" width="4.5703125" style="364" bestFit="1" customWidth="1"/>
    <col min="12" max="12" width="4.42578125" style="364" bestFit="1" customWidth="1"/>
    <col min="13" max="14" width="4.5703125" style="364" bestFit="1" customWidth="1"/>
    <col min="15" max="15" width="7.5703125" style="372" bestFit="1" customWidth="1"/>
    <col min="16" max="16" width="3.42578125" style="364" bestFit="1" customWidth="1"/>
    <col min="17" max="17" width="10.5703125" style="364" customWidth="1"/>
    <col min="18" max="18" width="14.5703125" style="364" customWidth="1"/>
    <col min="19" max="21" width="3.42578125" style="364" bestFit="1" customWidth="1"/>
    <col min="22" max="26" width="4.5703125" style="364" bestFit="1" customWidth="1"/>
    <col min="27" max="27" width="4.42578125" style="364" bestFit="1" customWidth="1"/>
    <col min="28" max="29" width="4.5703125" style="364" bestFit="1" customWidth="1"/>
    <col min="30" max="30" width="6.42578125" style="364" customWidth="1"/>
    <col min="31" max="31" width="35.42578125" style="365" hidden="1" customWidth="1"/>
    <col min="32" max="32" width="0" style="364" hidden="1" customWidth="1"/>
    <col min="33" max="33" width="14.5703125" style="364" hidden="1" customWidth="1"/>
    <col min="34" max="34" width="14" style="364" hidden="1" customWidth="1"/>
    <col min="35" max="37" width="0" style="364" hidden="1" customWidth="1"/>
    <col min="38" max="38" width="12.42578125" style="364" hidden="1" customWidth="1"/>
    <col min="39" max="39" width="11.42578125" style="364" hidden="1" customWidth="1"/>
    <col min="40" max="16384" width="8.5703125" style="364"/>
  </cols>
  <sheetData>
    <row r="1" spans="1:39" ht="26.25" x14ac:dyDescent="0.25">
      <c r="A1" s="474" t="s">
        <v>508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L1" s="366" t="s">
        <v>0</v>
      </c>
      <c r="AM1" s="366" t="s">
        <v>1</v>
      </c>
    </row>
    <row r="2" spans="1:39" s="367" customFormat="1" ht="15" x14ac:dyDescent="0.25">
      <c r="A2" s="475" t="s">
        <v>519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E2" s="368"/>
    </row>
    <row r="3" spans="1:39" s="367" customFormat="1" ht="15" x14ac:dyDescent="0.25">
      <c r="A3" s="453" t="s">
        <v>510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5"/>
      <c r="O3" s="373" t="s">
        <v>2</v>
      </c>
      <c r="P3" s="415" t="s">
        <v>513</v>
      </c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3"/>
      <c r="AE3" s="368"/>
    </row>
    <row r="4" spans="1:39" s="367" customFormat="1" ht="15" x14ac:dyDescent="0.25">
      <c r="A4" s="379" t="s">
        <v>4</v>
      </c>
      <c r="B4" s="379" t="s">
        <v>6</v>
      </c>
      <c r="C4" s="379" t="s">
        <v>5</v>
      </c>
      <c r="D4" s="379" t="s">
        <v>7</v>
      </c>
      <c r="E4" s="379" t="s">
        <v>8</v>
      </c>
      <c r="F4" s="379" t="s">
        <v>9</v>
      </c>
      <c r="G4" s="379" t="s">
        <v>10</v>
      </c>
      <c r="H4" s="379" t="s">
        <v>11</v>
      </c>
      <c r="I4" s="379" t="s">
        <v>12</v>
      </c>
      <c r="J4" s="379" t="s">
        <v>13</v>
      </c>
      <c r="K4" s="379" t="s">
        <v>14</v>
      </c>
      <c r="L4" s="379" t="s">
        <v>15</v>
      </c>
      <c r="M4" s="379" t="s">
        <v>16</v>
      </c>
      <c r="N4" s="379" t="s">
        <v>18</v>
      </c>
      <c r="O4" s="374" t="s">
        <v>19</v>
      </c>
      <c r="P4" s="18" t="s">
        <v>4</v>
      </c>
      <c r="Q4" s="18" t="s">
        <v>6</v>
      </c>
      <c r="R4" s="18" t="s">
        <v>5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11</v>
      </c>
      <c r="X4" s="18" t="s">
        <v>12</v>
      </c>
      <c r="Y4" s="18" t="s">
        <v>13</v>
      </c>
      <c r="Z4" s="18" t="s">
        <v>14</v>
      </c>
      <c r="AA4" s="18" t="s">
        <v>15</v>
      </c>
      <c r="AB4" s="18" t="s">
        <v>16</v>
      </c>
      <c r="AC4" s="18" t="s">
        <v>18</v>
      </c>
      <c r="AE4" s="368"/>
    </row>
    <row r="5" spans="1:39" s="367" customFormat="1" ht="15" x14ac:dyDescent="0.25">
      <c r="A5" s="377">
        <v>5</v>
      </c>
      <c r="B5" s="378" t="s">
        <v>133</v>
      </c>
      <c r="C5" s="378" t="s">
        <v>132</v>
      </c>
      <c r="D5" s="381"/>
      <c r="E5" s="381">
        <v>1</v>
      </c>
      <c r="F5" s="381"/>
      <c r="G5" s="381">
        <v>2</v>
      </c>
      <c r="H5" s="381"/>
      <c r="I5" s="381">
        <v>1</v>
      </c>
      <c r="J5" s="381"/>
      <c r="K5" s="381">
        <v>1</v>
      </c>
      <c r="L5" s="381"/>
      <c r="M5" s="381"/>
      <c r="N5" s="381">
        <f>IF(B5="","",(D5*2)+(E5*3)+F5*1)</f>
        <v>3</v>
      </c>
      <c r="O5" s="375"/>
      <c r="P5" s="377">
        <v>2</v>
      </c>
      <c r="Q5" s="378" t="s">
        <v>118</v>
      </c>
      <c r="R5" s="378" t="s">
        <v>119</v>
      </c>
      <c r="S5" s="206">
        <v>3</v>
      </c>
      <c r="T5" s="206"/>
      <c r="U5" s="206">
        <v>4</v>
      </c>
      <c r="V5" s="206">
        <v>4</v>
      </c>
      <c r="W5" s="206"/>
      <c r="X5" s="206"/>
      <c r="Y5" s="206"/>
      <c r="Z5" s="206">
        <v>5</v>
      </c>
      <c r="AA5" s="206"/>
      <c r="AB5" s="206">
        <v>1</v>
      </c>
      <c r="AC5" s="206">
        <f>IF(R5="","",(S5*2)+(T5*3)+U5*1)</f>
        <v>10</v>
      </c>
      <c r="AE5" s="368"/>
    </row>
    <row r="6" spans="1:39" s="367" customFormat="1" ht="15" x14ac:dyDescent="0.25">
      <c r="A6" s="377">
        <v>6</v>
      </c>
      <c r="B6" s="378" t="s">
        <v>260</v>
      </c>
      <c r="C6" s="378" t="s">
        <v>261</v>
      </c>
      <c r="D6" s="381">
        <v>1</v>
      </c>
      <c r="E6" s="381">
        <v>2</v>
      </c>
      <c r="F6" s="381">
        <v>1</v>
      </c>
      <c r="G6" s="381">
        <v>2</v>
      </c>
      <c r="H6" s="381">
        <v>3</v>
      </c>
      <c r="I6" s="381">
        <v>2</v>
      </c>
      <c r="J6" s="381">
        <v>2</v>
      </c>
      <c r="K6" s="381">
        <v>1</v>
      </c>
      <c r="L6" s="381"/>
      <c r="M6" s="381"/>
      <c r="N6" s="381">
        <f>IF(B6="","",(D6*2)+(E6*3)+F6*1)</f>
        <v>9</v>
      </c>
      <c r="O6" s="375"/>
      <c r="P6" s="383" t="s">
        <v>297</v>
      </c>
      <c r="Q6" s="378" t="s">
        <v>110</v>
      </c>
      <c r="R6" s="378" t="s">
        <v>117</v>
      </c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>
        <f>IF(R6="","",(S6*2)+(T6*3)+U6*1)</f>
        <v>0</v>
      </c>
      <c r="AE6" s="368"/>
    </row>
    <row r="7" spans="1:39" s="367" customFormat="1" ht="15" x14ac:dyDescent="0.25">
      <c r="A7" s="377"/>
      <c r="B7" s="378"/>
      <c r="C7" s="378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 t="str">
        <f>IF(B7="","",(D7*2)+(E7*3)+F7*1)</f>
        <v/>
      </c>
      <c r="O7" s="375"/>
      <c r="P7" s="377">
        <v>7</v>
      </c>
      <c r="Q7" s="378" t="s">
        <v>118</v>
      </c>
      <c r="R7" s="378" t="s">
        <v>115</v>
      </c>
      <c r="S7" s="206"/>
      <c r="T7" s="206"/>
      <c r="U7" s="206"/>
      <c r="V7" s="206">
        <v>2</v>
      </c>
      <c r="W7" s="206">
        <v>4</v>
      </c>
      <c r="X7" s="206">
        <v>1</v>
      </c>
      <c r="Y7" s="206"/>
      <c r="Z7" s="206">
        <v>2</v>
      </c>
      <c r="AA7" s="206"/>
      <c r="AB7" s="206"/>
      <c r="AC7" s="206">
        <f>IF(R7="","",(S7*2)+(T7*3)+U7*1)</f>
        <v>0</v>
      </c>
      <c r="AE7" s="368"/>
    </row>
    <row r="8" spans="1:39" s="367" customFormat="1" ht="15" x14ac:dyDescent="0.25">
      <c r="A8" s="360">
        <v>11</v>
      </c>
      <c r="B8" s="378" t="s">
        <v>79</v>
      </c>
      <c r="C8" s="378" t="s">
        <v>78</v>
      </c>
      <c r="D8" s="381">
        <v>4</v>
      </c>
      <c r="E8" s="381"/>
      <c r="F8" s="381"/>
      <c r="G8" s="381">
        <v>5</v>
      </c>
      <c r="H8" s="381">
        <v>2</v>
      </c>
      <c r="I8" s="381">
        <v>1</v>
      </c>
      <c r="J8" s="381"/>
      <c r="K8" s="381">
        <v>1</v>
      </c>
      <c r="L8" s="381"/>
      <c r="M8" s="381"/>
      <c r="N8" s="381">
        <f>IF(B8="","",(D8*2)+(E8*3)+F8*1)</f>
        <v>8</v>
      </c>
      <c r="O8" s="375"/>
      <c r="P8" s="377">
        <v>10</v>
      </c>
      <c r="Q8" s="378" t="s">
        <v>118</v>
      </c>
      <c r="R8" s="378" t="s">
        <v>454</v>
      </c>
      <c r="S8" s="206">
        <v>2</v>
      </c>
      <c r="T8" s="206">
        <v>2</v>
      </c>
      <c r="U8" s="206">
        <v>3</v>
      </c>
      <c r="V8" s="206">
        <v>8</v>
      </c>
      <c r="W8" s="206">
        <v>3</v>
      </c>
      <c r="X8" s="206">
        <v>1</v>
      </c>
      <c r="Y8" s="206"/>
      <c r="Z8" s="206">
        <v>4</v>
      </c>
      <c r="AA8" s="206"/>
      <c r="AB8" s="206"/>
      <c r="AC8" s="206">
        <f>IF(R8="","",(S8*2)+(T8*3)+U8*1)</f>
        <v>13</v>
      </c>
      <c r="AE8" s="368"/>
    </row>
    <row r="9" spans="1:39" s="367" customFormat="1" ht="15" x14ac:dyDescent="0.25">
      <c r="A9" s="377">
        <v>14</v>
      </c>
      <c r="B9" s="378" t="s">
        <v>48</v>
      </c>
      <c r="C9" s="378" t="s">
        <v>363</v>
      </c>
      <c r="D9" s="381">
        <v>1</v>
      </c>
      <c r="E9" s="381"/>
      <c r="F9" s="381"/>
      <c r="G9" s="381">
        <v>6</v>
      </c>
      <c r="H9" s="381">
        <v>3</v>
      </c>
      <c r="I9" s="381">
        <v>1</v>
      </c>
      <c r="J9" s="381"/>
      <c r="K9" s="381">
        <v>1</v>
      </c>
      <c r="L9" s="381"/>
      <c r="M9" s="381"/>
      <c r="N9" s="381">
        <f>IF(B9="","",(D9*2)+(E9*3)+F9*1)</f>
        <v>2</v>
      </c>
      <c r="O9" s="375"/>
      <c r="P9" s="377">
        <v>21</v>
      </c>
      <c r="Q9" s="378" t="s">
        <v>62</v>
      </c>
      <c r="R9" s="378" t="s">
        <v>115</v>
      </c>
      <c r="S9" s="206"/>
      <c r="T9" s="206">
        <v>1</v>
      </c>
      <c r="U9" s="206"/>
      <c r="V9" s="206">
        <v>7</v>
      </c>
      <c r="W9" s="206">
        <v>1</v>
      </c>
      <c r="X9" s="206">
        <v>1</v>
      </c>
      <c r="Y9" s="206">
        <v>4</v>
      </c>
      <c r="Z9" s="206"/>
      <c r="AA9" s="206"/>
      <c r="AB9" s="206"/>
      <c r="AC9" s="206">
        <f>IF(R9="","",(S9*2)+(T9*3)+U9*1)</f>
        <v>3</v>
      </c>
      <c r="AE9" s="368"/>
    </row>
    <row r="10" spans="1:39" s="367" customFormat="1" ht="15" x14ac:dyDescent="0.25">
      <c r="A10" s="380">
        <v>21</v>
      </c>
      <c r="B10" s="378" t="s">
        <v>134</v>
      </c>
      <c r="C10" s="378" t="s">
        <v>262</v>
      </c>
      <c r="D10" s="381"/>
      <c r="E10" s="381"/>
      <c r="F10" s="381"/>
      <c r="G10" s="381">
        <v>7</v>
      </c>
      <c r="H10" s="381">
        <v>1</v>
      </c>
      <c r="I10" s="381"/>
      <c r="J10" s="381"/>
      <c r="K10" s="381">
        <v>1</v>
      </c>
      <c r="L10" s="381"/>
      <c r="M10" s="381"/>
      <c r="N10" s="381">
        <f>IF(B10="","",(D10*2)+(E10*3)+F10*1)</f>
        <v>0</v>
      </c>
      <c r="O10" s="375"/>
      <c r="P10" s="377">
        <v>25</v>
      </c>
      <c r="Q10" s="378" t="s">
        <v>28</v>
      </c>
      <c r="R10" s="378" t="s">
        <v>124</v>
      </c>
      <c r="S10" s="206"/>
      <c r="T10" s="206">
        <v>3</v>
      </c>
      <c r="U10" s="206"/>
      <c r="V10" s="206">
        <v>4</v>
      </c>
      <c r="W10" s="206">
        <v>1</v>
      </c>
      <c r="X10" s="206"/>
      <c r="Y10" s="206"/>
      <c r="Z10" s="206">
        <v>1</v>
      </c>
      <c r="AA10" s="206"/>
      <c r="AB10" s="206"/>
      <c r="AC10" s="206">
        <f>IF(R10="","",(S10*2)+(T10*3)+U10*1)</f>
        <v>9</v>
      </c>
      <c r="AE10" s="368"/>
    </row>
    <row r="11" spans="1:39" s="367" customFormat="1" ht="15" x14ac:dyDescent="0.25">
      <c r="A11" s="377">
        <v>24</v>
      </c>
      <c r="B11" s="378" t="s">
        <v>83</v>
      </c>
      <c r="C11" s="378" t="s">
        <v>82</v>
      </c>
      <c r="D11" s="381">
        <v>1</v>
      </c>
      <c r="E11" s="381"/>
      <c r="F11" s="381">
        <v>3</v>
      </c>
      <c r="G11" s="381">
        <v>6</v>
      </c>
      <c r="H11" s="381">
        <v>2</v>
      </c>
      <c r="I11" s="381">
        <v>1</v>
      </c>
      <c r="J11" s="381"/>
      <c r="K11" s="381">
        <v>4</v>
      </c>
      <c r="L11" s="381"/>
      <c r="M11" s="381"/>
      <c r="N11" s="381">
        <f>IF(B11="","",(D11*2)+(E11*3)+F11*1)</f>
        <v>5</v>
      </c>
      <c r="O11" s="375"/>
      <c r="P11" s="380">
        <v>26</v>
      </c>
      <c r="Q11" s="378" t="s">
        <v>121</v>
      </c>
      <c r="R11" s="378" t="s">
        <v>120</v>
      </c>
      <c r="S11" s="206"/>
      <c r="T11" s="206">
        <v>1</v>
      </c>
      <c r="U11" s="206"/>
      <c r="V11" s="206">
        <v>3</v>
      </c>
      <c r="W11" s="206"/>
      <c r="X11" s="206"/>
      <c r="Y11" s="206"/>
      <c r="Z11" s="206">
        <v>1</v>
      </c>
      <c r="AA11" s="206"/>
      <c r="AB11" s="206"/>
      <c r="AC11" s="206">
        <f>IF(R11="","",(S11*2)+(T11*3)+U11*1)</f>
        <v>3</v>
      </c>
      <c r="AE11" s="368"/>
    </row>
    <row r="12" spans="1:39" s="367" customFormat="1" ht="15" x14ac:dyDescent="0.25">
      <c r="A12" s="377"/>
      <c r="B12" s="378"/>
      <c r="C12" s="378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 t="str">
        <f>IF(B12="","",(D12*2)+(E12*3)+F12*1)</f>
        <v/>
      </c>
      <c r="O12" s="375"/>
      <c r="P12" s="377">
        <v>91</v>
      </c>
      <c r="Q12" s="378" t="s">
        <v>109</v>
      </c>
      <c r="R12" s="378" t="s">
        <v>271</v>
      </c>
      <c r="S12" s="206">
        <v>2</v>
      </c>
      <c r="T12" s="206"/>
      <c r="U12" s="206">
        <v>1</v>
      </c>
      <c r="V12" s="206">
        <v>5</v>
      </c>
      <c r="W12" s="206">
        <v>4</v>
      </c>
      <c r="X12" s="206"/>
      <c r="Y12" s="206"/>
      <c r="Z12" s="206">
        <v>4</v>
      </c>
      <c r="AA12" s="206"/>
      <c r="AB12" s="206"/>
      <c r="AC12" s="206">
        <f>IF(R12="","",(S12*2)+(T12*3)+U12*1)</f>
        <v>5</v>
      </c>
      <c r="AE12" s="368"/>
    </row>
    <row r="13" spans="1:39" s="367" customFormat="1" ht="15" x14ac:dyDescent="0.25">
      <c r="A13" s="377">
        <v>40</v>
      </c>
      <c r="B13" s="378" t="s">
        <v>88</v>
      </c>
      <c r="C13" s="378" t="s">
        <v>87</v>
      </c>
      <c r="D13" s="381">
        <v>9</v>
      </c>
      <c r="E13" s="381"/>
      <c r="F13" s="381">
        <v>3</v>
      </c>
      <c r="G13" s="381">
        <v>18</v>
      </c>
      <c r="H13" s="381">
        <v>1</v>
      </c>
      <c r="I13" s="381"/>
      <c r="J13" s="381"/>
      <c r="K13" s="381">
        <v>3</v>
      </c>
      <c r="L13" s="381"/>
      <c r="M13" s="381"/>
      <c r="N13" s="381">
        <f>IF(B13="","",(D13*2)+(E13*3)+F13*1)</f>
        <v>21</v>
      </c>
      <c r="O13" s="375"/>
      <c r="P13" s="377"/>
      <c r="Q13" s="378"/>
      <c r="R13" s="378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 t="str">
        <f>IF(R13="","",(S13*2)+(T13*3)+U13*1)</f>
        <v/>
      </c>
      <c r="AE13" s="368"/>
    </row>
    <row r="14" spans="1:39" s="367" customFormat="1" ht="15" x14ac:dyDescent="0.25">
      <c r="A14" s="377"/>
      <c r="B14" s="378"/>
      <c r="C14" s="378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 t="str">
        <f>IF(B14="","",(D14*2)+(E14*3)+F14*1)</f>
        <v/>
      </c>
      <c r="O14" s="375"/>
      <c r="P14" s="377"/>
      <c r="Q14" s="378"/>
      <c r="R14" s="378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 t="str">
        <f>IF(R14="","",(S14*2)+(T14*3)+U14*1)</f>
        <v/>
      </c>
      <c r="AE14" s="368"/>
    </row>
    <row r="15" spans="1:39" s="367" customFormat="1" ht="15" x14ac:dyDescent="0.25">
      <c r="A15" s="427" t="s">
        <v>33</v>
      </c>
      <c r="B15" s="428"/>
      <c r="C15" s="429"/>
      <c r="D15" s="381">
        <f t="shared" ref="D15:M15" si="0">SUM(D5:D14)</f>
        <v>16</v>
      </c>
      <c r="E15" s="381">
        <f t="shared" si="0"/>
        <v>3</v>
      </c>
      <c r="F15" s="381">
        <f t="shared" si="0"/>
        <v>7</v>
      </c>
      <c r="G15" s="381">
        <f t="shared" si="0"/>
        <v>46</v>
      </c>
      <c r="H15" s="381">
        <f t="shared" si="0"/>
        <v>12</v>
      </c>
      <c r="I15" s="381">
        <f t="shared" si="0"/>
        <v>6</v>
      </c>
      <c r="J15" s="381">
        <f t="shared" si="0"/>
        <v>2</v>
      </c>
      <c r="K15" s="381">
        <f t="shared" si="0"/>
        <v>12</v>
      </c>
      <c r="L15" s="381">
        <f t="shared" si="0"/>
        <v>0</v>
      </c>
      <c r="M15" s="381">
        <f t="shared" si="0"/>
        <v>0</v>
      </c>
      <c r="N15" s="381">
        <f>SUM(N5:N14)</f>
        <v>48</v>
      </c>
      <c r="O15" s="376" t="s">
        <v>34</v>
      </c>
      <c r="P15" s="467" t="s">
        <v>33</v>
      </c>
      <c r="Q15" s="468"/>
      <c r="R15" s="469"/>
      <c r="S15" s="206">
        <f t="shared" ref="S15:AC15" si="1">SUM(S5:S14)</f>
        <v>7</v>
      </c>
      <c r="T15" s="206">
        <f t="shared" si="1"/>
        <v>7</v>
      </c>
      <c r="U15" s="206">
        <f t="shared" si="1"/>
        <v>8</v>
      </c>
      <c r="V15" s="206">
        <f t="shared" si="1"/>
        <v>33</v>
      </c>
      <c r="W15" s="206">
        <f t="shared" si="1"/>
        <v>13</v>
      </c>
      <c r="X15" s="206">
        <f t="shared" si="1"/>
        <v>3</v>
      </c>
      <c r="Y15" s="206">
        <f t="shared" si="1"/>
        <v>4</v>
      </c>
      <c r="Z15" s="206">
        <f t="shared" si="1"/>
        <v>17</v>
      </c>
      <c r="AA15" s="206">
        <f t="shared" si="1"/>
        <v>0</v>
      </c>
      <c r="AB15" s="206">
        <f t="shared" si="1"/>
        <v>1</v>
      </c>
      <c r="AC15" s="206">
        <f t="shared" si="1"/>
        <v>43</v>
      </c>
      <c r="AE15" s="369" t="e">
        <f>IF(#REF!+#REF!=5,"Correct","MVP ERROR")</f>
        <v>#REF!</v>
      </c>
    </row>
    <row r="16" spans="1:39" s="367" customFormat="1" ht="15" x14ac:dyDescent="0.25">
      <c r="A16" s="408" t="s">
        <v>35</v>
      </c>
      <c r="B16" s="409"/>
      <c r="C16" s="410" t="s">
        <v>518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  <c r="AE16" s="370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AKOM (2):    |||   Beavers (4): </v>
      </c>
    </row>
    <row r="17" spans="1:31" s="367" customFormat="1" ht="15" x14ac:dyDescent="0.25">
      <c r="A17" s="408" t="s">
        <v>37</v>
      </c>
      <c r="B17" s="409"/>
      <c r="C17" s="410" t="s">
        <v>517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  <c r="AE17" s="368"/>
    </row>
    <row r="18" spans="1:31" s="367" customFormat="1" ht="15" x14ac:dyDescent="0.25">
      <c r="B18" s="368"/>
    </row>
    <row r="19" spans="1:31" s="367" customFormat="1" ht="15" x14ac:dyDescent="0.25">
      <c r="B19" s="368"/>
    </row>
    <row r="20" spans="1:31" s="367" customFormat="1" ht="15" x14ac:dyDescent="0.25">
      <c r="B20" s="368"/>
    </row>
    <row r="21" spans="1:31" s="367" customFormat="1" ht="15" x14ac:dyDescent="0.25">
      <c r="B21" s="368"/>
    </row>
    <row r="22" spans="1:31" s="367" customFormat="1" ht="15" x14ac:dyDescent="0.25">
      <c r="B22" s="368"/>
    </row>
    <row r="23" spans="1:31" s="367" customFormat="1" ht="15" x14ac:dyDescent="0.25">
      <c r="B23" s="368"/>
    </row>
    <row r="24" spans="1:31" s="367" customFormat="1" ht="15" x14ac:dyDescent="0.25">
      <c r="B24" s="368"/>
    </row>
    <row r="25" spans="1:31" s="367" customFormat="1" ht="15" x14ac:dyDescent="0.25">
      <c r="B25" s="368"/>
    </row>
    <row r="26" spans="1:31" s="367" customFormat="1" ht="15" x14ac:dyDescent="0.25">
      <c r="B26" s="368"/>
    </row>
    <row r="27" spans="1:31" s="367" customFormat="1" ht="15" x14ac:dyDescent="0.25"/>
    <row r="28" spans="1:31" s="367" customFormat="1" ht="15" x14ac:dyDescent="0.25"/>
    <row r="29" spans="1:31" s="367" customFormat="1" ht="15" x14ac:dyDescent="0.25"/>
    <row r="30" spans="1:31" s="367" customFormat="1" ht="15" x14ac:dyDescent="0.25"/>
    <row r="31" spans="1:31" s="367" customFormat="1" ht="15" x14ac:dyDescent="0.25"/>
    <row r="32" spans="1:31" s="367" customFormat="1" ht="14.25" customHeight="1" x14ac:dyDescent="0.25"/>
    <row r="33" spans="1:31" s="367" customFormat="1" ht="14.25" customHeight="1" x14ac:dyDescent="0.25"/>
    <row r="34" spans="1:31" s="367" customFormat="1" ht="14.25" customHeight="1" x14ac:dyDescent="0.25">
      <c r="B34" s="364"/>
    </row>
    <row r="35" spans="1:31" s="367" customFormat="1" ht="14.25" customHeight="1" x14ac:dyDescent="0.25">
      <c r="B35" s="364"/>
    </row>
    <row r="36" spans="1:31" s="367" customFormat="1" ht="14.25" customHeight="1" x14ac:dyDescent="0.25">
      <c r="B36" s="364"/>
    </row>
    <row r="37" spans="1:31" s="367" customFormat="1" ht="14.25" customHeight="1" x14ac:dyDescent="0.25">
      <c r="B37" s="364"/>
    </row>
    <row r="38" spans="1:31" s="367" customFormat="1" ht="14.25" customHeight="1" x14ac:dyDescent="0.25">
      <c r="B38" s="364"/>
    </row>
    <row r="39" spans="1:31" s="367" customFormat="1" ht="14.25" customHeight="1" x14ac:dyDescent="0.25">
      <c r="B39" s="364"/>
    </row>
    <row r="40" spans="1:31" s="367" customFormat="1" ht="14.25" customHeight="1" x14ac:dyDescent="0.25">
      <c r="B40" s="364"/>
    </row>
    <row r="41" spans="1:31" s="367" customFormat="1" ht="14.25" customHeight="1" x14ac:dyDescent="0.25">
      <c r="B41" s="364"/>
    </row>
    <row r="42" spans="1:31" s="367" customFormat="1" ht="15" x14ac:dyDescent="0.25">
      <c r="B42" s="364"/>
    </row>
    <row r="43" spans="1:31" s="367" customFormat="1" ht="15" x14ac:dyDescent="0.25">
      <c r="B43" s="364"/>
    </row>
    <row r="44" spans="1:31" s="367" customFormat="1" ht="15" x14ac:dyDescent="0.25">
      <c r="B44" s="364"/>
    </row>
    <row r="45" spans="1:31" s="367" customFormat="1" ht="15" x14ac:dyDescent="0.25">
      <c r="B45" s="364"/>
    </row>
    <row r="46" spans="1:31" s="367" customFormat="1" ht="15" x14ac:dyDescent="0.25">
      <c r="B46" s="364"/>
    </row>
    <row r="47" spans="1:31" s="367" customFormat="1" ht="15" x14ac:dyDescent="0.25">
      <c r="A47" s="364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72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E47" s="368"/>
    </row>
    <row r="48" spans="1:31" s="367" customFormat="1" ht="15" x14ac:dyDescent="0.25">
      <c r="A48" s="364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72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E48" s="368"/>
    </row>
    <row r="49" spans="1:31" s="367" customFormat="1" ht="15" x14ac:dyDescent="0.25">
      <c r="A49" s="364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72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E49" s="368"/>
    </row>
    <row r="50" spans="1:31" s="367" customFormat="1" ht="15" x14ac:dyDescent="0.25">
      <c r="A50" s="364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72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E50" s="368"/>
    </row>
    <row r="51" spans="1:31" s="367" customFormat="1" ht="15" x14ac:dyDescent="0.25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72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E51" s="368"/>
    </row>
    <row r="52" spans="1:31" s="367" customFormat="1" ht="15" x14ac:dyDescent="0.25">
      <c r="A52" s="364"/>
      <c r="B52" s="364"/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72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E52" s="368"/>
    </row>
    <row r="53" spans="1:31" s="367" customFormat="1" ht="15" x14ac:dyDescent="0.25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72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E53" s="368"/>
    </row>
    <row r="54" spans="1:31" s="367" customFormat="1" ht="15" x14ac:dyDescent="0.25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72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E54" s="368"/>
    </row>
    <row r="55" spans="1:31" s="367" customFormat="1" ht="15" x14ac:dyDescent="0.2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72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E55" s="369" t="e">
        <f>IF(#REF!+#REF!=5,"Correct","MVP ERROR")</f>
        <v>#REF!</v>
      </c>
    </row>
    <row r="56" spans="1:31" s="367" customFormat="1" ht="15" x14ac:dyDescent="0.25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72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E56" s="370" t="e">
        <f>#REF!&amp;": "&amp;IF(#REF!&lt;1,"FG-","")&amp;IF(#REF!&lt;1,"3P-","")&amp;IF(#REF!&lt;1,"FT-","")&amp;IF(#REF!&lt;3,"-REB-","")&amp;IF(#REF!&lt;3,"-AST-","")&amp;IF(#REF!&lt;1,"STL-","")&amp;IF(#REF!&lt;1,"BLK-","")&amp;IF(#REF!&lt;1,"PFS-","") &amp; "   |||   "&amp;#REF!&amp;": "&amp;IF(#REF!&lt;1,"FG-","")&amp;IF(#REF!&lt;1,"3P-","")&amp;IF(#REF!&lt;1,"FT-","")&amp;IF(#REF!&lt;1,"REB-","")&amp;IF(#REF!&lt;1,"AST-","")&amp;IF(#REF!&lt;1,"STL-","")&amp;IF(#REF!&lt;1,"BLK-","")&amp;IF(#REF!&lt;1,"PFS-","")</f>
        <v>#REF!</v>
      </c>
    </row>
    <row r="57" spans="1:31" s="367" customFormat="1" ht="15" x14ac:dyDescent="0.25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72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E57" s="368"/>
    </row>
    <row r="58" spans="1:31" s="367" customFormat="1" ht="15" x14ac:dyDescent="0.25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72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E58" s="368"/>
    </row>
    <row r="59" spans="1:31" s="367" customFormat="1" ht="15" x14ac:dyDescent="0.2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72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E59" s="368"/>
    </row>
    <row r="60" spans="1:31" s="367" customFormat="1" ht="15" x14ac:dyDescent="0.2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72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E60" s="368"/>
    </row>
    <row r="61" spans="1:31" s="367" customFormat="1" ht="15" x14ac:dyDescent="0.2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72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E61" s="368"/>
    </row>
    <row r="62" spans="1:31" s="367" customFormat="1" ht="15" x14ac:dyDescent="0.2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72"/>
      <c r="P62" s="364"/>
      <c r="Q62" s="364"/>
      <c r="R62" s="364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E62" s="368"/>
    </row>
    <row r="63" spans="1:31" s="367" customFormat="1" ht="15" x14ac:dyDescent="0.25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72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E63" s="368"/>
    </row>
    <row r="64" spans="1:31" s="367" customFormat="1" ht="15" x14ac:dyDescent="0.25">
      <c r="A64" s="364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72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E64" s="368"/>
    </row>
    <row r="65" spans="1:31" s="367" customFormat="1" ht="15" x14ac:dyDescent="0.25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72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64"/>
      <c r="AC65" s="364"/>
      <c r="AE65" s="368"/>
    </row>
    <row r="66" spans="1:31" s="367" customFormat="1" ht="15" x14ac:dyDescent="0.25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72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E66" s="368"/>
    </row>
    <row r="67" spans="1:31" s="367" customFormat="1" ht="15" x14ac:dyDescent="0.25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72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E67" s="368"/>
    </row>
    <row r="68" spans="1:31" s="367" customFormat="1" ht="15" x14ac:dyDescent="0.25">
      <c r="A68" s="364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72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E68" s="368"/>
    </row>
    <row r="69" spans="1:31" s="367" customFormat="1" ht="15" x14ac:dyDescent="0.25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72"/>
      <c r="P69" s="364"/>
      <c r="Q69" s="364"/>
      <c r="R69" s="364"/>
      <c r="S69" s="364"/>
      <c r="T69" s="364"/>
      <c r="U69" s="364"/>
      <c r="V69" s="364"/>
      <c r="W69" s="364"/>
      <c r="X69" s="364"/>
      <c r="Y69" s="364"/>
      <c r="Z69" s="364"/>
      <c r="AA69" s="364"/>
      <c r="AB69" s="364"/>
      <c r="AC69" s="364"/>
      <c r="AE69" s="368"/>
    </row>
    <row r="70" spans="1:31" s="367" customFormat="1" ht="15" x14ac:dyDescent="0.25">
      <c r="A70" s="364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72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E70" s="369" t="e">
        <f>IF(#REF!+AB73=5,"Correct","MVP ERROR")</f>
        <v>#REF!</v>
      </c>
    </row>
    <row r="71" spans="1:31" s="367" customFormat="1" ht="15" x14ac:dyDescent="0.25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72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E71" s="370" t="str">
        <f>A61&amp;": "&amp;IF(D73&lt;1,"FG-","")&amp;IF(E73&lt;1,"3P-","")&amp;IF(F73&lt;1,"FT-","")&amp;IF(G73&lt;3,"-REB-","")&amp;IF(H73&lt;3,"-AST-","")&amp;IF(I73&lt;1,"STL-","")&amp;IF(J73&lt;1,"BLK-","")&amp;IF(K73&lt;1,"PFS-","") &amp; "   |||   "&amp;P61&amp;": "&amp;IF(R73&lt;1,"FG-","")&amp;IF(S73&lt;1,"3P-","")&amp;IF(T73&lt;1,"FT-","")&amp;IF(U73&lt;1,"REB-","")&amp;IF(V73&lt;1,"AST-","")&amp;IF(W73&lt;1,"STL-","")&amp;IF(X73&lt;1,"BLK-","")&amp;IF(Y73&lt;1,"PFS-","")</f>
        <v>: FG-3P-FT--REB--AST-STL-BLK-PFS-   |||   : FG-3P-FT-REB-AST-STL-BLK-PFS-</v>
      </c>
    </row>
    <row r="72" spans="1:31" s="367" customFormat="1" ht="15" x14ac:dyDescent="0.25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72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E72" s="368"/>
    </row>
    <row r="73" spans="1:31" s="367" customFormat="1" ht="15" x14ac:dyDescent="0.25">
      <c r="A73" s="364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D73" s="368"/>
    </row>
    <row r="74" spans="1:31" s="367" customFormat="1" ht="15" x14ac:dyDescent="0.25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72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E74" s="368"/>
    </row>
    <row r="75" spans="1:31" s="367" customFormat="1" ht="15" x14ac:dyDescent="0.25">
      <c r="A75" s="364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72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E75" s="368"/>
    </row>
    <row r="76" spans="1:31" s="367" customFormat="1" ht="15" x14ac:dyDescent="0.25">
      <c r="A76" s="364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72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E76" s="368"/>
    </row>
  </sheetData>
  <mergeCells count="10">
    <mergeCell ref="A16:B16"/>
    <mergeCell ref="C16:AC16"/>
    <mergeCell ref="A17:B17"/>
    <mergeCell ref="C17:AC17"/>
    <mergeCell ref="A1:AC1"/>
    <mergeCell ref="A2:AC2"/>
    <mergeCell ref="A3:N3"/>
    <mergeCell ref="P3:AC3"/>
    <mergeCell ref="A15:C15"/>
    <mergeCell ref="P15:R15"/>
  </mergeCells>
  <conditionalFormatting sqref="AE15">
    <cfRule type="expression" dxfId="12" priority="19">
      <formula>AE15="Correct"</formula>
    </cfRule>
  </conditionalFormatting>
  <conditionalFormatting sqref="AE16">
    <cfRule type="expression" dxfId="11" priority="18">
      <formula>FIND("-",AE16)&gt;0</formula>
    </cfRule>
  </conditionalFormatting>
  <conditionalFormatting sqref="O15">
    <cfRule type="containsBlanks" dxfId="10" priority="17">
      <formula>LEN(TRIM(O15))=0</formula>
    </cfRule>
  </conditionalFormatting>
  <conditionalFormatting sqref="AE55 AE15">
    <cfRule type="expression" dxfId="9" priority="8">
      <formula>AE15="Correct"</formula>
    </cfRule>
    <cfRule type="expression" dxfId="8" priority="10">
      <formula>#REF!="Check"</formula>
    </cfRule>
  </conditionalFormatting>
  <conditionalFormatting sqref="AE55 AE15">
    <cfRule type="expression" dxfId="7" priority="9">
      <formula>#REF!="Check"</formula>
    </cfRule>
  </conditionalFormatting>
  <conditionalFormatting sqref="AE55">
    <cfRule type="expression" dxfId="6" priority="7">
      <formula>AE55="Correct"</formula>
    </cfRule>
  </conditionalFormatting>
  <conditionalFormatting sqref="AE56">
    <cfRule type="expression" dxfId="5" priority="6">
      <formula>FIND("-",AE56)&gt;0</formula>
    </cfRule>
  </conditionalFormatting>
  <conditionalFormatting sqref="AE70">
    <cfRule type="expression" dxfId="4" priority="3">
      <formula>AE70="Correct"</formula>
    </cfRule>
    <cfRule type="expression" dxfId="3" priority="5">
      <formula>#REF!="Check"</formula>
    </cfRule>
  </conditionalFormatting>
  <conditionalFormatting sqref="AE70">
    <cfRule type="expression" dxfId="2" priority="4">
      <formula>#REF!="Check"</formula>
    </cfRule>
  </conditionalFormatting>
  <conditionalFormatting sqref="AE70">
    <cfRule type="expression" dxfId="1" priority="2">
      <formula>AE70="Correct"</formula>
    </cfRule>
  </conditionalFormatting>
  <conditionalFormatting sqref="AE71">
    <cfRule type="expression" dxfId="0" priority="1">
      <formula>FIND("-",AE71)&gt;0</formula>
    </cfRule>
  </conditionalFormatting>
  <dataValidations count="1">
    <dataValidation type="list" allowBlank="1" showInputMessage="1" showErrorMessage="1" sqref="O15" xr:uid="{DFEA5AF0-C727-4F68-BDB0-075E2E331A98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25" bestFit="1" customWidth="1"/>
    <col min="2" max="2" width="10.5703125" style="25" customWidth="1"/>
    <col min="3" max="3" width="14" style="25" customWidth="1"/>
    <col min="4" max="6" width="3.42578125" style="25" bestFit="1" customWidth="1"/>
    <col min="7" max="11" width="4.5703125" style="25" bestFit="1" customWidth="1"/>
    <col min="12" max="12" width="4.42578125" style="25" bestFit="1" customWidth="1"/>
    <col min="13" max="13" width="4.5703125" style="25" bestFit="1" customWidth="1"/>
    <col min="14" max="14" width="5.42578125" style="25" customWidth="1"/>
    <col min="15" max="15" width="4.5703125" style="25" bestFit="1" customWidth="1"/>
    <col min="16" max="16" width="7.5703125" style="37" bestFit="1" customWidth="1"/>
    <col min="17" max="17" width="3.42578125" style="25" bestFit="1" customWidth="1"/>
    <col min="18" max="18" width="10.5703125" style="25" customWidth="1"/>
    <col min="19" max="19" width="14" style="25" customWidth="1"/>
    <col min="20" max="22" width="3.42578125" style="25" bestFit="1" customWidth="1"/>
    <col min="23" max="27" width="4.5703125" style="25" bestFit="1" customWidth="1"/>
    <col min="28" max="28" width="4.42578125" style="25" bestFit="1" customWidth="1"/>
    <col min="29" max="29" width="4.5703125" style="25" bestFit="1" customWidth="1"/>
    <col min="30" max="30" width="5.42578125" style="25" customWidth="1"/>
    <col min="31" max="31" width="4.5703125" style="25" bestFit="1" customWidth="1"/>
    <col min="32" max="32" width="6.42578125" style="25" customWidth="1"/>
    <col min="33" max="33" width="35.42578125" style="26" hidden="1" customWidth="1"/>
    <col min="34" max="34" width="0" style="25" hidden="1" customWidth="1"/>
    <col min="35" max="35" width="14.5703125" style="25" hidden="1" customWidth="1"/>
    <col min="36" max="36" width="14" style="25" hidden="1" customWidth="1"/>
    <col min="37" max="39" width="0" style="25" hidden="1" customWidth="1"/>
    <col min="40" max="40" width="12.42578125" style="25" hidden="1" customWidth="1"/>
    <col min="41" max="41" width="11.42578125" style="25" hidden="1" customWidth="1"/>
    <col min="42" max="16384" width="8.5703125" style="25"/>
  </cols>
  <sheetData>
    <row r="1" spans="1:41" ht="26.25" x14ac:dyDescent="0.25">
      <c r="A1" s="389" t="s">
        <v>370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N1" s="27" t="s">
        <v>0</v>
      </c>
      <c r="AO1" s="27" t="s">
        <v>1</v>
      </c>
    </row>
    <row r="2" spans="1:41" s="28" customFormat="1" ht="15" x14ac:dyDescent="0.25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G2" s="29"/>
    </row>
    <row r="3" spans="1:41" s="28" customFormat="1" ht="15" x14ac:dyDescent="0.25">
      <c r="A3" s="396" t="s">
        <v>172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8"/>
      <c r="P3" s="6" t="s">
        <v>2</v>
      </c>
      <c r="Q3" s="450" t="s">
        <v>100</v>
      </c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2"/>
      <c r="AG3" s="29"/>
    </row>
    <row r="4" spans="1:41" s="28" customFormat="1" ht="15" x14ac:dyDescent="0.25">
      <c r="A4" s="30" t="s">
        <v>4</v>
      </c>
      <c r="B4" s="30" t="s">
        <v>6</v>
      </c>
      <c r="C4" s="30" t="s">
        <v>5</v>
      </c>
      <c r="D4" s="30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30" t="s">
        <v>12</v>
      </c>
      <c r="J4" s="30" t="s">
        <v>13</v>
      </c>
      <c r="K4" s="30" t="s">
        <v>14</v>
      </c>
      <c r="L4" s="30" t="s">
        <v>15</v>
      </c>
      <c r="M4" s="30" t="s">
        <v>16</v>
      </c>
      <c r="N4" s="30" t="s">
        <v>17</v>
      </c>
      <c r="O4" s="30" t="s">
        <v>18</v>
      </c>
      <c r="P4" s="8" t="s">
        <v>19</v>
      </c>
      <c r="Q4" s="30" t="s">
        <v>4</v>
      </c>
      <c r="R4" s="30" t="s">
        <v>6</v>
      </c>
      <c r="S4" s="30" t="s">
        <v>5</v>
      </c>
      <c r="T4" s="30" t="s">
        <v>7</v>
      </c>
      <c r="U4" s="30" t="s">
        <v>8</v>
      </c>
      <c r="V4" s="30" t="s">
        <v>9</v>
      </c>
      <c r="W4" s="30" t="s">
        <v>10</v>
      </c>
      <c r="X4" s="30" t="s">
        <v>11</v>
      </c>
      <c r="Y4" s="30" t="s">
        <v>12</v>
      </c>
      <c r="Z4" s="30" t="s">
        <v>13</v>
      </c>
      <c r="AA4" s="30" t="s">
        <v>14</v>
      </c>
      <c r="AB4" s="30" t="s">
        <v>15</v>
      </c>
      <c r="AC4" s="30" t="s">
        <v>16</v>
      </c>
      <c r="AD4" s="30" t="s">
        <v>17</v>
      </c>
      <c r="AE4" s="30" t="s">
        <v>18</v>
      </c>
      <c r="AG4" s="29"/>
    </row>
    <row r="5" spans="1:41" s="28" customFormat="1" ht="15" x14ac:dyDescent="0.25">
      <c r="A5" s="23">
        <v>2</v>
      </c>
      <c r="B5" s="211" t="s">
        <v>21</v>
      </c>
      <c r="C5" s="24" t="s">
        <v>20</v>
      </c>
      <c r="D5" s="32">
        <v>4</v>
      </c>
      <c r="E5" s="32">
        <v>1</v>
      </c>
      <c r="F5" s="32">
        <v>1</v>
      </c>
      <c r="G5" s="32">
        <v>2</v>
      </c>
      <c r="H5" s="32">
        <v>3</v>
      </c>
      <c r="I5" s="32">
        <v>1</v>
      </c>
      <c r="J5" s="32"/>
      <c r="K5" s="32"/>
      <c r="L5" s="32"/>
      <c r="M5" s="32"/>
      <c r="N5" s="32"/>
      <c r="O5" s="32">
        <f t="shared" ref="O5:O14" si="0">IF(C5="","",(D5*2)+(E5*3)+F5*1)</f>
        <v>12</v>
      </c>
      <c r="P5" s="10"/>
      <c r="Q5" s="23">
        <v>2</v>
      </c>
      <c r="R5" s="24" t="s">
        <v>142</v>
      </c>
      <c r="S5" s="24" t="s">
        <v>101</v>
      </c>
      <c r="T5" s="32">
        <v>3</v>
      </c>
      <c r="U5" s="32"/>
      <c r="V5" s="32">
        <v>1</v>
      </c>
      <c r="W5" s="32">
        <v>1</v>
      </c>
      <c r="X5" s="32"/>
      <c r="Y5" s="32">
        <v>2</v>
      </c>
      <c r="Z5" s="32"/>
      <c r="AA5" s="32">
        <v>1</v>
      </c>
      <c r="AB5" s="32"/>
      <c r="AC5" s="32"/>
      <c r="AD5" s="32"/>
      <c r="AE5" s="32">
        <f t="shared" ref="AE5:AE14" si="1">IF(S5="","",(T5*2)+(U5*3)+V5*1)</f>
        <v>7</v>
      </c>
      <c r="AG5" s="29"/>
    </row>
    <row r="6" spans="1:41" s="28" customFormat="1" ht="15" x14ac:dyDescent="0.25">
      <c r="A6" s="23">
        <v>4</v>
      </c>
      <c r="B6" s="24" t="s">
        <v>21</v>
      </c>
      <c r="C6" s="24" t="s">
        <v>22</v>
      </c>
      <c r="D6" s="32">
        <v>1</v>
      </c>
      <c r="E6" s="32"/>
      <c r="F6" s="32"/>
      <c r="G6" s="32">
        <v>14</v>
      </c>
      <c r="H6" s="32">
        <v>1</v>
      </c>
      <c r="I6" s="32">
        <v>1</v>
      </c>
      <c r="J6" s="32">
        <v>1</v>
      </c>
      <c r="K6" s="32">
        <v>2</v>
      </c>
      <c r="L6" s="32"/>
      <c r="M6" s="32"/>
      <c r="N6" s="32"/>
      <c r="O6" s="32">
        <f t="shared" si="0"/>
        <v>2</v>
      </c>
      <c r="P6" s="10"/>
      <c r="Q6" s="31">
        <v>3</v>
      </c>
      <c r="R6" s="24" t="s">
        <v>110</v>
      </c>
      <c r="S6" s="24" t="s">
        <v>270</v>
      </c>
      <c r="T6" s="32"/>
      <c r="U6" s="32"/>
      <c r="V6" s="32"/>
      <c r="W6" s="32">
        <v>1</v>
      </c>
      <c r="X6" s="32"/>
      <c r="Y6" s="32"/>
      <c r="Z6" s="32"/>
      <c r="AA6" s="32"/>
      <c r="AB6" s="32"/>
      <c r="AC6" s="32"/>
      <c r="AD6" s="32"/>
      <c r="AE6" s="32">
        <f t="shared" si="1"/>
        <v>0</v>
      </c>
      <c r="AG6" s="29"/>
    </row>
    <row r="7" spans="1:41" s="28" customFormat="1" ht="15" x14ac:dyDescent="0.25">
      <c r="A7" s="23">
        <v>5</v>
      </c>
      <c r="B7" s="24" t="s">
        <v>24</v>
      </c>
      <c r="C7" s="24" t="s">
        <v>23</v>
      </c>
      <c r="D7" s="32">
        <v>4</v>
      </c>
      <c r="E7" s="32"/>
      <c r="F7" s="32">
        <v>3</v>
      </c>
      <c r="G7" s="32">
        <v>5</v>
      </c>
      <c r="H7" s="32">
        <v>3</v>
      </c>
      <c r="I7" s="32">
        <v>5</v>
      </c>
      <c r="J7" s="32"/>
      <c r="K7" s="32"/>
      <c r="L7" s="32"/>
      <c r="M7" s="32"/>
      <c r="N7" s="32">
        <v>1</v>
      </c>
      <c r="O7" s="32">
        <f t="shared" si="0"/>
        <v>11</v>
      </c>
      <c r="P7" s="10"/>
      <c r="Q7" s="23">
        <v>4</v>
      </c>
      <c r="R7" s="24" t="s">
        <v>56</v>
      </c>
      <c r="S7" s="24" t="s">
        <v>163</v>
      </c>
      <c r="T7" s="32"/>
      <c r="U7" s="32"/>
      <c r="V7" s="32"/>
      <c r="W7" s="32">
        <v>4</v>
      </c>
      <c r="X7" s="32"/>
      <c r="Y7" s="32">
        <v>1</v>
      </c>
      <c r="Z7" s="32">
        <v>1</v>
      </c>
      <c r="AA7" s="32"/>
      <c r="AB7" s="32"/>
      <c r="AC7" s="32"/>
      <c r="AD7" s="32"/>
      <c r="AE7" s="32">
        <f t="shared" si="1"/>
        <v>0</v>
      </c>
      <c r="AG7" s="29"/>
    </row>
    <row r="8" spans="1:41" s="28" customFormat="1" ht="15" x14ac:dyDescent="0.25">
      <c r="A8" s="23">
        <v>8</v>
      </c>
      <c r="B8" s="24" t="s">
        <v>272</v>
      </c>
      <c r="C8" s="24" t="s">
        <v>273</v>
      </c>
      <c r="D8" s="32">
        <v>6</v>
      </c>
      <c r="E8" s="32">
        <v>1</v>
      </c>
      <c r="F8" s="32"/>
      <c r="G8" s="32">
        <v>5</v>
      </c>
      <c r="H8" s="32">
        <v>2</v>
      </c>
      <c r="I8" s="32">
        <v>4</v>
      </c>
      <c r="J8" s="32"/>
      <c r="K8" s="32">
        <v>1</v>
      </c>
      <c r="L8" s="32"/>
      <c r="M8" s="32"/>
      <c r="N8" s="32"/>
      <c r="O8" s="32">
        <f t="shared" si="0"/>
        <v>15</v>
      </c>
      <c r="P8" s="10"/>
      <c r="Q8" s="31">
        <v>5</v>
      </c>
      <c r="R8" s="24" t="s">
        <v>268</v>
      </c>
      <c r="S8" s="24" t="s">
        <v>269</v>
      </c>
      <c r="T8" s="32"/>
      <c r="U8" s="32"/>
      <c r="V8" s="32"/>
      <c r="W8" s="32">
        <v>5</v>
      </c>
      <c r="X8" s="32">
        <v>3</v>
      </c>
      <c r="Y8" s="32">
        <v>4</v>
      </c>
      <c r="Z8" s="32"/>
      <c r="AA8" s="32">
        <v>4</v>
      </c>
      <c r="AB8" s="32"/>
      <c r="AC8" s="32"/>
      <c r="AD8" s="32"/>
      <c r="AE8" s="32">
        <f t="shared" si="1"/>
        <v>0</v>
      </c>
      <c r="AG8" s="29"/>
    </row>
    <row r="9" spans="1:41" s="28" customFormat="1" ht="15" x14ac:dyDescent="0.25">
      <c r="A9" s="23">
        <v>9</v>
      </c>
      <c r="B9" s="24" t="s">
        <v>195</v>
      </c>
      <c r="C9" s="24" t="s">
        <v>22</v>
      </c>
      <c r="D9" s="32"/>
      <c r="E9" s="32"/>
      <c r="F9" s="32"/>
      <c r="G9" s="32">
        <v>3</v>
      </c>
      <c r="H9" s="32"/>
      <c r="I9" s="32"/>
      <c r="J9" s="32"/>
      <c r="K9" s="32">
        <v>1</v>
      </c>
      <c r="L9" s="32"/>
      <c r="M9" s="32"/>
      <c r="N9" s="32">
        <v>1</v>
      </c>
      <c r="O9" s="32">
        <f t="shared" si="0"/>
        <v>0</v>
      </c>
      <c r="P9" s="10"/>
      <c r="Q9" s="31">
        <v>6</v>
      </c>
      <c r="R9" s="24" t="s">
        <v>77</v>
      </c>
      <c r="S9" s="24" t="s">
        <v>102</v>
      </c>
      <c r="T9" s="32"/>
      <c r="U9" s="32"/>
      <c r="V9" s="32"/>
      <c r="W9" s="32">
        <v>3</v>
      </c>
      <c r="X9" s="32"/>
      <c r="Y9" s="32">
        <v>1</v>
      </c>
      <c r="Z9" s="32"/>
      <c r="AA9" s="32">
        <v>1</v>
      </c>
      <c r="AB9" s="32"/>
      <c r="AC9" s="32">
        <v>1</v>
      </c>
      <c r="AD9" s="32"/>
      <c r="AE9" s="32">
        <f t="shared" si="1"/>
        <v>0</v>
      </c>
      <c r="AG9" s="29"/>
    </row>
    <row r="10" spans="1:41" s="28" customFormat="1" ht="15" x14ac:dyDescent="0.25">
      <c r="A10" s="23">
        <v>10</v>
      </c>
      <c r="B10" s="24" t="s">
        <v>183</v>
      </c>
      <c r="C10" s="24" t="s">
        <v>164</v>
      </c>
      <c r="D10" s="32">
        <v>4</v>
      </c>
      <c r="E10" s="32"/>
      <c r="F10" s="32">
        <v>1</v>
      </c>
      <c r="G10" s="32">
        <v>9</v>
      </c>
      <c r="H10" s="32">
        <v>5</v>
      </c>
      <c r="I10" s="32">
        <v>3</v>
      </c>
      <c r="J10" s="32"/>
      <c r="K10" s="32">
        <v>2</v>
      </c>
      <c r="L10" s="32"/>
      <c r="M10" s="32"/>
      <c r="N10" s="32">
        <v>1</v>
      </c>
      <c r="O10" s="32">
        <f t="shared" si="0"/>
        <v>9</v>
      </c>
      <c r="P10" s="10"/>
      <c r="Q10" s="23">
        <v>11</v>
      </c>
      <c r="R10" s="24" t="s">
        <v>32</v>
      </c>
      <c r="S10" s="24" t="s">
        <v>125</v>
      </c>
      <c r="T10" s="32">
        <v>1</v>
      </c>
      <c r="U10" s="32">
        <v>3</v>
      </c>
      <c r="V10" s="32"/>
      <c r="W10" s="32">
        <v>4</v>
      </c>
      <c r="X10" s="32"/>
      <c r="Y10" s="32">
        <v>1</v>
      </c>
      <c r="Z10" s="32"/>
      <c r="AA10" s="32"/>
      <c r="AB10" s="32"/>
      <c r="AC10" s="32"/>
      <c r="AD10" s="32">
        <v>1</v>
      </c>
      <c r="AE10" s="32">
        <f t="shared" si="1"/>
        <v>11</v>
      </c>
      <c r="AG10" s="29"/>
    </row>
    <row r="11" spans="1:41" s="28" customFormat="1" ht="15" x14ac:dyDescent="0.25">
      <c r="A11" s="23">
        <v>11</v>
      </c>
      <c r="B11" s="24" t="s">
        <v>188</v>
      </c>
      <c r="C11" s="24" t="s">
        <v>29</v>
      </c>
      <c r="D11" s="32">
        <v>3</v>
      </c>
      <c r="E11" s="32"/>
      <c r="F11" s="32"/>
      <c r="G11" s="32">
        <v>17</v>
      </c>
      <c r="H11" s="32"/>
      <c r="I11" s="32">
        <v>2</v>
      </c>
      <c r="J11" s="32"/>
      <c r="K11" s="32">
        <v>1</v>
      </c>
      <c r="L11" s="32"/>
      <c r="M11" s="32"/>
      <c r="N11" s="32">
        <v>1</v>
      </c>
      <c r="O11" s="32">
        <f t="shared" si="0"/>
        <v>6</v>
      </c>
      <c r="P11" s="10"/>
      <c r="Q11" s="31"/>
      <c r="R11" s="24"/>
      <c r="S11" s="24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tr">
        <f t="shared" si="1"/>
        <v/>
      </c>
      <c r="AG11" s="29"/>
    </row>
    <row r="12" spans="1:41" s="28" customFormat="1" ht="15" x14ac:dyDescent="0.25">
      <c r="A12" s="23"/>
      <c r="B12" s="24"/>
      <c r="C12" s="2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 t="str">
        <f t="shared" si="0"/>
        <v/>
      </c>
      <c r="P12" s="10"/>
      <c r="Q12" s="23">
        <v>23</v>
      </c>
      <c r="R12" s="24" t="s">
        <v>56</v>
      </c>
      <c r="S12" s="24" t="s">
        <v>29</v>
      </c>
      <c r="T12" s="32">
        <v>1</v>
      </c>
      <c r="U12" s="32"/>
      <c r="V12" s="32">
        <v>1</v>
      </c>
      <c r="W12" s="32">
        <v>2</v>
      </c>
      <c r="X12" s="32">
        <v>1</v>
      </c>
      <c r="Y12" s="32">
        <v>2</v>
      </c>
      <c r="Z12" s="32"/>
      <c r="AA12" s="32">
        <v>2</v>
      </c>
      <c r="AB12" s="32"/>
      <c r="AC12" s="32"/>
      <c r="AD12" s="32"/>
      <c r="AE12" s="32">
        <f t="shared" si="1"/>
        <v>3</v>
      </c>
      <c r="AG12" s="29"/>
    </row>
    <row r="13" spans="1:41" s="28" customFormat="1" ht="15" x14ac:dyDescent="0.25">
      <c r="A13" s="23"/>
      <c r="B13" s="24"/>
      <c r="C13" s="2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 t="str">
        <f t="shared" si="0"/>
        <v/>
      </c>
      <c r="P13" s="10"/>
      <c r="Q13" s="23">
        <v>37</v>
      </c>
      <c r="R13" s="24" t="s">
        <v>96</v>
      </c>
      <c r="S13" s="24" t="s">
        <v>103</v>
      </c>
      <c r="T13" s="32">
        <v>1</v>
      </c>
      <c r="U13" s="32"/>
      <c r="V13" s="32"/>
      <c r="W13" s="32"/>
      <c r="X13" s="32"/>
      <c r="Y13" s="32"/>
      <c r="Z13" s="32"/>
      <c r="AA13" s="32">
        <v>1</v>
      </c>
      <c r="AB13" s="32"/>
      <c r="AC13" s="32"/>
      <c r="AD13" s="32"/>
      <c r="AE13" s="32">
        <f t="shared" si="1"/>
        <v>2</v>
      </c>
      <c r="AG13" s="29"/>
    </row>
    <row r="14" spans="1:41" s="28" customFormat="1" ht="15" x14ac:dyDescent="0.25">
      <c r="A14" s="31"/>
      <c r="B14" s="24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 t="str">
        <f t="shared" si="0"/>
        <v/>
      </c>
      <c r="P14" s="10"/>
      <c r="Q14" s="31"/>
      <c r="R14" s="24"/>
      <c r="S14" s="24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 t="str">
        <f t="shared" si="1"/>
        <v/>
      </c>
      <c r="AG14" s="29"/>
    </row>
    <row r="15" spans="1:41" s="28" customFormat="1" ht="15" x14ac:dyDescent="0.25">
      <c r="A15" s="427" t="s">
        <v>33</v>
      </c>
      <c r="B15" s="428"/>
      <c r="C15" s="429"/>
      <c r="D15" s="32">
        <f t="shared" ref="D15:O15" si="2">SUM(D5:D14)</f>
        <v>22</v>
      </c>
      <c r="E15" s="32">
        <f t="shared" si="2"/>
        <v>2</v>
      </c>
      <c r="F15" s="32">
        <f t="shared" si="2"/>
        <v>5</v>
      </c>
      <c r="G15" s="32">
        <f t="shared" si="2"/>
        <v>55</v>
      </c>
      <c r="H15" s="32">
        <f t="shared" si="2"/>
        <v>14</v>
      </c>
      <c r="I15" s="32">
        <f t="shared" si="2"/>
        <v>16</v>
      </c>
      <c r="J15" s="32">
        <f t="shared" si="2"/>
        <v>1</v>
      </c>
      <c r="K15" s="32">
        <f t="shared" si="2"/>
        <v>7</v>
      </c>
      <c r="L15" s="32">
        <f t="shared" si="2"/>
        <v>0</v>
      </c>
      <c r="M15" s="32">
        <f t="shared" si="2"/>
        <v>0</v>
      </c>
      <c r="N15" s="32">
        <f t="shared" si="2"/>
        <v>4</v>
      </c>
      <c r="O15" s="32">
        <f t="shared" si="2"/>
        <v>55</v>
      </c>
      <c r="P15" s="11" t="s">
        <v>34</v>
      </c>
      <c r="Q15" s="427" t="s">
        <v>33</v>
      </c>
      <c r="R15" s="428"/>
      <c r="S15" s="429"/>
      <c r="T15" s="32">
        <f t="shared" ref="T15:AE15" si="3">SUM(T5:T14)</f>
        <v>6</v>
      </c>
      <c r="U15" s="32">
        <f t="shared" si="3"/>
        <v>3</v>
      </c>
      <c r="V15" s="32">
        <f t="shared" si="3"/>
        <v>2</v>
      </c>
      <c r="W15" s="32">
        <f t="shared" si="3"/>
        <v>20</v>
      </c>
      <c r="X15" s="32">
        <f t="shared" si="3"/>
        <v>4</v>
      </c>
      <c r="Y15" s="32">
        <f t="shared" si="3"/>
        <v>11</v>
      </c>
      <c r="Z15" s="32">
        <f t="shared" si="3"/>
        <v>1</v>
      </c>
      <c r="AA15" s="32">
        <f t="shared" si="3"/>
        <v>9</v>
      </c>
      <c r="AB15" s="32">
        <f t="shared" si="3"/>
        <v>0</v>
      </c>
      <c r="AC15" s="32">
        <f t="shared" si="3"/>
        <v>1</v>
      </c>
      <c r="AD15" s="32">
        <f t="shared" si="3"/>
        <v>1</v>
      </c>
      <c r="AE15" s="32">
        <f t="shared" si="3"/>
        <v>23</v>
      </c>
      <c r="AG15" s="33" t="str">
        <f>IF(N15+AD15=5,"Correct","MVP ERROR")</f>
        <v>Correct</v>
      </c>
    </row>
    <row r="16" spans="1:41" s="28" customFormat="1" ht="15" x14ac:dyDescent="0.25">
      <c r="A16" s="408" t="s">
        <v>35</v>
      </c>
      <c r="B16" s="409"/>
      <c r="C16" s="410" t="s">
        <v>204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  <c r="AG16" s="34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Brownies:    |||   Baitong Ballers: </v>
      </c>
    </row>
    <row r="17" spans="1:41" s="28" customFormat="1" ht="15" x14ac:dyDescent="0.25">
      <c r="A17" s="408" t="s">
        <v>37</v>
      </c>
      <c r="B17" s="409"/>
      <c r="C17" s="410" t="s">
        <v>286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  <c r="AG17" s="29"/>
    </row>
    <row r="18" spans="1:41" s="28" customFormat="1" ht="15" x14ac:dyDescent="0.25">
      <c r="A18" s="448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G18" s="29"/>
      <c r="AN18" s="27" t="s">
        <v>34</v>
      </c>
      <c r="AO18" s="35" t="s">
        <v>38</v>
      </c>
    </row>
    <row r="19" spans="1:41" s="28" customFormat="1" ht="15" x14ac:dyDescent="0.25">
      <c r="A19" s="430" t="s">
        <v>202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2"/>
      <c r="P19" s="6" t="s">
        <v>2</v>
      </c>
      <c r="Q19" s="402" t="s">
        <v>199</v>
      </c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4"/>
      <c r="AG19" s="29"/>
      <c r="AN19" s="27" t="s">
        <v>41</v>
      </c>
      <c r="AO19" s="35" t="s">
        <v>42</v>
      </c>
    </row>
    <row r="20" spans="1:41" s="28" customFormat="1" ht="15" x14ac:dyDescent="0.25">
      <c r="A20" s="30" t="s">
        <v>4</v>
      </c>
      <c r="B20" s="30" t="s">
        <v>6</v>
      </c>
      <c r="C20" s="30" t="s">
        <v>5</v>
      </c>
      <c r="D20" s="30" t="s">
        <v>7</v>
      </c>
      <c r="E20" s="30" t="s">
        <v>8</v>
      </c>
      <c r="F20" s="30" t="s">
        <v>9</v>
      </c>
      <c r="G20" s="30" t="s">
        <v>10</v>
      </c>
      <c r="H20" s="30" t="s">
        <v>11</v>
      </c>
      <c r="I20" s="30" t="s">
        <v>12</v>
      </c>
      <c r="J20" s="30" t="s">
        <v>13</v>
      </c>
      <c r="K20" s="30" t="s">
        <v>14</v>
      </c>
      <c r="L20" s="30" t="s">
        <v>15</v>
      </c>
      <c r="M20" s="30" t="s">
        <v>16</v>
      </c>
      <c r="N20" s="30" t="s">
        <v>17</v>
      </c>
      <c r="O20" s="30" t="s">
        <v>18</v>
      </c>
      <c r="P20" s="8" t="s">
        <v>19</v>
      </c>
      <c r="Q20" s="30" t="s">
        <v>4</v>
      </c>
      <c r="R20" s="30" t="s">
        <v>6</v>
      </c>
      <c r="S20" s="30" t="s">
        <v>5</v>
      </c>
      <c r="T20" s="30" t="s">
        <v>7</v>
      </c>
      <c r="U20" s="30" t="s">
        <v>8</v>
      </c>
      <c r="V20" s="30" t="s">
        <v>9</v>
      </c>
      <c r="W20" s="30" t="s">
        <v>10</v>
      </c>
      <c r="X20" s="30" t="s">
        <v>11</v>
      </c>
      <c r="Y20" s="30" t="s">
        <v>12</v>
      </c>
      <c r="Z20" s="30" t="s">
        <v>13</v>
      </c>
      <c r="AA20" s="30" t="s">
        <v>14</v>
      </c>
      <c r="AB20" s="30" t="s">
        <v>15</v>
      </c>
      <c r="AC20" s="30" t="s">
        <v>16</v>
      </c>
      <c r="AD20" s="30" t="s">
        <v>17</v>
      </c>
      <c r="AE20" s="30" t="s">
        <v>18</v>
      </c>
      <c r="AG20" s="29"/>
      <c r="AN20" s="27" t="s">
        <v>43</v>
      </c>
      <c r="AO20" s="35" t="s">
        <v>44</v>
      </c>
    </row>
    <row r="21" spans="1:41" s="28" customFormat="1" ht="15" x14ac:dyDescent="0.25">
      <c r="A21" s="23">
        <v>4</v>
      </c>
      <c r="B21" s="24" t="s">
        <v>205</v>
      </c>
      <c r="C21" s="24" t="s">
        <v>154</v>
      </c>
      <c r="D21" s="32">
        <v>6</v>
      </c>
      <c r="E21" s="32">
        <v>2</v>
      </c>
      <c r="F21" s="32"/>
      <c r="G21" s="32">
        <v>2</v>
      </c>
      <c r="H21" s="32">
        <v>2</v>
      </c>
      <c r="I21" s="32">
        <v>2</v>
      </c>
      <c r="J21" s="32"/>
      <c r="K21" s="32"/>
      <c r="L21" s="32"/>
      <c r="M21" s="32"/>
      <c r="N21" s="32">
        <v>1</v>
      </c>
      <c r="O21" s="32">
        <f t="shared" ref="O21:O30" si="4">IF(C21="","",(D21*2)+(E21*3)+F21*1)</f>
        <v>18</v>
      </c>
      <c r="P21" s="10"/>
      <c r="Q21" s="23">
        <v>4</v>
      </c>
      <c r="R21" s="24" t="s">
        <v>217</v>
      </c>
      <c r="S21" s="24" t="s">
        <v>218</v>
      </c>
      <c r="T21" s="32"/>
      <c r="U21" s="32"/>
      <c r="V21" s="32"/>
      <c r="W21" s="32">
        <v>4</v>
      </c>
      <c r="X21" s="32">
        <v>3</v>
      </c>
      <c r="Y21" s="32">
        <v>3</v>
      </c>
      <c r="Z21" s="32"/>
      <c r="AA21" s="32">
        <v>2</v>
      </c>
      <c r="AB21" s="32"/>
      <c r="AC21" s="32"/>
      <c r="AD21" s="32"/>
      <c r="AE21" s="32">
        <f t="shared" ref="AE21:AE29" si="5">IF(R21="","",(T21*2)+(U21*3)+V21*1)</f>
        <v>0</v>
      </c>
      <c r="AG21" s="29"/>
      <c r="AN21" s="27" t="s">
        <v>45</v>
      </c>
      <c r="AO21" s="35" t="s">
        <v>46</v>
      </c>
    </row>
    <row r="22" spans="1:41" s="28" customFormat="1" ht="15" x14ac:dyDescent="0.25">
      <c r="A22" s="23">
        <v>6</v>
      </c>
      <c r="B22" s="24" t="s">
        <v>210</v>
      </c>
      <c r="C22" s="24" t="s">
        <v>211</v>
      </c>
      <c r="D22" s="32">
        <v>1</v>
      </c>
      <c r="E22" s="32"/>
      <c r="F22" s="32">
        <v>2</v>
      </c>
      <c r="G22" s="32">
        <v>2</v>
      </c>
      <c r="H22" s="32"/>
      <c r="I22" s="32">
        <v>1</v>
      </c>
      <c r="J22" s="32"/>
      <c r="K22" s="32">
        <v>3</v>
      </c>
      <c r="L22" s="32"/>
      <c r="M22" s="32"/>
      <c r="N22" s="32"/>
      <c r="O22" s="32">
        <f t="shared" si="4"/>
        <v>4</v>
      </c>
      <c r="P22" s="10"/>
      <c r="Q22" s="23">
        <v>6</v>
      </c>
      <c r="R22" s="24" t="s">
        <v>95</v>
      </c>
      <c r="S22" s="24" t="s">
        <v>219</v>
      </c>
      <c r="T22" s="32">
        <v>2</v>
      </c>
      <c r="U22" s="32"/>
      <c r="V22" s="32"/>
      <c r="W22" s="32">
        <v>3</v>
      </c>
      <c r="X22" s="32">
        <v>1</v>
      </c>
      <c r="Y22" s="32"/>
      <c r="Z22" s="32"/>
      <c r="AA22" s="32">
        <v>1</v>
      </c>
      <c r="AB22" s="32"/>
      <c r="AC22" s="32"/>
      <c r="AD22" s="32"/>
      <c r="AE22" s="32">
        <f t="shared" si="5"/>
        <v>4</v>
      </c>
      <c r="AG22" s="29"/>
    </row>
    <row r="23" spans="1:41" s="28" customFormat="1" ht="15" x14ac:dyDescent="0.25">
      <c r="A23" s="23">
        <v>8</v>
      </c>
      <c r="B23" s="24" t="s">
        <v>206</v>
      </c>
      <c r="C23" s="24" t="s">
        <v>207</v>
      </c>
      <c r="D23" s="32">
        <v>2</v>
      </c>
      <c r="E23" s="32"/>
      <c r="F23" s="32"/>
      <c r="G23" s="32">
        <v>4</v>
      </c>
      <c r="H23" s="32">
        <v>1</v>
      </c>
      <c r="I23" s="32">
        <v>1</v>
      </c>
      <c r="J23" s="32">
        <v>1</v>
      </c>
      <c r="K23" s="32">
        <v>1</v>
      </c>
      <c r="L23" s="32"/>
      <c r="M23" s="32"/>
      <c r="N23" s="32"/>
      <c r="O23" s="32">
        <f t="shared" si="4"/>
        <v>4</v>
      </c>
      <c r="P23" s="10"/>
      <c r="Q23" s="31">
        <v>10</v>
      </c>
      <c r="R23" s="24" t="s">
        <v>62</v>
      </c>
      <c r="S23" s="24" t="s">
        <v>148</v>
      </c>
      <c r="T23" s="32">
        <v>3</v>
      </c>
      <c r="U23" s="32">
        <v>1</v>
      </c>
      <c r="V23" s="32">
        <v>2</v>
      </c>
      <c r="W23" s="32">
        <v>11</v>
      </c>
      <c r="X23" s="32">
        <v>2</v>
      </c>
      <c r="Y23" s="32">
        <v>2</v>
      </c>
      <c r="Z23" s="32">
        <v>2</v>
      </c>
      <c r="AA23" s="32">
        <v>2</v>
      </c>
      <c r="AB23" s="32"/>
      <c r="AC23" s="32"/>
      <c r="AD23" s="32"/>
      <c r="AE23" s="32">
        <f t="shared" si="5"/>
        <v>11</v>
      </c>
      <c r="AG23" s="29"/>
    </row>
    <row r="24" spans="1:41" s="28" customFormat="1" ht="15" x14ac:dyDescent="0.25">
      <c r="A24" s="23">
        <v>12</v>
      </c>
      <c r="B24" s="24" t="s">
        <v>214</v>
      </c>
      <c r="C24" s="24" t="s">
        <v>187</v>
      </c>
      <c r="D24" s="32">
        <v>5</v>
      </c>
      <c r="E24" s="32">
        <v>2</v>
      </c>
      <c r="F24" s="32"/>
      <c r="G24" s="32">
        <v>13</v>
      </c>
      <c r="H24" s="32">
        <v>1</v>
      </c>
      <c r="I24" s="32">
        <v>1</v>
      </c>
      <c r="J24" s="32">
        <v>1</v>
      </c>
      <c r="K24" s="32">
        <v>1</v>
      </c>
      <c r="L24" s="32"/>
      <c r="M24" s="32"/>
      <c r="N24" s="32">
        <v>1</v>
      </c>
      <c r="O24" s="32">
        <f t="shared" si="4"/>
        <v>16</v>
      </c>
      <c r="P24" s="10"/>
      <c r="Q24" s="31">
        <v>11</v>
      </c>
      <c r="R24" s="24" t="s">
        <v>220</v>
      </c>
      <c r="S24" s="24" t="s">
        <v>221</v>
      </c>
      <c r="T24" s="32">
        <v>1</v>
      </c>
      <c r="U24" s="32"/>
      <c r="V24" s="32"/>
      <c r="W24" s="32">
        <v>3</v>
      </c>
      <c r="X24" s="32">
        <v>1</v>
      </c>
      <c r="Y24" s="32">
        <v>3</v>
      </c>
      <c r="Z24" s="32"/>
      <c r="AA24" s="32">
        <v>1</v>
      </c>
      <c r="AB24" s="32"/>
      <c r="AC24" s="32"/>
      <c r="AD24" s="32"/>
      <c r="AE24" s="32">
        <f t="shared" si="5"/>
        <v>2</v>
      </c>
      <c r="AG24" s="29"/>
    </row>
    <row r="25" spans="1:41" s="28" customFormat="1" ht="15" x14ac:dyDescent="0.25">
      <c r="A25" s="23">
        <v>13</v>
      </c>
      <c r="B25" s="24" t="s">
        <v>208</v>
      </c>
      <c r="C25" s="24" t="s">
        <v>209</v>
      </c>
      <c r="D25" s="32">
        <v>3</v>
      </c>
      <c r="E25" s="32">
        <v>2</v>
      </c>
      <c r="F25" s="32">
        <v>1</v>
      </c>
      <c r="G25" s="32">
        <v>8</v>
      </c>
      <c r="H25" s="32">
        <v>6</v>
      </c>
      <c r="I25" s="32">
        <v>2</v>
      </c>
      <c r="J25" s="32"/>
      <c r="K25" s="32">
        <v>2</v>
      </c>
      <c r="L25" s="32"/>
      <c r="M25" s="32"/>
      <c r="N25" s="32">
        <v>1</v>
      </c>
      <c r="O25" s="32">
        <f t="shared" si="4"/>
        <v>13</v>
      </c>
      <c r="P25" s="10"/>
      <c r="Q25" s="23">
        <v>14</v>
      </c>
      <c r="R25" s="24" t="s">
        <v>166</v>
      </c>
      <c r="S25" s="24" t="s">
        <v>165</v>
      </c>
      <c r="T25" s="32">
        <v>2</v>
      </c>
      <c r="U25" s="32">
        <v>7</v>
      </c>
      <c r="V25" s="32">
        <v>1</v>
      </c>
      <c r="W25" s="32">
        <v>2</v>
      </c>
      <c r="X25" s="32">
        <v>1</v>
      </c>
      <c r="Y25" s="32">
        <v>1</v>
      </c>
      <c r="Z25" s="32">
        <v>1</v>
      </c>
      <c r="AA25" s="32">
        <v>1</v>
      </c>
      <c r="AB25" s="32"/>
      <c r="AC25" s="32"/>
      <c r="AD25" s="32">
        <v>2</v>
      </c>
      <c r="AE25" s="32">
        <f t="shared" si="5"/>
        <v>26</v>
      </c>
      <c r="AG25" s="29"/>
    </row>
    <row r="26" spans="1:41" s="28" customFormat="1" ht="15" x14ac:dyDescent="0.25">
      <c r="A26" s="23">
        <v>15</v>
      </c>
      <c r="B26" s="24" t="s">
        <v>212</v>
      </c>
      <c r="C26" s="24" t="s">
        <v>213</v>
      </c>
      <c r="D26" s="32">
        <v>1</v>
      </c>
      <c r="E26" s="32"/>
      <c r="F26" s="32">
        <v>2</v>
      </c>
      <c r="G26" s="32">
        <v>10</v>
      </c>
      <c r="H26" s="32">
        <v>2</v>
      </c>
      <c r="I26" s="32">
        <v>1</v>
      </c>
      <c r="J26" s="32"/>
      <c r="K26" s="32">
        <v>4</v>
      </c>
      <c r="L26" s="32"/>
      <c r="M26" s="32"/>
      <c r="N26" s="32"/>
      <c r="O26" s="32">
        <f t="shared" si="4"/>
        <v>4</v>
      </c>
      <c r="P26" s="10"/>
      <c r="Q26" s="23">
        <v>22</v>
      </c>
      <c r="R26" s="24" t="s">
        <v>90</v>
      </c>
      <c r="S26" s="24" t="s">
        <v>111</v>
      </c>
      <c r="T26" s="32">
        <v>2</v>
      </c>
      <c r="U26" s="32"/>
      <c r="V26" s="32">
        <v>1</v>
      </c>
      <c r="W26" s="32">
        <v>8</v>
      </c>
      <c r="X26" s="32">
        <v>1</v>
      </c>
      <c r="Y26" s="32">
        <v>2</v>
      </c>
      <c r="Z26" s="32">
        <v>1</v>
      </c>
      <c r="AA26" s="32">
        <v>3</v>
      </c>
      <c r="AB26" s="32"/>
      <c r="AC26" s="32"/>
      <c r="AD26" s="32"/>
      <c r="AE26" s="32">
        <f t="shared" si="5"/>
        <v>5</v>
      </c>
      <c r="AG26" s="29"/>
    </row>
    <row r="27" spans="1:41" s="28" customFormat="1" ht="15" x14ac:dyDescent="0.25">
      <c r="A27" s="23"/>
      <c r="B27" s="24"/>
      <c r="C27" s="2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 t="str">
        <f t="shared" si="4"/>
        <v/>
      </c>
      <c r="P27" s="10"/>
      <c r="Q27" s="23">
        <v>32</v>
      </c>
      <c r="R27" s="24" t="s">
        <v>109</v>
      </c>
      <c r="S27" s="24" t="s">
        <v>106</v>
      </c>
      <c r="T27" s="32">
        <v>3</v>
      </c>
      <c r="U27" s="32"/>
      <c r="V27" s="32"/>
      <c r="W27" s="32">
        <v>3</v>
      </c>
      <c r="X27" s="32">
        <v>8</v>
      </c>
      <c r="Y27" s="32"/>
      <c r="Z27" s="32"/>
      <c r="AA27" s="32">
        <v>1</v>
      </c>
      <c r="AB27" s="32"/>
      <c r="AC27" s="32"/>
      <c r="AD27" s="32"/>
      <c r="AE27" s="32">
        <f t="shared" si="5"/>
        <v>6</v>
      </c>
      <c r="AG27" s="29"/>
    </row>
    <row r="28" spans="1:41" s="28" customFormat="1" ht="15" x14ac:dyDescent="0.25">
      <c r="A28" s="23"/>
      <c r="B28" s="24"/>
      <c r="C28" s="2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 t="str">
        <f t="shared" si="4"/>
        <v/>
      </c>
      <c r="P28" s="10"/>
      <c r="Q28" s="31"/>
      <c r="R28" s="24"/>
      <c r="S28" s="2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 t="str">
        <f t="shared" si="5"/>
        <v/>
      </c>
      <c r="AG28" s="29"/>
    </row>
    <row r="29" spans="1:41" s="28" customFormat="1" ht="15" x14ac:dyDescent="0.25">
      <c r="A29" s="23"/>
      <c r="B29" s="24"/>
      <c r="C29" s="2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 t="str">
        <f t="shared" si="4"/>
        <v/>
      </c>
      <c r="P29" s="10"/>
      <c r="Q29" s="31"/>
      <c r="R29" s="24"/>
      <c r="S29" s="24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 t="str">
        <f t="shared" si="5"/>
        <v/>
      </c>
      <c r="AG29" s="29"/>
    </row>
    <row r="30" spans="1:41" s="28" customFormat="1" ht="15" x14ac:dyDescent="0.25">
      <c r="A30" s="23"/>
      <c r="B30" s="24"/>
      <c r="C30" s="2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 t="str">
        <f t="shared" si="4"/>
        <v/>
      </c>
      <c r="P30" s="10"/>
      <c r="Q30" s="23"/>
      <c r="R30" s="24"/>
      <c r="S30" s="2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 t="str">
        <f t="shared" ref="AE30" si="6">IF(S30="","",(T30*2)+(U30*3)+V30*1)</f>
        <v/>
      </c>
      <c r="AG30" s="29"/>
    </row>
    <row r="31" spans="1:41" s="28" customFormat="1" ht="15" x14ac:dyDescent="0.25">
      <c r="A31" s="427" t="s">
        <v>33</v>
      </c>
      <c r="B31" s="428"/>
      <c r="C31" s="429"/>
      <c r="D31" s="32">
        <f t="shared" ref="D31:O31" si="7">SUM(D21:D30)</f>
        <v>18</v>
      </c>
      <c r="E31" s="32">
        <f t="shared" si="7"/>
        <v>6</v>
      </c>
      <c r="F31" s="32">
        <f t="shared" si="7"/>
        <v>5</v>
      </c>
      <c r="G31" s="32">
        <f t="shared" si="7"/>
        <v>39</v>
      </c>
      <c r="H31" s="32">
        <f t="shared" si="7"/>
        <v>12</v>
      </c>
      <c r="I31" s="32">
        <f t="shared" si="7"/>
        <v>8</v>
      </c>
      <c r="J31" s="32">
        <f t="shared" si="7"/>
        <v>2</v>
      </c>
      <c r="K31" s="32">
        <f t="shared" si="7"/>
        <v>11</v>
      </c>
      <c r="L31" s="32">
        <f t="shared" si="7"/>
        <v>0</v>
      </c>
      <c r="M31" s="32">
        <f t="shared" si="7"/>
        <v>0</v>
      </c>
      <c r="N31" s="32">
        <f t="shared" si="7"/>
        <v>3</v>
      </c>
      <c r="O31" s="32">
        <f t="shared" si="7"/>
        <v>59</v>
      </c>
      <c r="P31" s="11" t="s">
        <v>34</v>
      </c>
      <c r="Q31" s="427" t="s">
        <v>33</v>
      </c>
      <c r="R31" s="428"/>
      <c r="S31" s="429"/>
      <c r="T31" s="32">
        <f t="shared" ref="T31:AE31" si="8">SUM(T21:T30)</f>
        <v>13</v>
      </c>
      <c r="U31" s="32">
        <f t="shared" si="8"/>
        <v>8</v>
      </c>
      <c r="V31" s="32">
        <f t="shared" si="8"/>
        <v>4</v>
      </c>
      <c r="W31" s="32">
        <f t="shared" si="8"/>
        <v>34</v>
      </c>
      <c r="X31" s="32">
        <f t="shared" si="8"/>
        <v>17</v>
      </c>
      <c r="Y31" s="32">
        <f t="shared" si="8"/>
        <v>11</v>
      </c>
      <c r="Z31" s="32">
        <f t="shared" si="8"/>
        <v>4</v>
      </c>
      <c r="AA31" s="32">
        <f t="shared" si="8"/>
        <v>11</v>
      </c>
      <c r="AB31" s="32">
        <f t="shared" si="8"/>
        <v>0</v>
      </c>
      <c r="AC31" s="32">
        <f t="shared" si="8"/>
        <v>0</v>
      </c>
      <c r="AD31" s="32">
        <f t="shared" si="8"/>
        <v>2</v>
      </c>
      <c r="AE31" s="32">
        <f t="shared" si="8"/>
        <v>54</v>
      </c>
      <c r="AG31" s="33" t="str">
        <f>IF(N31+AD31=5,"Correct","MVP ERROR")</f>
        <v>Correct</v>
      </c>
    </row>
    <row r="32" spans="1:41" s="28" customFormat="1" ht="15" x14ac:dyDescent="0.25">
      <c r="A32" s="408" t="s">
        <v>35</v>
      </c>
      <c r="B32" s="409"/>
      <c r="C32" s="410" t="s">
        <v>36</v>
      </c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  <c r="AG32" s="34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Doris Burke FC:    |||   Grill Masters: </v>
      </c>
    </row>
    <row r="33" spans="1:33" s="28" customFormat="1" ht="15" x14ac:dyDescent="0.25">
      <c r="A33" s="408" t="s">
        <v>37</v>
      </c>
      <c r="B33" s="409"/>
      <c r="C33" s="410" t="s">
        <v>287</v>
      </c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  <c r="AG33" s="34"/>
    </row>
    <row r="34" spans="1:33" s="28" customFormat="1" ht="15" x14ac:dyDescent="0.25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G34" s="29"/>
    </row>
    <row r="35" spans="1:33" s="28" customFormat="1" ht="15" x14ac:dyDescent="0.25">
      <c r="A35" s="415" t="s">
        <v>114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7"/>
      <c r="P35" s="6" t="s">
        <v>2</v>
      </c>
      <c r="Q35" s="459" t="s">
        <v>63</v>
      </c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1"/>
      <c r="AG35" s="29"/>
    </row>
    <row r="36" spans="1:33" s="28" customFormat="1" ht="15" x14ac:dyDescent="0.25">
      <c r="A36" s="30" t="s">
        <v>4</v>
      </c>
      <c r="B36" s="30" t="s">
        <v>6</v>
      </c>
      <c r="C36" s="30" t="s">
        <v>5</v>
      </c>
      <c r="D36" s="30" t="s">
        <v>7</v>
      </c>
      <c r="E36" s="30" t="s">
        <v>8</v>
      </c>
      <c r="F36" s="30" t="s">
        <v>9</v>
      </c>
      <c r="G36" s="30" t="s">
        <v>10</v>
      </c>
      <c r="H36" s="30" t="s">
        <v>11</v>
      </c>
      <c r="I36" s="30" t="s">
        <v>12</v>
      </c>
      <c r="J36" s="30" t="s">
        <v>13</v>
      </c>
      <c r="K36" s="30" t="s">
        <v>14</v>
      </c>
      <c r="L36" s="30" t="s">
        <v>15</v>
      </c>
      <c r="M36" s="30" t="s">
        <v>16</v>
      </c>
      <c r="N36" s="30" t="s">
        <v>17</v>
      </c>
      <c r="O36" s="30" t="s">
        <v>18</v>
      </c>
      <c r="P36" s="8" t="s">
        <v>19</v>
      </c>
      <c r="Q36" s="30" t="s">
        <v>4</v>
      </c>
      <c r="R36" s="30" t="s">
        <v>6</v>
      </c>
      <c r="S36" s="30" t="s">
        <v>5</v>
      </c>
      <c r="T36" s="30" t="s">
        <v>7</v>
      </c>
      <c r="U36" s="30" t="s">
        <v>8</v>
      </c>
      <c r="V36" s="30" t="s">
        <v>9</v>
      </c>
      <c r="W36" s="30" t="s">
        <v>10</v>
      </c>
      <c r="X36" s="30" t="s">
        <v>11</v>
      </c>
      <c r="Y36" s="30" t="s">
        <v>12</v>
      </c>
      <c r="Z36" s="30" t="s">
        <v>13</v>
      </c>
      <c r="AA36" s="30" t="s">
        <v>14</v>
      </c>
      <c r="AB36" s="30" t="s">
        <v>15</v>
      </c>
      <c r="AC36" s="30" t="s">
        <v>16</v>
      </c>
      <c r="AD36" s="30" t="s">
        <v>17</v>
      </c>
      <c r="AE36" s="30" t="s">
        <v>18</v>
      </c>
      <c r="AG36" s="29"/>
    </row>
    <row r="37" spans="1:33" s="28" customFormat="1" ht="15" x14ac:dyDescent="0.25">
      <c r="A37" s="23">
        <v>2</v>
      </c>
      <c r="B37" s="24" t="s">
        <v>118</v>
      </c>
      <c r="C37" s="24" t="s">
        <v>119</v>
      </c>
      <c r="D37" s="32">
        <v>3</v>
      </c>
      <c r="E37" s="32"/>
      <c r="F37" s="32"/>
      <c r="G37" s="32">
        <v>7</v>
      </c>
      <c r="H37" s="32">
        <v>1</v>
      </c>
      <c r="I37" s="32">
        <v>1</v>
      </c>
      <c r="J37" s="32">
        <v>2</v>
      </c>
      <c r="K37" s="32">
        <v>3</v>
      </c>
      <c r="L37" s="32"/>
      <c r="M37" s="32"/>
      <c r="N37" s="32"/>
      <c r="O37" s="32">
        <f t="shared" ref="O37:O46" si="9">IF(C37="","",(D37*2)+(E37*3)+F37*1)</f>
        <v>6</v>
      </c>
      <c r="P37" s="10"/>
      <c r="Q37" s="31">
        <v>0</v>
      </c>
      <c r="R37" s="24" t="s">
        <v>288</v>
      </c>
      <c r="S37" s="24" t="s">
        <v>289</v>
      </c>
      <c r="T37" s="32">
        <v>1</v>
      </c>
      <c r="U37" s="32">
        <v>2</v>
      </c>
      <c r="V37" s="32"/>
      <c r="W37" s="32">
        <v>1</v>
      </c>
      <c r="X37" s="32">
        <v>1</v>
      </c>
      <c r="Y37" s="32"/>
      <c r="Z37" s="32"/>
      <c r="AA37" s="32">
        <v>4</v>
      </c>
      <c r="AB37" s="32"/>
      <c r="AC37" s="32"/>
      <c r="AD37" s="32"/>
      <c r="AE37" s="32">
        <f t="shared" ref="AE37:AE46" si="10">IF(S37="","",(T37*2)+(U37*3)+V37*1)</f>
        <v>8</v>
      </c>
      <c r="AG37" s="29"/>
    </row>
    <row r="38" spans="1:33" s="28" customFormat="1" ht="15" x14ac:dyDescent="0.25">
      <c r="A38" s="31">
        <v>4</v>
      </c>
      <c r="B38" s="24" t="s">
        <v>110</v>
      </c>
      <c r="C38" s="24" t="s">
        <v>117</v>
      </c>
      <c r="D38" s="32">
        <v>2</v>
      </c>
      <c r="E38" s="32"/>
      <c r="F38" s="32">
        <v>1</v>
      </c>
      <c r="G38" s="32">
        <v>2</v>
      </c>
      <c r="H38" s="32"/>
      <c r="I38" s="32"/>
      <c r="J38" s="32"/>
      <c r="K38" s="32">
        <v>1</v>
      </c>
      <c r="L38" s="32"/>
      <c r="M38" s="32"/>
      <c r="N38" s="32"/>
      <c r="O38" s="32">
        <f t="shared" si="9"/>
        <v>5</v>
      </c>
      <c r="P38" s="10"/>
      <c r="Q38" s="31">
        <v>7</v>
      </c>
      <c r="R38" s="24" t="s">
        <v>290</v>
      </c>
      <c r="S38" s="24" t="s">
        <v>231</v>
      </c>
      <c r="T38" s="32"/>
      <c r="U38" s="32"/>
      <c r="V38" s="32"/>
      <c r="W38" s="32">
        <v>4</v>
      </c>
      <c r="X38" s="32">
        <v>4</v>
      </c>
      <c r="Y38" s="32">
        <v>3</v>
      </c>
      <c r="Z38" s="32">
        <v>1</v>
      </c>
      <c r="AA38" s="32">
        <v>2</v>
      </c>
      <c r="AB38" s="32"/>
      <c r="AC38" s="32"/>
      <c r="AD38" s="32"/>
      <c r="AE38" s="32">
        <f t="shared" si="10"/>
        <v>0</v>
      </c>
      <c r="AG38" s="29"/>
    </row>
    <row r="39" spans="1:33" s="28" customFormat="1" ht="15" x14ac:dyDescent="0.25">
      <c r="A39" s="23">
        <v>7</v>
      </c>
      <c r="B39" s="24" t="s">
        <v>118</v>
      </c>
      <c r="C39" s="24" t="s">
        <v>115</v>
      </c>
      <c r="D39" s="32">
        <v>4</v>
      </c>
      <c r="E39" s="32">
        <v>1</v>
      </c>
      <c r="F39" s="32"/>
      <c r="G39" s="32">
        <v>7</v>
      </c>
      <c r="H39" s="32">
        <v>1</v>
      </c>
      <c r="I39" s="32">
        <v>2</v>
      </c>
      <c r="J39" s="32"/>
      <c r="K39" s="32">
        <v>1</v>
      </c>
      <c r="L39" s="32"/>
      <c r="M39" s="32"/>
      <c r="N39" s="32">
        <v>1</v>
      </c>
      <c r="O39" s="32">
        <f t="shared" si="9"/>
        <v>11</v>
      </c>
      <c r="P39" s="10"/>
      <c r="Q39" s="31"/>
      <c r="R39" s="24"/>
      <c r="S39" s="24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 t="str">
        <f t="shared" si="10"/>
        <v/>
      </c>
      <c r="AG39" s="29"/>
    </row>
    <row r="40" spans="1:33" s="28" customFormat="1" ht="15" x14ac:dyDescent="0.25">
      <c r="A40" s="23">
        <v>10</v>
      </c>
      <c r="B40" s="24" t="s">
        <v>118</v>
      </c>
      <c r="C40" s="378" t="s">
        <v>454</v>
      </c>
      <c r="D40" s="32">
        <v>1</v>
      </c>
      <c r="E40" s="32"/>
      <c r="F40" s="32">
        <v>1</v>
      </c>
      <c r="G40" s="32">
        <v>4</v>
      </c>
      <c r="H40" s="32">
        <v>1</v>
      </c>
      <c r="I40" s="32"/>
      <c r="J40" s="32"/>
      <c r="K40" s="32">
        <v>1</v>
      </c>
      <c r="L40" s="32"/>
      <c r="M40" s="32"/>
      <c r="N40" s="32"/>
      <c r="O40" s="32">
        <f t="shared" si="9"/>
        <v>3</v>
      </c>
      <c r="P40" s="10"/>
      <c r="Q40" s="31">
        <v>8</v>
      </c>
      <c r="R40" s="24" t="s">
        <v>184</v>
      </c>
      <c r="S40" s="24" t="s">
        <v>185</v>
      </c>
      <c r="T40" s="32"/>
      <c r="U40" s="32"/>
      <c r="V40" s="32"/>
      <c r="W40" s="32">
        <v>1</v>
      </c>
      <c r="X40" s="32"/>
      <c r="Y40" s="32"/>
      <c r="Z40" s="32"/>
      <c r="AA40" s="32">
        <v>2</v>
      </c>
      <c r="AB40" s="32"/>
      <c r="AC40" s="32"/>
      <c r="AD40" s="32"/>
      <c r="AE40" s="32">
        <f t="shared" si="10"/>
        <v>0</v>
      </c>
      <c r="AG40" s="29"/>
    </row>
    <row r="41" spans="1:33" s="28" customFormat="1" ht="15" x14ac:dyDescent="0.25">
      <c r="A41" s="23"/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 t="str">
        <f t="shared" si="9"/>
        <v/>
      </c>
      <c r="P41" s="10"/>
      <c r="Q41" s="31">
        <v>9</v>
      </c>
      <c r="R41" s="24" t="s">
        <v>66</v>
      </c>
      <c r="S41" s="24" t="s">
        <v>65</v>
      </c>
      <c r="T41" s="32"/>
      <c r="U41" s="32"/>
      <c r="V41" s="32">
        <v>1</v>
      </c>
      <c r="W41" s="32">
        <v>7</v>
      </c>
      <c r="X41" s="32">
        <v>1</v>
      </c>
      <c r="Y41" s="32">
        <v>2</v>
      </c>
      <c r="Z41" s="32"/>
      <c r="AA41" s="32"/>
      <c r="AB41" s="32"/>
      <c r="AC41" s="32"/>
      <c r="AD41" s="32"/>
      <c r="AE41" s="32">
        <f t="shared" si="10"/>
        <v>1</v>
      </c>
      <c r="AG41" s="29"/>
    </row>
    <row r="42" spans="1:33" s="28" customFormat="1" ht="15" x14ac:dyDescent="0.25">
      <c r="A42" s="23">
        <v>21</v>
      </c>
      <c r="B42" s="24" t="s">
        <v>62</v>
      </c>
      <c r="C42" s="24" t="s">
        <v>115</v>
      </c>
      <c r="D42" s="32">
        <v>5</v>
      </c>
      <c r="E42" s="32"/>
      <c r="F42" s="32">
        <v>1</v>
      </c>
      <c r="G42" s="32">
        <v>11</v>
      </c>
      <c r="H42" s="32"/>
      <c r="I42" s="32"/>
      <c r="J42" s="32">
        <v>2</v>
      </c>
      <c r="K42" s="32">
        <v>1</v>
      </c>
      <c r="L42" s="32"/>
      <c r="M42" s="32"/>
      <c r="N42" s="32">
        <v>2</v>
      </c>
      <c r="O42" s="32">
        <f t="shared" si="9"/>
        <v>11</v>
      </c>
      <c r="P42" s="10"/>
      <c r="Q42" s="31"/>
      <c r="R42" s="24"/>
      <c r="S42" s="2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 t="str">
        <f t="shared" si="10"/>
        <v/>
      </c>
      <c r="AG42" s="29"/>
    </row>
    <row r="43" spans="1:33" s="28" customFormat="1" ht="15" x14ac:dyDescent="0.25">
      <c r="A43" s="31">
        <v>25</v>
      </c>
      <c r="B43" s="24" t="s">
        <v>28</v>
      </c>
      <c r="C43" s="24" t="s">
        <v>124</v>
      </c>
      <c r="D43" s="32">
        <v>1</v>
      </c>
      <c r="E43" s="32"/>
      <c r="F43" s="32"/>
      <c r="G43" s="32">
        <v>2</v>
      </c>
      <c r="H43" s="32">
        <v>4</v>
      </c>
      <c r="I43" s="32"/>
      <c r="J43" s="32"/>
      <c r="K43" s="32">
        <v>1</v>
      </c>
      <c r="L43" s="32"/>
      <c r="M43" s="32"/>
      <c r="N43" s="32"/>
      <c r="O43" s="32">
        <f t="shared" si="9"/>
        <v>2</v>
      </c>
      <c r="P43" s="10"/>
      <c r="Q43" s="31">
        <v>13</v>
      </c>
      <c r="R43" s="24" t="s">
        <v>67</v>
      </c>
      <c r="S43" s="24" t="s">
        <v>20</v>
      </c>
      <c r="T43" s="32"/>
      <c r="U43" s="32"/>
      <c r="V43" s="32"/>
      <c r="W43" s="32">
        <v>5</v>
      </c>
      <c r="X43" s="32"/>
      <c r="Y43" s="32"/>
      <c r="Z43" s="32"/>
      <c r="AA43" s="32">
        <v>2</v>
      </c>
      <c r="AB43" s="32"/>
      <c r="AC43" s="32"/>
      <c r="AD43" s="32"/>
      <c r="AE43" s="32">
        <f t="shared" si="10"/>
        <v>0</v>
      </c>
      <c r="AG43" s="29"/>
    </row>
    <row r="44" spans="1:33" s="28" customFormat="1" ht="15" x14ac:dyDescent="0.25">
      <c r="A44" s="31">
        <v>26</v>
      </c>
      <c r="B44" s="24" t="s">
        <v>121</v>
      </c>
      <c r="C44" s="24" t="s">
        <v>120</v>
      </c>
      <c r="D44" s="32">
        <v>2</v>
      </c>
      <c r="E44" s="32"/>
      <c r="F44" s="32"/>
      <c r="G44" s="32">
        <v>6</v>
      </c>
      <c r="H44" s="32"/>
      <c r="I44" s="32"/>
      <c r="J44" s="32"/>
      <c r="K44" s="32">
        <v>2</v>
      </c>
      <c r="L44" s="32"/>
      <c r="M44" s="32"/>
      <c r="N44" s="32"/>
      <c r="O44" s="32">
        <f t="shared" si="9"/>
        <v>4</v>
      </c>
      <c r="P44" s="10"/>
      <c r="Q44" s="31">
        <v>11</v>
      </c>
      <c r="R44" s="24" t="s">
        <v>291</v>
      </c>
      <c r="S44" s="24" t="s">
        <v>292</v>
      </c>
      <c r="T44" s="32">
        <v>1</v>
      </c>
      <c r="U44" s="32"/>
      <c r="V44" s="32">
        <v>1</v>
      </c>
      <c r="W44" s="32">
        <v>2</v>
      </c>
      <c r="X44" s="32"/>
      <c r="Y44" s="32"/>
      <c r="Z44" s="32"/>
      <c r="AA44" s="32">
        <v>2</v>
      </c>
      <c r="AB44" s="32"/>
      <c r="AC44" s="32"/>
      <c r="AD44" s="32"/>
      <c r="AE44" s="32">
        <f t="shared" si="10"/>
        <v>3</v>
      </c>
      <c r="AG44" s="33" t="str">
        <f>IF(N47+AD47=5,"Correct","MVP ERROR")</f>
        <v>Correct</v>
      </c>
    </row>
    <row r="45" spans="1:33" s="28" customFormat="1" ht="15" x14ac:dyDescent="0.25">
      <c r="A45" s="31">
        <v>91</v>
      </c>
      <c r="B45" s="24" t="s">
        <v>109</v>
      </c>
      <c r="C45" s="24" t="s">
        <v>271</v>
      </c>
      <c r="D45" s="32">
        <v>1</v>
      </c>
      <c r="E45" s="32"/>
      <c r="F45" s="32">
        <v>1</v>
      </c>
      <c r="G45" s="32">
        <v>7</v>
      </c>
      <c r="H45" s="32">
        <v>3</v>
      </c>
      <c r="I45" s="32">
        <v>1</v>
      </c>
      <c r="J45" s="32"/>
      <c r="K45" s="32"/>
      <c r="L45" s="32"/>
      <c r="M45" s="32"/>
      <c r="N45" s="32"/>
      <c r="O45" s="32">
        <f t="shared" si="9"/>
        <v>3</v>
      </c>
      <c r="P45" s="10"/>
      <c r="Q45" s="31">
        <v>23</v>
      </c>
      <c r="R45" s="24" t="s">
        <v>70</v>
      </c>
      <c r="S45" s="24" t="s">
        <v>29</v>
      </c>
      <c r="T45" s="32">
        <v>1</v>
      </c>
      <c r="U45" s="32">
        <v>2</v>
      </c>
      <c r="V45" s="32">
        <v>6</v>
      </c>
      <c r="W45" s="32">
        <v>3</v>
      </c>
      <c r="X45" s="32">
        <v>1</v>
      </c>
      <c r="Y45" s="32">
        <v>2</v>
      </c>
      <c r="Z45" s="32"/>
      <c r="AA45" s="32"/>
      <c r="AB45" s="32"/>
      <c r="AC45" s="32"/>
      <c r="AD45" s="32"/>
      <c r="AE45" s="32">
        <f t="shared" si="10"/>
        <v>14</v>
      </c>
      <c r="AG45" s="34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Beavers:    |||   Diablos: </v>
      </c>
    </row>
    <row r="46" spans="1:33" s="28" customFormat="1" ht="15" x14ac:dyDescent="0.25">
      <c r="A46" s="23"/>
      <c r="B46" s="24"/>
      <c r="C46" s="24"/>
      <c r="D46" s="32"/>
      <c r="E46" s="32"/>
      <c r="F46" s="32"/>
      <c r="G46" s="32"/>
      <c r="H46" s="32"/>
      <c r="I46" s="32"/>
      <c r="J46" s="32"/>
      <c r="K46" s="32">
        <v>2</v>
      </c>
      <c r="L46" s="32"/>
      <c r="M46" s="32"/>
      <c r="N46" s="32">
        <v>1</v>
      </c>
      <c r="O46" s="32" t="str">
        <f t="shared" si="9"/>
        <v/>
      </c>
      <c r="P46" s="10"/>
      <c r="Q46" s="31">
        <v>24</v>
      </c>
      <c r="R46" s="24" t="s">
        <v>58</v>
      </c>
      <c r="S46" s="24" t="s">
        <v>47</v>
      </c>
      <c r="T46" s="32">
        <v>1</v>
      </c>
      <c r="U46" s="32">
        <v>1</v>
      </c>
      <c r="V46" s="32"/>
      <c r="W46" s="32">
        <v>9</v>
      </c>
      <c r="X46" s="32">
        <v>2</v>
      </c>
      <c r="Y46" s="32">
        <v>3</v>
      </c>
      <c r="Z46" s="32">
        <v>2</v>
      </c>
      <c r="AA46" s="32">
        <v>3</v>
      </c>
      <c r="AB46" s="32"/>
      <c r="AC46" s="32"/>
      <c r="AD46" s="32">
        <v>1</v>
      </c>
      <c r="AE46" s="32">
        <f t="shared" si="10"/>
        <v>5</v>
      </c>
      <c r="AG46" s="29"/>
    </row>
    <row r="47" spans="1:33" s="28" customFormat="1" ht="15" x14ac:dyDescent="0.25">
      <c r="A47" s="427" t="s">
        <v>33</v>
      </c>
      <c r="B47" s="428"/>
      <c r="C47" s="429"/>
      <c r="D47" s="32">
        <f t="shared" ref="D47:O47" si="11">SUM(D37:D46)</f>
        <v>19</v>
      </c>
      <c r="E47" s="32">
        <f t="shared" si="11"/>
        <v>1</v>
      </c>
      <c r="F47" s="32">
        <f t="shared" si="11"/>
        <v>4</v>
      </c>
      <c r="G47" s="32">
        <f t="shared" si="11"/>
        <v>46</v>
      </c>
      <c r="H47" s="32">
        <f t="shared" si="11"/>
        <v>10</v>
      </c>
      <c r="I47" s="32">
        <f t="shared" si="11"/>
        <v>4</v>
      </c>
      <c r="J47" s="32">
        <f t="shared" si="11"/>
        <v>4</v>
      </c>
      <c r="K47" s="32">
        <f t="shared" si="11"/>
        <v>12</v>
      </c>
      <c r="L47" s="32">
        <f t="shared" si="11"/>
        <v>0</v>
      </c>
      <c r="M47" s="32">
        <f t="shared" si="11"/>
        <v>0</v>
      </c>
      <c r="N47" s="32">
        <f t="shared" si="11"/>
        <v>4</v>
      </c>
      <c r="O47" s="32">
        <f t="shared" si="11"/>
        <v>45</v>
      </c>
      <c r="P47" s="11" t="s">
        <v>34</v>
      </c>
      <c r="Q47" s="427" t="s">
        <v>33</v>
      </c>
      <c r="R47" s="428"/>
      <c r="S47" s="429"/>
      <c r="T47" s="32">
        <f t="shared" ref="T47:AE47" si="12">SUM(T37:T46)</f>
        <v>4</v>
      </c>
      <c r="U47" s="32">
        <f t="shared" si="12"/>
        <v>5</v>
      </c>
      <c r="V47" s="32">
        <f t="shared" si="12"/>
        <v>8</v>
      </c>
      <c r="W47" s="32">
        <f t="shared" si="12"/>
        <v>32</v>
      </c>
      <c r="X47" s="32">
        <f t="shared" si="12"/>
        <v>9</v>
      </c>
      <c r="Y47" s="32">
        <f t="shared" si="12"/>
        <v>10</v>
      </c>
      <c r="Z47" s="32">
        <f t="shared" si="12"/>
        <v>3</v>
      </c>
      <c r="AA47" s="32">
        <f t="shared" si="12"/>
        <v>15</v>
      </c>
      <c r="AB47" s="32">
        <f t="shared" si="12"/>
        <v>0</v>
      </c>
      <c r="AC47" s="32">
        <f t="shared" si="12"/>
        <v>0</v>
      </c>
      <c r="AD47" s="32">
        <f t="shared" si="12"/>
        <v>1</v>
      </c>
      <c r="AE47" s="32">
        <f t="shared" si="12"/>
        <v>31</v>
      </c>
      <c r="AG47" s="29"/>
    </row>
    <row r="48" spans="1:33" s="28" customFormat="1" ht="15" x14ac:dyDescent="0.25">
      <c r="A48" s="408" t="s">
        <v>35</v>
      </c>
      <c r="B48" s="409"/>
      <c r="C48" s="410" t="s">
        <v>89</v>
      </c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2"/>
      <c r="AG48" s="29"/>
    </row>
    <row r="49" spans="1:33" s="28" customFormat="1" ht="15" x14ac:dyDescent="0.25">
      <c r="A49" s="408" t="s">
        <v>37</v>
      </c>
      <c r="B49" s="409"/>
      <c r="C49" s="462" t="s">
        <v>367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4"/>
      <c r="AG49" s="29"/>
    </row>
    <row r="50" spans="1:33" s="28" customFormat="1" ht="15" x14ac:dyDescent="0.25">
      <c r="A50" s="413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G50" s="29"/>
    </row>
    <row r="51" spans="1:33" s="28" customFormat="1" ht="15" x14ac:dyDescent="0.25">
      <c r="A51" s="390" t="s">
        <v>204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2"/>
      <c r="P51" s="6" t="s">
        <v>74</v>
      </c>
      <c r="Q51" s="456" t="s">
        <v>39</v>
      </c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57"/>
      <c r="AC51" s="457"/>
      <c r="AD51" s="457"/>
      <c r="AE51" s="458"/>
      <c r="AG51" s="29"/>
    </row>
    <row r="52" spans="1:33" s="28" customFormat="1" ht="15" x14ac:dyDescent="0.25">
      <c r="A52" s="30" t="s">
        <v>4</v>
      </c>
      <c r="B52" s="30" t="s">
        <v>6</v>
      </c>
      <c r="C52" s="30" t="s">
        <v>5</v>
      </c>
      <c r="D52" s="30" t="s">
        <v>7</v>
      </c>
      <c r="E52" s="30" t="s">
        <v>8</v>
      </c>
      <c r="F52" s="30" t="s">
        <v>9</v>
      </c>
      <c r="G52" s="30" t="s">
        <v>10</v>
      </c>
      <c r="H52" s="30" t="s">
        <v>11</v>
      </c>
      <c r="I52" s="30" t="s">
        <v>12</v>
      </c>
      <c r="J52" s="30" t="s">
        <v>13</v>
      </c>
      <c r="K52" s="30" t="s">
        <v>14</v>
      </c>
      <c r="L52" s="30" t="s">
        <v>15</v>
      </c>
      <c r="M52" s="30" t="s">
        <v>16</v>
      </c>
      <c r="N52" s="30" t="s">
        <v>17</v>
      </c>
      <c r="O52" s="30" t="s">
        <v>18</v>
      </c>
      <c r="P52" s="8" t="s">
        <v>19</v>
      </c>
      <c r="Q52" s="30" t="s">
        <v>4</v>
      </c>
      <c r="R52" s="30" t="s">
        <v>6</v>
      </c>
      <c r="S52" s="30" t="s">
        <v>5</v>
      </c>
      <c r="T52" s="30" t="s">
        <v>7</v>
      </c>
      <c r="U52" s="30" t="s">
        <v>8</v>
      </c>
      <c r="V52" s="30" t="s">
        <v>9</v>
      </c>
      <c r="W52" s="30" t="s">
        <v>10</v>
      </c>
      <c r="X52" s="30" t="s">
        <v>11</v>
      </c>
      <c r="Y52" s="30" t="s">
        <v>12</v>
      </c>
      <c r="Z52" s="30" t="s">
        <v>13</v>
      </c>
      <c r="AA52" s="30" t="s">
        <v>14</v>
      </c>
      <c r="AB52" s="30" t="s">
        <v>15</v>
      </c>
      <c r="AC52" s="30" t="s">
        <v>16</v>
      </c>
      <c r="AD52" s="30" t="s">
        <v>17</v>
      </c>
      <c r="AE52" s="30" t="s">
        <v>18</v>
      </c>
      <c r="AG52" s="29"/>
    </row>
    <row r="53" spans="1:33" s="28" customFormat="1" ht="15" x14ac:dyDescent="0.25">
      <c r="A53" s="23">
        <v>7</v>
      </c>
      <c r="B53" s="24" t="s">
        <v>96</v>
      </c>
      <c r="C53" s="24" t="s">
        <v>226</v>
      </c>
      <c r="D53" s="32">
        <v>3</v>
      </c>
      <c r="E53" s="32">
        <v>1</v>
      </c>
      <c r="F53" s="32">
        <v>3</v>
      </c>
      <c r="G53" s="32">
        <v>5</v>
      </c>
      <c r="H53" s="32">
        <v>1</v>
      </c>
      <c r="I53" s="32"/>
      <c r="J53" s="32"/>
      <c r="K53" s="32">
        <v>2</v>
      </c>
      <c r="L53" s="32"/>
      <c r="M53" s="32"/>
      <c r="N53" s="32"/>
      <c r="O53" s="32">
        <f t="shared" ref="O53:O62" si="13">IF(C53="","",(D53*2)+(E53*3)+F53*1)</f>
        <v>12</v>
      </c>
      <c r="P53" s="10"/>
      <c r="Q53" s="23">
        <v>1</v>
      </c>
      <c r="R53" s="24" t="s">
        <v>128</v>
      </c>
      <c r="S53" s="24" t="s">
        <v>117</v>
      </c>
      <c r="T53" s="32">
        <v>5</v>
      </c>
      <c r="U53" s="32"/>
      <c r="V53" s="32">
        <v>2</v>
      </c>
      <c r="W53" s="32">
        <v>7</v>
      </c>
      <c r="X53" s="32"/>
      <c r="Y53" s="32">
        <v>1</v>
      </c>
      <c r="Z53" s="32">
        <v>1</v>
      </c>
      <c r="AA53" s="32">
        <v>1</v>
      </c>
      <c r="AB53" s="32"/>
      <c r="AC53" s="32"/>
      <c r="AD53" s="32">
        <v>1</v>
      </c>
      <c r="AE53" s="32">
        <f t="shared" ref="AE53:AE62" si="14">IF(S53="","",(T53*2)+(U53*3)+V53*1)</f>
        <v>12</v>
      </c>
      <c r="AG53" s="29"/>
    </row>
    <row r="54" spans="1:33" s="28" customFormat="1" ht="15" x14ac:dyDescent="0.25">
      <c r="A54" s="31">
        <v>8</v>
      </c>
      <c r="B54" s="24" t="s">
        <v>192</v>
      </c>
      <c r="C54" s="24" t="s">
        <v>193</v>
      </c>
      <c r="D54" s="32">
        <v>1</v>
      </c>
      <c r="E54" s="32"/>
      <c r="F54" s="32"/>
      <c r="G54" s="32"/>
      <c r="H54" s="32"/>
      <c r="I54" s="32"/>
      <c r="J54" s="32"/>
      <c r="K54" s="32">
        <v>5</v>
      </c>
      <c r="L54" s="32"/>
      <c r="M54" s="32"/>
      <c r="N54" s="32"/>
      <c r="O54" s="32">
        <f t="shared" si="13"/>
        <v>2</v>
      </c>
      <c r="P54" s="10"/>
      <c r="Q54" s="23">
        <v>3</v>
      </c>
      <c r="R54" s="24" t="s">
        <v>48</v>
      </c>
      <c r="S54" s="24" t="s">
        <v>47</v>
      </c>
      <c r="T54" s="32"/>
      <c r="U54" s="32"/>
      <c r="V54" s="32"/>
      <c r="W54" s="32">
        <v>1</v>
      </c>
      <c r="X54" s="32">
        <v>2</v>
      </c>
      <c r="Y54" s="32">
        <v>1</v>
      </c>
      <c r="Z54" s="32"/>
      <c r="AA54" s="32">
        <v>1</v>
      </c>
      <c r="AB54" s="32"/>
      <c r="AC54" s="32"/>
      <c r="AD54" s="32"/>
      <c r="AE54" s="32">
        <f t="shared" si="14"/>
        <v>0</v>
      </c>
      <c r="AG54" s="29"/>
    </row>
    <row r="55" spans="1:33" s="28" customFormat="1" ht="15" x14ac:dyDescent="0.25">
      <c r="A55" s="31">
        <v>9</v>
      </c>
      <c r="B55" s="24" t="s">
        <v>320</v>
      </c>
      <c r="C55" s="24" t="s">
        <v>321</v>
      </c>
      <c r="D55" s="32">
        <v>2</v>
      </c>
      <c r="E55" s="32"/>
      <c r="F55" s="32"/>
      <c r="G55" s="32">
        <v>5</v>
      </c>
      <c r="H55" s="32">
        <v>4</v>
      </c>
      <c r="I55" s="32">
        <v>2</v>
      </c>
      <c r="J55" s="32">
        <v>1</v>
      </c>
      <c r="K55" s="32">
        <v>3</v>
      </c>
      <c r="L55" s="32"/>
      <c r="M55" s="32"/>
      <c r="N55" s="32"/>
      <c r="O55" s="32">
        <f t="shared" si="13"/>
        <v>4</v>
      </c>
      <c r="P55" s="10"/>
      <c r="Q55" s="31">
        <v>5</v>
      </c>
      <c r="R55" s="24" t="s">
        <v>50</v>
      </c>
      <c r="S55" s="24" t="s">
        <v>49</v>
      </c>
      <c r="T55" s="32">
        <v>4</v>
      </c>
      <c r="U55" s="32"/>
      <c r="V55" s="32">
        <v>1</v>
      </c>
      <c r="W55" s="32">
        <v>4</v>
      </c>
      <c r="X55" s="32">
        <v>5</v>
      </c>
      <c r="Y55" s="32">
        <v>1</v>
      </c>
      <c r="Z55" s="32"/>
      <c r="AA55" s="32">
        <v>1</v>
      </c>
      <c r="AB55" s="32"/>
      <c r="AC55" s="32"/>
      <c r="AD55" s="32"/>
      <c r="AE55" s="32">
        <f t="shared" si="14"/>
        <v>9</v>
      </c>
      <c r="AG55" s="29"/>
    </row>
    <row r="56" spans="1:33" s="28" customFormat="1" ht="14.25" customHeight="1" x14ac:dyDescent="0.25">
      <c r="A56" s="31">
        <v>11</v>
      </c>
      <c r="B56" s="24" t="s">
        <v>181</v>
      </c>
      <c r="C56" s="24" t="s">
        <v>227</v>
      </c>
      <c r="D56" s="32">
        <v>1</v>
      </c>
      <c r="E56" s="32"/>
      <c r="F56" s="32"/>
      <c r="G56" s="32">
        <v>3</v>
      </c>
      <c r="H56" s="32">
        <v>1</v>
      </c>
      <c r="I56" s="32"/>
      <c r="J56" s="32"/>
      <c r="K56" s="32">
        <v>2</v>
      </c>
      <c r="L56" s="32"/>
      <c r="M56" s="32"/>
      <c r="N56" s="32"/>
      <c r="O56" s="32">
        <f t="shared" si="13"/>
        <v>2</v>
      </c>
      <c r="P56" s="10"/>
      <c r="Q56" s="31">
        <v>12</v>
      </c>
      <c r="R56" s="24" t="s">
        <v>186</v>
      </c>
      <c r="S56" s="24" t="s">
        <v>211</v>
      </c>
      <c r="T56" s="32">
        <v>6</v>
      </c>
      <c r="U56" s="32">
        <v>2</v>
      </c>
      <c r="V56" s="32">
        <v>3</v>
      </c>
      <c r="W56" s="32">
        <v>7</v>
      </c>
      <c r="X56" s="32">
        <v>3</v>
      </c>
      <c r="Y56" s="32">
        <v>2</v>
      </c>
      <c r="Z56" s="32"/>
      <c r="AA56" s="32">
        <v>1</v>
      </c>
      <c r="AB56" s="32"/>
      <c r="AC56" s="32"/>
      <c r="AD56" s="32">
        <v>3</v>
      </c>
      <c r="AE56" s="32">
        <f t="shared" si="14"/>
        <v>21</v>
      </c>
      <c r="AG56" s="29"/>
    </row>
    <row r="57" spans="1:33" s="28" customFormat="1" ht="14.25" customHeight="1" x14ac:dyDescent="0.25">
      <c r="A57" s="31"/>
      <c r="B57" s="24"/>
      <c r="C57" s="2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 t="str">
        <f t="shared" si="13"/>
        <v/>
      </c>
      <c r="P57" s="10"/>
      <c r="Q57" s="23">
        <v>20</v>
      </c>
      <c r="R57" s="24" t="s">
        <v>322</v>
      </c>
      <c r="S57" s="24" t="s">
        <v>323</v>
      </c>
      <c r="T57" s="32">
        <v>4</v>
      </c>
      <c r="U57" s="32"/>
      <c r="V57" s="32">
        <v>5</v>
      </c>
      <c r="W57" s="32">
        <v>8</v>
      </c>
      <c r="X57" s="32"/>
      <c r="Y57" s="32"/>
      <c r="Z57" s="32">
        <v>1</v>
      </c>
      <c r="AA57" s="32">
        <v>1</v>
      </c>
      <c r="AB57" s="32"/>
      <c r="AC57" s="32"/>
      <c r="AD57" s="32">
        <v>1</v>
      </c>
      <c r="AE57" s="32">
        <f t="shared" si="14"/>
        <v>13</v>
      </c>
      <c r="AG57" s="29"/>
    </row>
    <row r="58" spans="1:33" s="28" customFormat="1" ht="15" x14ac:dyDescent="0.25">
      <c r="A58" s="23">
        <v>21</v>
      </c>
      <c r="B58" s="24" t="s">
        <v>62</v>
      </c>
      <c r="C58" s="24" t="s">
        <v>113</v>
      </c>
      <c r="D58" s="32">
        <v>4</v>
      </c>
      <c r="E58" s="32"/>
      <c r="F58" s="32"/>
      <c r="G58" s="32">
        <v>4</v>
      </c>
      <c r="H58" s="32"/>
      <c r="I58" s="32"/>
      <c r="J58" s="32"/>
      <c r="K58" s="32"/>
      <c r="L58" s="32"/>
      <c r="M58" s="32"/>
      <c r="N58" s="32"/>
      <c r="O58" s="32">
        <f t="shared" si="13"/>
        <v>8</v>
      </c>
      <c r="P58" s="10"/>
      <c r="Q58" s="23">
        <v>21</v>
      </c>
      <c r="R58" s="24" t="s">
        <v>54</v>
      </c>
      <c r="S58" s="24" t="s">
        <v>53</v>
      </c>
      <c r="T58" s="32">
        <v>2</v>
      </c>
      <c r="U58" s="32"/>
      <c r="V58" s="32"/>
      <c r="W58" s="32">
        <v>4</v>
      </c>
      <c r="X58" s="32">
        <v>4</v>
      </c>
      <c r="Y58" s="32"/>
      <c r="Z58" s="32"/>
      <c r="AA58" s="32"/>
      <c r="AB58" s="32"/>
      <c r="AC58" s="32"/>
      <c r="AD58" s="32"/>
      <c r="AE58" s="32">
        <f t="shared" si="14"/>
        <v>4</v>
      </c>
      <c r="AG58" s="29"/>
    </row>
    <row r="59" spans="1:33" s="28" customFormat="1" ht="15" x14ac:dyDescent="0.25">
      <c r="A59" s="31">
        <v>40</v>
      </c>
      <c r="B59" s="24" t="s">
        <v>197</v>
      </c>
      <c r="C59" s="24" t="s">
        <v>198</v>
      </c>
      <c r="D59" s="32"/>
      <c r="E59" s="32">
        <v>1</v>
      </c>
      <c r="F59" s="32"/>
      <c r="G59" s="32">
        <v>4</v>
      </c>
      <c r="H59" s="32"/>
      <c r="I59" s="32">
        <v>1</v>
      </c>
      <c r="J59" s="32"/>
      <c r="K59" s="32">
        <v>2</v>
      </c>
      <c r="L59" s="32"/>
      <c r="M59" s="32"/>
      <c r="N59" s="32"/>
      <c r="O59" s="32">
        <f t="shared" si="13"/>
        <v>3</v>
      </c>
      <c r="P59" s="10"/>
      <c r="Q59" s="23">
        <v>25</v>
      </c>
      <c r="R59" s="24" t="s">
        <v>60</v>
      </c>
      <c r="S59" s="24" t="s">
        <v>59</v>
      </c>
      <c r="T59" s="32"/>
      <c r="U59" s="32"/>
      <c r="V59" s="32">
        <v>2</v>
      </c>
      <c r="W59" s="32">
        <v>2</v>
      </c>
      <c r="X59" s="32">
        <v>1</v>
      </c>
      <c r="Y59" s="32"/>
      <c r="Z59" s="32"/>
      <c r="AA59" s="32">
        <v>2</v>
      </c>
      <c r="AB59" s="32"/>
      <c r="AC59" s="32"/>
      <c r="AD59" s="32"/>
      <c r="AE59" s="32">
        <f t="shared" si="14"/>
        <v>2</v>
      </c>
      <c r="AG59" s="29"/>
    </row>
    <row r="60" spans="1:33" s="28" customFormat="1" ht="15" x14ac:dyDescent="0.25">
      <c r="A60" s="23">
        <v>88</v>
      </c>
      <c r="B60" s="24" t="s">
        <v>228</v>
      </c>
      <c r="C60" s="24" t="s">
        <v>229</v>
      </c>
      <c r="D60" s="32">
        <v>1</v>
      </c>
      <c r="E60" s="32">
        <v>1</v>
      </c>
      <c r="F60" s="32"/>
      <c r="G60" s="32">
        <v>2</v>
      </c>
      <c r="H60" s="32">
        <v>4</v>
      </c>
      <c r="I60" s="32">
        <v>1</v>
      </c>
      <c r="J60" s="32"/>
      <c r="K60" s="32"/>
      <c r="L60" s="32"/>
      <c r="M60" s="32"/>
      <c r="N60" s="32"/>
      <c r="O60" s="32">
        <f t="shared" si="13"/>
        <v>5</v>
      </c>
      <c r="P60" s="10"/>
      <c r="Q60" s="23">
        <v>35</v>
      </c>
      <c r="R60" s="24" t="s">
        <v>324</v>
      </c>
      <c r="S60" s="24" t="s">
        <v>325</v>
      </c>
      <c r="T60" s="32"/>
      <c r="U60" s="32"/>
      <c r="V60" s="32"/>
      <c r="W60" s="32">
        <v>3</v>
      </c>
      <c r="X60" s="32"/>
      <c r="Y60" s="32">
        <v>1</v>
      </c>
      <c r="Z60" s="32">
        <v>1</v>
      </c>
      <c r="AA60" s="32">
        <v>1</v>
      </c>
      <c r="AB60" s="32"/>
      <c r="AC60" s="32"/>
      <c r="AD60" s="32"/>
      <c r="AE60" s="32">
        <f t="shared" si="14"/>
        <v>0</v>
      </c>
      <c r="AG60" s="29"/>
    </row>
    <row r="61" spans="1:33" s="28" customFormat="1" ht="15" x14ac:dyDescent="0.25">
      <c r="A61" s="23">
        <v>91</v>
      </c>
      <c r="B61" s="24" t="s">
        <v>127</v>
      </c>
      <c r="C61" s="24" t="s">
        <v>230</v>
      </c>
      <c r="D61" s="32">
        <v>1</v>
      </c>
      <c r="E61" s="32">
        <v>4</v>
      </c>
      <c r="F61" s="32">
        <v>3</v>
      </c>
      <c r="G61" s="32">
        <v>1</v>
      </c>
      <c r="H61" s="32"/>
      <c r="I61" s="32">
        <v>1</v>
      </c>
      <c r="J61" s="32"/>
      <c r="K61" s="32">
        <v>2</v>
      </c>
      <c r="L61" s="32"/>
      <c r="M61" s="32"/>
      <c r="N61" s="32"/>
      <c r="O61" s="32">
        <f t="shared" si="13"/>
        <v>17</v>
      </c>
      <c r="P61" s="10"/>
      <c r="Q61" s="31"/>
      <c r="R61" s="24"/>
      <c r="S61" s="24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 t="str">
        <f t="shared" si="14"/>
        <v/>
      </c>
      <c r="AG61" s="33" t="str">
        <f>IF(N63+AD63=5,"Correct","MVP ERROR")</f>
        <v>Correct</v>
      </c>
    </row>
    <row r="62" spans="1:33" s="28" customFormat="1" ht="15" x14ac:dyDescent="0.25">
      <c r="A62" s="31"/>
      <c r="B62" s="24"/>
      <c r="C62" s="2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 t="str">
        <f t="shared" si="13"/>
        <v/>
      </c>
      <c r="P62" s="10"/>
      <c r="Q62" s="31"/>
      <c r="R62" s="24"/>
      <c r="S62" s="24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 t="str">
        <f t="shared" si="14"/>
        <v/>
      </c>
      <c r="AG62" s="34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Hunger Tamers:    |||   HBW Cannons: </v>
      </c>
    </row>
    <row r="63" spans="1:33" s="28" customFormat="1" ht="15" x14ac:dyDescent="0.25">
      <c r="A63" s="427" t="s">
        <v>33</v>
      </c>
      <c r="B63" s="428"/>
      <c r="C63" s="429"/>
      <c r="D63" s="32">
        <f t="shared" ref="D63:O63" si="15">SUM(D53:D62)</f>
        <v>13</v>
      </c>
      <c r="E63" s="32">
        <f t="shared" si="15"/>
        <v>7</v>
      </c>
      <c r="F63" s="32">
        <f t="shared" si="15"/>
        <v>6</v>
      </c>
      <c r="G63" s="32">
        <f t="shared" si="15"/>
        <v>24</v>
      </c>
      <c r="H63" s="32">
        <f t="shared" si="15"/>
        <v>10</v>
      </c>
      <c r="I63" s="32">
        <f t="shared" si="15"/>
        <v>5</v>
      </c>
      <c r="J63" s="32">
        <f t="shared" si="15"/>
        <v>1</v>
      </c>
      <c r="K63" s="32">
        <f t="shared" si="15"/>
        <v>16</v>
      </c>
      <c r="L63" s="32">
        <f t="shared" si="15"/>
        <v>0</v>
      </c>
      <c r="M63" s="32">
        <f t="shared" si="15"/>
        <v>0</v>
      </c>
      <c r="N63" s="32">
        <f t="shared" si="15"/>
        <v>0</v>
      </c>
      <c r="O63" s="32">
        <f t="shared" si="15"/>
        <v>53</v>
      </c>
      <c r="P63" s="11" t="s">
        <v>34</v>
      </c>
      <c r="Q63" s="427" t="s">
        <v>33</v>
      </c>
      <c r="R63" s="428"/>
      <c r="S63" s="429"/>
      <c r="T63" s="32">
        <f t="shared" ref="T63:AE63" si="16">SUM(T53:T62)</f>
        <v>21</v>
      </c>
      <c r="U63" s="32">
        <f t="shared" si="16"/>
        <v>2</v>
      </c>
      <c r="V63" s="32">
        <f t="shared" si="16"/>
        <v>13</v>
      </c>
      <c r="W63" s="32">
        <f t="shared" si="16"/>
        <v>36</v>
      </c>
      <c r="X63" s="32">
        <f t="shared" si="16"/>
        <v>15</v>
      </c>
      <c r="Y63" s="32">
        <f t="shared" si="16"/>
        <v>6</v>
      </c>
      <c r="Z63" s="32">
        <f t="shared" si="16"/>
        <v>3</v>
      </c>
      <c r="AA63" s="32">
        <f t="shared" si="16"/>
        <v>8</v>
      </c>
      <c r="AB63" s="32">
        <f t="shared" si="16"/>
        <v>0</v>
      </c>
      <c r="AC63" s="32">
        <f t="shared" si="16"/>
        <v>0</v>
      </c>
      <c r="AD63" s="32">
        <f t="shared" si="16"/>
        <v>5</v>
      </c>
      <c r="AE63" s="32">
        <f t="shared" si="16"/>
        <v>61</v>
      </c>
      <c r="AG63" s="29"/>
    </row>
    <row r="64" spans="1:33" s="28" customFormat="1" ht="15" x14ac:dyDescent="0.25">
      <c r="A64" s="408" t="s">
        <v>35</v>
      </c>
      <c r="B64" s="409"/>
      <c r="C64" s="410" t="s">
        <v>100</v>
      </c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2"/>
      <c r="AG64" s="29"/>
    </row>
    <row r="65" spans="1:33" s="28" customFormat="1" ht="15" x14ac:dyDescent="0.25">
      <c r="A65" s="408" t="s">
        <v>37</v>
      </c>
      <c r="B65" s="409"/>
      <c r="C65" s="410" t="s">
        <v>326</v>
      </c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2"/>
      <c r="AG65" s="29"/>
    </row>
    <row r="66" spans="1:33" s="28" customFormat="1" ht="15" x14ac:dyDescent="0.25">
      <c r="A66" s="413"/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G66" s="29"/>
    </row>
    <row r="67" spans="1:33" s="28" customFormat="1" ht="15" x14ac:dyDescent="0.25">
      <c r="A67" s="421" t="s">
        <v>36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3"/>
      <c r="P67" s="6" t="s">
        <v>74</v>
      </c>
      <c r="Q67" s="453" t="s">
        <v>73</v>
      </c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5"/>
      <c r="AG67" s="29"/>
    </row>
    <row r="68" spans="1:33" s="28" customFormat="1" ht="15" x14ac:dyDescent="0.25">
      <c r="A68" s="30" t="s">
        <v>4</v>
      </c>
      <c r="B68" s="30" t="s">
        <v>6</v>
      </c>
      <c r="C68" s="30" t="s">
        <v>5</v>
      </c>
      <c r="D68" s="30" t="s">
        <v>7</v>
      </c>
      <c r="E68" s="30" t="s">
        <v>8</v>
      </c>
      <c r="F68" s="30" t="s">
        <v>9</v>
      </c>
      <c r="G68" s="30" t="s">
        <v>10</v>
      </c>
      <c r="H68" s="30" t="s">
        <v>11</v>
      </c>
      <c r="I68" s="30" t="s">
        <v>12</v>
      </c>
      <c r="J68" s="30" t="s">
        <v>13</v>
      </c>
      <c r="K68" s="30" t="s">
        <v>14</v>
      </c>
      <c r="L68" s="30" t="s">
        <v>15</v>
      </c>
      <c r="M68" s="30" t="s">
        <v>16</v>
      </c>
      <c r="N68" s="30" t="s">
        <v>17</v>
      </c>
      <c r="O68" s="30" t="s">
        <v>18</v>
      </c>
      <c r="P68" s="8" t="s">
        <v>19</v>
      </c>
      <c r="Q68" s="30" t="s">
        <v>4</v>
      </c>
      <c r="R68" s="30" t="s">
        <v>6</v>
      </c>
      <c r="S68" s="30" t="s">
        <v>5</v>
      </c>
      <c r="T68" s="30" t="s">
        <v>7</v>
      </c>
      <c r="U68" s="30" t="s">
        <v>8</v>
      </c>
      <c r="V68" s="30" t="s">
        <v>9</v>
      </c>
      <c r="W68" s="30" t="s">
        <v>10</v>
      </c>
      <c r="X68" s="30" t="s">
        <v>11</v>
      </c>
      <c r="Y68" s="30" t="s">
        <v>12</v>
      </c>
      <c r="Z68" s="30" t="s">
        <v>13</v>
      </c>
      <c r="AA68" s="30" t="s">
        <v>14</v>
      </c>
      <c r="AB68" s="30" t="s">
        <v>15</v>
      </c>
      <c r="AC68" s="30" t="s">
        <v>16</v>
      </c>
      <c r="AD68" s="30" t="s">
        <v>17</v>
      </c>
      <c r="AE68" s="30" t="s">
        <v>18</v>
      </c>
      <c r="AG68" s="29"/>
    </row>
    <row r="69" spans="1:33" s="28" customFormat="1" ht="15" x14ac:dyDescent="0.25">
      <c r="A69" s="31">
        <v>3</v>
      </c>
      <c r="B69" s="24" t="s">
        <v>86</v>
      </c>
      <c r="C69" s="24" t="s">
        <v>182</v>
      </c>
      <c r="D69" s="32">
        <v>1</v>
      </c>
      <c r="E69" s="32"/>
      <c r="F69" s="32"/>
      <c r="G69" s="32">
        <v>4</v>
      </c>
      <c r="H69" s="32">
        <v>6</v>
      </c>
      <c r="I69" s="32">
        <v>1</v>
      </c>
      <c r="J69" s="32"/>
      <c r="K69" s="32"/>
      <c r="L69" s="32"/>
      <c r="M69" s="32"/>
      <c r="N69" s="32"/>
      <c r="O69" s="32">
        <f t="shared" ref="O69:O78" si="17">IF(C69="","",(D69*2)+(E69*3)+F69*1)</f>
        <v>2</v>
      </c>
      <c r="P69" s="10"/>
      <c r="Q69" s="31">
        <v>5</v>
      </c>
      <c r="R69" s="24" t="s">
        <v>133</v>
      </c>
      <c r="S69" s="24" t="s">
        <v>132</v>
      </c>
      <c r="T69" s="32"/>
      <c r="U69" s="32">
        <v>2</v>
      </c>
      <c r="V69" s="32"/>
      <c r="W69" s="32">
        <v>2</v>
      </c>
      <c r="X69" s="32">
        <v>3</v>
      </c>
      <c r="Y69" s="32"/>
      <c r="Z69" s="32"/>
      <c r="AA69" s="32">
        <v>3</v>
      </c>
      <c r="AB69" s="32"/>
      <c r="AC69" s="32"/>
      <c r="AD69" s="32"/>
      <c r="AE69" s="32">
        <f t="shared" ref="AE69:AE78" si="18">IF(S69="","",(T69*2)+(U69*3)+V69*1)</f>
        <v>6</v>
      </c>
      <c r="AG69" s="29"/>
    </row>
    <row r="70" spans="1:33" s="28" customFormat="1" ht="15" x14ac:dyDescent="0.25">
      <c r="A70" s="31">
        <v>4</v>
      </c>
      <c r="B70" s="24" t="s">
        <v>109</v>
      </c>
      <c r="C70" s="24" t="s">
        <v>138</v>
      </c>
      <c r="D70" s="32">
        <v>2</v>
      </c>
      <c r="E70" s="32">
        <v>2</v>
      </c>
      <c r="F70" s="32">
        <v>1</v>
      </c>
      <c r="G70" s="32">
        <v>7</v>
      </c>
      <c r="H70" s="32"/>
      <c r="I70" s="32">
        <v>1</v>
      </c>
      <c r="J70" s="32"/>
      <c r="K70" s="32">
        <v>1</v>
      </c>
      <c r="L70" s="32"/>
      <c r="M70" s="32"/>
      <c r="N70" s="32">
        <v>2</v>
      </c>
      <c r="O70" s="32">
        <f t="shared" si="17"/>
        <v>11</v>
      </c>
      <c r="P70" s="10"/>
      <c r="Q70" s="31">
        <v>6</v>
      </c>
      <c r="R70" s="24" t="s">
        <v>260</v>
      </c>
      <c r="S70" s="24" t="s">
        <v>261</v>
      </c>
      <c r="T70" s="32"/>
      <c r="U70" s="32">
        <v>1</v>
      </c>
      <c r="V70" s="32"/>
      <c r="W70" s="32">
        <v>4</v>
      </c>
      <c r="X70" s="32">
        <v>1</v>
      </c>
      <c r="Y70" s="32">
        <v>5</v>
      </c>
      <c r="Z70" s="32"/>
      <c r="AA70" s="32">
        <v>1</v>
      </c>
      <c r="AB70" s="32"/>
      <c r="AC70" s="32"/>
      <c r="AD70" s="32">
        <v>1</v>
      </c>
      <c r="AE70" s="32">
        <f t="shared" si="18"/>
        <v>3</v>
      </c>
      <c r="AG70" s="29"/>
    </row>
    <row r="71" spans="1:33" s="28" customFormat="1" ht="15" x14ac:dyDescent="0.25">
      <c r="A71" s="31">
        <v>9</v>
      </c>
      <c r="B71" s="24" t="s">
        <v>92</v>
      </c>
      <c r="C71" s="24" t="s">
        <v>274</v>
      </c>
      <c r="D71" s="32">
        <v>3</v>
      </c>
      <c r="E71" s="32"/>
      <c r="F71" s="32">
        <v>1</v>
      </c>
      <c r="G71" s="32">
        <v>8</v>
      </c>
      <c r="H71" s="32"/>
      <c r="I71" s="32">
        <v>4</v>
      </c>
      <c r="J71" s="32"/>
      <c r="K71" s="32">
        <v>2</v>
      </c>
      <c r="L71" s="32"/>
      <c r="M71" s="32"/>
      <c r="N71" s="32"/>
      <c r="O71" s="32">
        <f t="shared" si="17"/>
        <v>7</v>
      </c>
      <c r="P71" s="10"/>
      <c r="Q71" s="23"/>
      <c r="R71" s="24"/>
      <c r="S71" s="24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 t="str">
        <f t="shared" si="18"/>
        <v/>
      </c>
      <c r="AG71" s="29"/>
    </row>
    <row r="72" spans="1:33" s="28" customFormat="1" ht="15" x14ac:dyDescent="0.25">
      <c r="A72" s="31">
        <v>20</v>
      </c>
      <c r="B72" s="24" t="s">
        <v>57</v>
      </c>
      <c r="C72" s="24" t="s">
        <v>75</v>
      </c>
      <c r="D72" s="32"/>
      <c r="E72" s="32"/>
      <c r="F72" s="32"/>
      <c r="G72" s="32"/>
      <c r="H72" s="32">
        <v>1</v>
      </c>
      <c r="I72" s="32"/>
      <c r="J72" s="32"/>
      <c r="K72" s="32">
        <v>2</v>
      </c>
      <c r="L72" s="32"/>
      <c r="M72" s="32"/>
      <c r="N72" s="32"/>
      <c r="O72" s="32">
        <f t="shared" si="17"/>
        <v>0</v>
      </c>
      <c r="P72" s="10"/>
      <c r="Q72" s="23"/>
      <c r="R72" s="24"/>
      <c r="S72" s="24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 t="str">
        <f t="shared" si="18"/>
        <v/>
      </c>
      <c r="AG72" s="29"/>
    </row>
    <row r="73" spans="1:33" s="28" customFormat="1" ht="15" x14ac:dyDescent="0.25">
      <c r="A73" s="31">
        <v>21</v>
      </c>
      <c r="B73" s="24" t="s">
        <v>142</v>
      </c>
      <c r="C73" s="24" t="s">
        <v>76</v>
      </c>
      <c r="D73" s="32">
        <v>1</v>
      </c>
      <c r="E73" s="32">
        <v>1</v>
      </c>
      <c r="F73" s="32"/>
      <c r="G73" s="32">
        <v>3</v>
      </c>
      <c r="H73" s="32">
        <v>4</v>
      </c>
      <c r="I73" s="32">
        <v>1</v>
      </c>
      <c r="J73" s="32"/>
      <c r="K73" s="32">
        <v>1</v>
      </c>
      <c r="L73" s="32"/>
      <c r="M73" s="32"/>
      <c r="N73" s="32"/>
      <c r="O73" s="32">
        <f t="shared" si="17"/>
        <v>5</v>
      </c>
      <c r="P73" s="10"/>
      <c r="Q73" s="31"/>
      <c r="R73" s="24"/>
      <c r="S73" s="24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 t="str">
        <f t="shared" si="18"/>
        <v/>
      </c>
      <c r="AG73" s="29"/>
    </row>
    <row r="74" spans="1:33" s="28" customFormat="1" ht="15" x14ac:dyDescent="0.25">
      <c r="A74" s="23"/>
      <c r="B74" s="24"/>
      <c r="C74" s="24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 t="str">
        <f t="shared" si="17"/>
        <v/>
      </c>
      <c r="P74" s="10"/>
      <c r="Q74" s="31">
        <v>21</v>
      </c>
      <c r="R74" s="24" t="s">
        <v>134</v>
      </c>
      <c r="S74" s="24" t="s">
        <v>262</v>
      </c>
      <c r="T74" s="32">
        <v>1</v>
      </c>
      <c r="U74" s="32"/>
      <c r="V74" s="32"/>
      <c r="W74" s="32">
        <v>1</v>
      </c>
      <c r="X74" s="32"/>
      <c r="Y74" s="32">
        <v>1</v>
      </c>
      <c r="Z74" s="32"/>
      <c r="AA74" s="32">
        <v>1</v>
      </c>
      <c r="AB74" s="32"/>
      <c r="AC74" s="32"/>
      <c r="AD74" s="32"/>
      <c r="AE74" s="32">
        <f t="shared" si="18"/>
        <v>2</v>
      </c>
      <c r="AG74" s="29"/>
    </row>
    <row r="75" spans="1:33" s="28" customFormat="1" ht="15" x14ac:dyDescent="0.25">
      <c r="A75" s="23">
        <v>23</v>
      </c>
      <c r="B75" s="24" t="s">
        <v>81</v>
      </c>
      <c r="C75" s="24" t="s">
        <v>80</v>
      </c>
      <c r="D75" s="32"/>
      <c r="E75" s="32">
        <v>1</v>
      </c>
      <c r="F75" s="32"/>
      <c r="G75" s="32">
        <v>2</v>
      </c>
      <c r="H75" s="32"/>
      <c r="I75" s="32">
        <v>1</v>
      </c>
      <c r="J75" s="32"/>
      <c r="K75" s="32"/>
      <c r="L75" s="32"/>
      <c r="M75" s="32"/>
      <c r="N75" s="32"/>
      <c r="O75" s="32">
        <f t="shared" si="17"/>
        <v>3</v>
      </c>
      <c r="P75" s="10"/>
      <c r="Q75" s="23">
        <v>24</v>
      </c>
      <c r="R75" s="24" t="s">
        <v>83</v>
      </c>
      <c r="S75" s="24" t="s">
        <v>82</v>
      </c>
      <c r="T75" s="32">
        <v>2</v>
      </c>
      <c r="U75" s="32">
        <v>2</v>
      </c>
      <c r="V75" s="32">
        <v>1</v>
      </c>
      <c r="W75" s="32">
        <v>4</v>
      </c>
      <c r="X75" s="32">
        <v>1</v>
      </c>
      <c r="Y75" s="32">
        <v>4</v>
      </c>
      <c r="Z75" s="32"/>
      <c r="AA75" s="32"/>
      <c r="AB75" s="32"/>
      <c r="AC75" s="32"/>
      <c r="AD75" s="32"/>
      <c r="AE75" s="32">
        <f t="shared" si="18"/>
        <v>11</v>
      </c>
      <c r="AG75" s="29"/>
    </row>
    <row r="76" spans="1:33" s="28" customFormat="1" ht="15" x14ac:dyDescent="0.25">
      <c r="A76" s="23">
        <v>31</v>
      </c>
      <c r="B76" s="24" t="s">
        <v>21</v>
      </c>
      <c r="C76" s="24" t="s">
        <v>97</v>
      </c>
      <c r="D76" s="32">
        <v>1</v>
      </c>
      <c r="E76" s="32">
        <v>1</v>
      </c>
      <c r="F76" s="32">
        <v>1</v>
      </c>
      <c r="G76" s="32">
        <v>1</v>
      </c>
      <c r="H76" s="32">
        <v>3</v>
      </c>
      <c r="I76" s="32"/>
      <c r="J76" s="32"/>
      <c r="K76" s="32">
        <v>2</v>
      </c>
      <c r="L76" s="32"/>
      <c r="M76" s="32"/>
      <c r="N76" s="32"/>
      <c r="O76" s="32">
        <f t="shared" si="17"/>
        <v>6</v>
      </c>
      <c r="P76" s="10"/>
      <c r="Q76" s="23"/>
      <c r="R76" s="24"/>
      <c r="S76" s="24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 t="str">
        <f t="shared" si="18"/>
        <v/>
      </c>
      <c r="AG76" s="29"/>
    </row>
    <row r="77" spans="1:33" s="28" customFormat="1" ht="15" x14ac:dyDescent="0.25">
      <c r="A77" s="23">
        <v>91</v>
      </c>
      <c r="B77" s="24" t="s">
        <v>92</v>
      </c>
      <c r="C77" s="24" t="s">
        <v>98</v>
      </c>
      <c r="D77" s="32">
        <v>5</v>
      </c>
      <c r="E77" s="32"/>
      <c r="F77" s="32"/>
      <c r="G77" s="32">
        <v>8</v>
      </c>
      <c r="H77" s="32">
        <v>1</v>
      </c>
      <c r="I77" s="32">
        <v>1</v>
      </c>
      <c r="J77" s="32"/>
      <c r="K77" s="32">
        <v>1</v>
      </c>
      <c r="L77" s="32"/>
      <c r="M77" s="32"/>
      <c r="N77" s="32">
        <v>1</v>
      </c>
      <c r="O77" s="32">
        <f t="shared" si="17"/>
        <v>10</v>
      </c>
      <c r="P77" s="10"/>
      <c r="Q77" s="23">
        <v>40</v>
      </c>
      <c r="R77" s="24" t="s">
        <v>88</v>
      </c>
      <c r="S77" s="24" t="s">
        <v>87</v>
      </c>
      <c r="T77" s="32">
        <v>3</v>
      </c>
      <c r="U77" s="32"/>
      <c r="V77" s="32"/>
      <c r="W77" s="32">
        <v>7</v>
      </c>
      <c r="X77" s="32">
        <v>3</v>
      </c>
      <c r="Y77" s="32">
        <v>1</v>
      </c>
      <c r="Z77" s="32">
        <v>2</v>
      </c>
      <c r="AA77" s="32">
        <v>4</v>
      </c>
      <c r="AB77" s="32"/>
      <c r="AC77" s="32"/>
      <c r="AD77" s="32"/>
      <c r="AE77" s="32">
        <f t="shared" si="18"/>
        <v>6</v>
      </c>
      <c r="AG77" s="29"/>
    </row>
    <row r="78" spans="1:33" s="28" customFormat="1" ht="15" x14ac:dyDescent="0.25">
      <c r="A78" s="23"/>
      <c r="B78" s="24"/>
      <c r="C78" s="2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 t="str">
        <f t="shared" si="17"/>
        <v/>
      </c>
      <c r="P78" s="10"/>
      <c r="Q78" s="23">
        <v>8</v>
      </c>
      <c r="R78" s="24" t="s">
        <v>57</v>
      </c>
      <c r="S78" s="24" t="s">
        <v>327</v>
      </c>
      <c r="T78" s="32"/>
      <c r="U78" s="32">
        <v>3</v>
      </c>
      <c r="V78" s="32">
        <v>1</v>
      </c>
      <c r="W78" s="32">
        <v>2</v>
      </c>
      <c r="X78" s="32">
        <v>3</v>
      </c>
      <c r="Y78" s="32">
        <v>2</v>
      </c>
      <c r="Z78" s="32"/>
      <c r="AA78" s="32">
        <v>2</v>
      </c>
      <c r="AB78" s="32"/>
      <c r="AC78" s="32"/>
      <c r="AD78" s="32">
        <v>1</v>
      </c>
      <c r="AE78" s="32">
        <f t="shared" si="18"/>
        <v>10</v>
      </c>
      <c r="AG78" s="33" t="str">
        <f>IF(N79+AD79=5,"Correct","MVP ERROR")</f>
        <v>Correct</v>
      </c>
    </row>
    <row r="79" spans="1:33" s="28" customFormat="1" ht="15" x14ac:dyDescent="0.25">
      <c r="A79" s="427" t="s">
        <v>33</v>
      </c>
      <c r="B79" s="428"/>
      <c r="C79" s="429"/>
      <c r="D79" s="32">
        <f t="shared" ref="D79:O79" si="19">SUM(D69:D78)</f>
        <v>13</v>
      </c>
      <c r="E79" s="32">
        <f t="shared" si="19"/>
        <v>5</v>
      </c>
      <c r="F79" s="32">
        <f t="shared" si="19"/>
        <v>3</v>
      </c>
      <c r="G79" s="32">
        <f t="shared" si="19"/>
        <v>33</v>
      </c>
      <c r="H79" s="32">
        <f t="shared" si="19"/>
        <v>15</v>
      </c>
      <c r="I79" s="32">
        <f t="shared" si="19"/>
        <v>9</v>
      </c>
      <c r="J79" s="32">
        <f t="shared" si="19"/>
        <v>0</v>
      </c>
      <c r="K79" s="32">
        <f t="shared" si="19"/>
        <v>9</v>
      </c>
      <c r="L79" s="32">
        <f t="shared" si="19"/>
        <v>0</v>
      </c>
      <c r="M79" s="32">
        <f t="shared" si="19"/>
        <v>0</v>
      </c>
      <c r="N79" s="32">
        <f t="shared" si="19"/>
        <v>3</v>
      </c>
      <c r="O79" s="32">
        <f t="shared" si="19"/>
        <v>44</v>
      </c>
      <c r="P79" s="11" t="s">
        <v>34</v>
      </c>
      <c r="Q79" s="427" t="s">
        <v>33</v>
      </c>
      <c r="R79" s="428"/>
      <c r="S79" s="429"/>
      <c r="T79" s="32">
        <f t="shared" ref="T79:AE79" si="20">SUM(T69:T78)</f>
        <v>6</v>
      </c>
      <c r="U79" s="32">
        <f t="shared" si="20"/>
        <v>8</v>
      </c>
      <c r="V79" s="32">
        <f t="shared" si="20"/>
        <v>2</v>
      </c>
      <c r="W79" s="32">
        <f t="shared" si="20"/>
        <v>20</v>
      </c>
      <c r="X79" s="32">
        <f t="shared" si="20"/>
        <v>11</v>
      </c>
      <c r="Y79" s="32">
        <f t="shared" si="20"/>
        <v>13</v>
      </c>
      <c r="Z79" s="32">
        <f t="shared" si="20"/>
        <v>2</v>
      </c>
      <c r="AA79" s="32">
        <f t="shared" si="20"/>
        <v>11</v>
      </c>
      <c r="AB79" s="32">
        <f t="shared" si="20"/>
        <v>0</v>
      </c>
      <c r="AC79" s="32">
        <f t="shared" si="20"/>
        <v>0</v>
      </c>
      <c r="AD79" s="32">
        <f t="shared" si="20"/>
        <v>2</v>
      </c>
      <c r="AE79" s="32">
        <f t="shared" si="20"/>
        <v>38</v>
      </c>
      <c r="AG79" s="34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Hornets: BLK-   |||   AKOM: </v>
      </c>
    </row>
    <row r="80" spans="1:33" s="28" customFormat="1" ht="15" x14ac:dyDescent="0.25">
      <c r="A80" s="408" t="s">
        <v>35</v>
      </c>
      <c r="B80" s="409"/>
      <c r="C80" s="410" t="s">
        <v>167</v>
      </c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2"/>
      <c r="AG80" s="29"/>
    </row>
    <row r="81" spans="1:33" s="28" customFormat="1" ht="15" x14ac:dyDescent="0.25">
      <c r="A81" s="408" t="s">
        <v>37</v>
      </c>
      <c r="B81" s="409"/>
      <c r="C81" s="410" t="s">
        <v>287</v>
      </c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2"/>
      <c r="AG81" s="29"/>
    </row>
    <row r="82" spans="1:33" s="28" customFormat="1" ht="15" x14ac:dyDescent="0.25">
      <c r="A82" s="413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G82" s="29"/>
    </row>
    <row r="83" spans="1:33" s="28" customFormat="1" ht="15" x14ac:dyDescent="0.25">
      <c r="A83" s="393" t="s">
        <v>89</v>
      </c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5"/>
      <c r="P83" s="6" t="s">
        <v>74</v>
      </c>
      <c r="Q83" s="405" t="s">
        <v>200</v>
      </c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7"/>
      <c r="AG83" s="29"/>
    </row>
    <row r="84" spans="1:33" s="28" customFormat="1" ht="14.25" customHeight="1" x14ac:dyDescent="0.25">
      <c r="A84" s="30" t="s">
        <v>4</v>
      </c>
      <c r="B84" s="30" t="s">
        <v>6</v>
      </c>
      <c r="C84" s="30" t="s">
        <v>5</v>
      </c>
      <c r="D84" s="30" t="s">
        <v>7</v>
      </c>
      <c r="E84" s="30" t="s">
        <v>8</v>
      </c>
      <c r="F84" s="30" t="s">
        <v>9</v>
      </c>
      <c r="G84" s="30" t="s">
        <v>10</v>
      </c>
      <c r="H84" s="30" t="s">
        <v>11</v>
      </c>
      <c r="I84" s="30" t="s">
        <v>12</v>
      </c>
      <c r="J84" s="30" t="s">
        <v>13</v>
      </c>
      <c r="K84" s="30" t="s">
        <v>14</v>
      </c>
      <c r="L84" s="30" t="s">
        <v>15</v>
      </c>
      <c r="M84" s="30" t="s">
        <v>16</v>
      </c>
      <c r="N84" s="30" t="s">
        <v>17</v>
      </c>
      <c r="O84" s="30" t="s">
        <v>18</v>
      </c>
      <c r="P84" s="8" t="s">
        <v>19</v>
      </c>
      <c r="Q84" s="30" t="s">
        <v>4</v>
      </c>
      <c r="R84" s="30" t="s">
        <v>6</v>
      </c>
      <c r="S84" s="30" t="s">
        <v>5</v>
      </c>
      <c r="T84" s="30" t="s">
        <v>7</v>
      </c>
      <c r="U84" s="30" t="s">
        <v>8</v>
      </c>
      <c r="V84" s="30" t="s">
        <v>9</v>
      </c>
      <c r="W84" s="30" t="s">
        <v>10</v>
      </c>
      <c r="X84" s="30" t="s">
        <v>11</v>
      </c>
      <c r="Y84" s="30" t="s">
        <v>12</v>
      </c>
      <c r="Z84" s="30" t="s">
        <v>13</v>
      </c>
      <c r="AA84" s="30" t="s">
        <v>14</v>
      </c>
      <c r="AB84" s="30" t="s">
        <v>15</v>
      </c>
      <c r="AC84" s="30" t="s">
        <v>16</v>
      </c>
      <c r="AD84" s="30" t="s">
        <v>17</v>
      </c>
      <c r="AE84" s="30" t="s">
        <v>18</v>
      </c>
      <c r="AG84" s="29"/>
    </row>
    <row r="85" spans="1:33" s="28" customFormat="1" ht="14.25" customHeight="1" x14ac:dyDescent="0.25">
      <c r="A85" s="23">
        <v>5</v>
      </c>
      <c r="B85" s="211" t="s">
        <v>77</v>
      </c>
      <c r="C85" s="24" t="s">
        <v>91</v>
      </c>
      <c r="D85" s="32">
        <v>4</v>
      </c>
      <c r="E85" s="32"/>
      <c r="F85" s="32"/>
      <c r="G85" s="32">
        <v>5</v>
      </c>
      <c r="H85" s="32">
        <v>2</v>
      </c>
      <c r="I85" s="32"/>
      <c r="J85" s="32"/>
      <c r="K85" s="32"/>
      <c r="L85" s="32"/>
      <c r="M85" s="32"/>
      <c r="N85" s="32">
        <v>1</v>
      </c>
      <c r="O85" s="32">
        <f t="shared" ref="O85:O94" si="21">IF(C85="","",(D85*2)+(E85*3)+F85*1)</f>
        <v>8</v>
      </c>
      <c r="P85" s="10"/>
      <c r="Q85" s="23">
        <v>2</v>
      </c>
      <c r="R85" s="24" t="s">
        <v>197</v>
      </c>
      <c r="S85" s="24" t="s">
        <v>259</v>
      </c>
      <c r="T85" s="32">
        <v>1</v>
      </c>
      <c r="U85" s="32"/>
      <c r="V85" s="32"/>
      <c r="W85" s="32">
        <v>8</v>
      </c>
      <c r="X85" s="32">
        <v>2</v>
      </c>
      <c r="Y85" s="32">
        <v>1</v>
      </c>
      <c r="Z85" s="32"/>
      <c r="AA85" s="32">
        <v>3</v>
      </c>
      <c r="AB85" s="32"/>
      <c r="AC85" s="32"/>
      <c r="AD85" s="32"/>
      <c r="AE85" s="32">
        <f t="shared" ref="AE85:AE94" si="22">IF(S85="","",(T85*2)+(U85*3)+V85*1)</f>
        <v>2</v>
      </c>
      <c r="AG85" s="29"/>
    </row>
    <row r="86" spans="1:33" s="28" customFormat="1" ht="14.25" customHeight="1" x14ac:dyDescent="0.25">
      <c r="A86" s="23">
        <v>6</v>
      </c>
      <c r="B86" s="24" t="s">
        <v>232</v>
      </c>
      <c r="C86" s="24" t="s">
        <v>233</v>
      </c>
      <c r="D86" s="32">
        <v>2</v>
      </c>
      <c r="E86" s="32"/>
      <c r="F86" s="32">
        <v>4</v>
      </c>
      <c r="G86" s="32">
        <v>3</v>
      </c>
      <c r="H86" s="32">
        <v>5</v>
      </c>
      <c r="I86" s="32">
        <v>2</v>
      </c>
      <c r="J86" s="32"/>
      <c r="K86" s="32">
        <v>1</v>
      </c>
      <c r="L86" s="32"/>
      <c r="M86" s="32"/>
      <c r="N86" s="32">
        <v>1</v>
      </c>
      <c r="O86" s="32">
        <f t="shared" si="21"/>
        <v>8</v>
      </c>
      <c r="P86" s="10"/>
      <c r="Q86" s="23">
        <v>5</v>
      </c>
      <c r="R86" s="24" t="s">
        <v>26</v>
      </c>
      <c r="S86" s="24" t="s">
        <v>328</v>
      </c>
      <c r="T86" s="32">
        <v>4</v>
      </c>
      <c r="U86" s="32">
        <v>1</v>
      </c>
      <c r="V86" s="32"/>
      <c r="W86" s="32">
        <v>2</v>
      </c>
      <c r="X86" s="32"/>
      <c r="Y86" s="32"/>
      <c r="Z86" s="32"/>
      <c r="AA86" s="32">
        <v>3</v>
      </c>
      <c r="AB86" s="32"/>
      <c r="AC86" s="32"/>
      <c r="AD86" s="32"/>
      <c r="AE86" s="32">
        <f t="shared" si="22"/>
        <v>11</v>
      </c>
      <c r="AG86" s="29"/>
    </row>
    <row r="87" spans="1:33" s="28" customFormat="1" ht="14.25" customHeight="1" x14ac:dyDescent="0.25">
      <c r="A87" s="31">
        <v>11</v>
      </c>
      <c r="B87" s="24" t="s">
        <v>31</v>
      </c>
      <c r="C87" s="24" t="s">
        <v>129</v>
      </c>
      <c r="D87" s="32">
        <v>1</v>
      </c>
      <c r="E87" s="32">
        <v>3</v>
      </c>
      <c r="F87" s="32"/>
      <c r="G87" s="32">
        <v>8</v>
      </c>
      <c r="H87" s="32">
        <v>1</v>
      </c>
      <c r="I87" s="32">
        <v>1</v>
      </c>
      <c r="J87" s="32"/>
      <c r="K87" s="32"/>
      <c r="L87" s="32"/>
      <c r="M87" s="32"/>
      <c r="N87" s="32">
        <v>1</v>
      </c>
      <c r="O87" s="32">
        <f t="shared" si="21"/>
        <v>11</v>
      </c>
      <c r="P87" s="10"/>
      <c r="Q87" s="23">
        <v>6</v>
      </c>
      <c r="R87" s="24" t="s">
        <v>252</v>
      </c>
      <c r="S87" s="24" t="s">
        <v>253</v>
      </c>
      <c r="T87" s="32"/>
      <c r="U87" s="32"/>
      <c r="V87" s="32"/>
      <c r="W87" s="32">
        <v>3</v>
      </c>
      <c r="X87" s="32">
        <v>1</v>
      </c>
      <c r="Y87" s="32"/>
      <c r="Z87" s="32"/>
      <c r="AA87" s="32">
        <v>1</v>
      </c>
      <c r="AB87" s="32"/>
      <c r="AC87" s="32"/>
      <c r="AD87" s="32"/>
      <c r="AE87" s="32">
        <f t="shared" si="22"/>
        <v>0</v>
      </c>
      <c r="AG87" s="29"/>
    </row>
    <row r="88" spans="1:33" s="28" customFormat="1" ht="14.25" customHeight="1" x14ac:dyDescent="0.25">
      <c r="A88" s="23"/>
      <c r="B88" s="24"/>
      <c r="C88" s="24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 t="str">
        <f t="shared" si="21"/>
        <v/>
      </c>
      <c r="P88" s="10"/>
      <c r="Q88" s="23">
        <v>8</v>
      </c>
      <c r="R88" s="24" t="s">
        <v>59</v>
      </c>
      <c r="S88" s="24" t="s">
        <v>251</v>
      </c>
      <c r="T88" s="32">
        <v>2</v>
      </c>
      <c r="U88" s="32"/>
      <c r="V88" s="32">
        <v>1</v>
      </c>
      <c r="W88" s="32">
        <v>6</v>
      </c>
      <c r="X88" s="32">
        <v>1</v>
      </c>
      <c r="Y88" s="32"/>
      <c r="Z88" s="32"/>
      <c r="AA88" s="32"/>
      <c r="AB88" s="32"/>
      <c r="AC88" s="32"/>
      <c r="AD88" s="32"/>
      <c r="AE88" s="32">
        <f t="shared" si="22"/>
        <v>5</v>
      </c>
      <c r="AG88" s="29"/>
    </row>
    <row r="89" spans="1:33" s="28" customFormat="1" ht="14.25" customHeight="1" x14ac:dyDescent="0.25">
      <c r="A89" s="23"/>
      <c r="B89" s="24"/>
      <c r="C89" s="24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 t="str">
        <f t="shared" si="21"/>
        <v/>
      </c>
      <c r="P89" s="10"/>
      <c r="Q89" s="23">
        <v>10</v>
      </c>
      <c r="R89" s="24" t="s">
        <v>110</v>
      </c>
      <c r="S89" s="24" t="s">
        <v>250</v>
      </c>
      <c r="T89" s="32"/>
      <c r="U89" s="32">
        <v>1</v>
      </c>
      <c r="V89" s="32"/>
      <c r="W89" s="32">
        <v>2</v>
      </c>
      <c r="X89" s="32">
        <v>2</v>
      </c>
      <c r="Y89" s="32">
        <v>2</v>
      </c>
      <c r="Z89" s="32"/>
      <c r="AA89" s="32">
        <v>1</v>
      </c>
      <c r="AB89" s="32"/>
      <c r="AC89" s="32"/>
      <c r="AD89" s="32"/>
      <c r="AE89" s="32">
        <f t="shared" si="22"/>
        <v>3</v>
      </c>
      <c r="AG89" s="29"/>
    </row>
    <row r="90" spans="1:33" s="28" customFormat="1" ht="14.25" customHeight="1" x14ac:dyDescent="0.25">
      <c r="A90" s="23"/>
      <c r="B90" s="24"/>
      <c r="C90" s="24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 t="str">
        <f t="shared" si="21"/>
        <v/>
      </c>
      <c r="P90" s="10"/>
      <c r="Q90" s="31">
        <v>11</v>
      </c>
      <c r="R90" s="24" t="s">
        <v>214</v>
      </c>
      <c r="S90" s="24" t="s">
        <v>255</v>
      </c>
      <c r="T90" s="32">
        <v>4</v>
      </c>
      <c r="U90" s="32"/>
      <c r="V90" s="32">
        <v>1</v>
      </c>
      <c r="W90" s="32">
        <v>4</v>
      </c>
      <c r="X90" s="32">
        <v>2</v>
      </c>
      <c r="Y90" s="32"/>
      <c r="Z90" s="32"/>
      <c r="AA90" s="32">
        <v>3</v>
      </c>
      <c r="AB90" s="32"/>
      <c r="AC90" s="32"/>
      <c r="AD90" s="32"/>
      <c r="AE90" s="32">
        <f t="shared" si="22"/>
        <v>9</v>
      </c>
      <c r="AG90" s="29"/>
    </row>
    <row r="91" spans="1:33" s="28" customFormat="1" ht="14.25" customHeight="1" x14ac:dyDescent="0.25">
      <c r="A91" s="23">
        <v>24</v>
      </c>
      <c r="B91" s="24" t="s">
        <v>83</v>
      </c>
      <c r="C91" s="24" t="s">
        <v>179</v>
      </c>
      <c r="D91" s="32">
        <v>4</v>
      </c>
      <c r="E91" s="32"/>
      <c r="F91" s="32">
        <v>1</v>
      </c>
      <c r="G91" s="32">
        <v>4</v>
      </c>
      <c r="H91" s="32">
        <v>4</v>
      </c>
      <c r="I91" s="32"/>
      <c r="J91" s="32"/>
      <c r="K91" s="32">
        <v>4</v>
      </c>
      <c r="L91" s="32"/>
      <c r="M91" s="32"/>
      <c r="N91" s="32">
        <v>1</v>
      </c>
      <c r="O91" s="32">
        <f t="shared" si="21"/>
        <v>9</v>
      </c>
      <c r="P91" s="10"/>
      <c r="Q91" s="23"/>
      <c r="R91" s="24"/>
      <c r="S91" s="24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 t="str">
        <f t="shared" si="22"/>
        <v/>
      </c>
      <c r="AG91" s="29"/>
    </row>
    <row r="92" spans="1:33" s="28" customFormat="1" ht="14.25" customHeight="1" x14ac:dyDescent="0.25">
      <c r="A92" s="23">
        <v>22</v>
      </c>
      <c r="B92" s="24" t="s">
        <v>314</v>
      </c>
      <c r="C92" s="24" t="s">
        <v>315</v>
      </c>
      <c r="D92" s="32">
        <v>2</v>
      </c>
      <c r="E92" s="32">
        <v>1</v>
      </c>
      <c r="F92" s="32"/>
      <c r="G92" s="32">
        <v>4</v>
      </c>
      <c r="H92" s="32">
        <v>1</v>
      </c>
      <c r="I92" s="32"/>
      <c r="J92" s="32"/>
      <c r="K92" s="32"/>
      <c r="L92" s="32"/>
      <c r="M92" s="32"/>
      <c r="N92" s="32"/>
      <c r="O92" s="32">
        <f t="shared" si="21"/>
        <v>7</v>
      </c>
      <c r="P92" s="10"/>
      <c r="Q92" s="31">
        <v>15</v>
      </c>
      <c r="R92" s="24" t="s">
        <v>256</v>
      </c>
      <c r="S92" s="24" t="s">
        <v>257</v>
      </c>
      <c r="T92" s="32">
        <v>3</v>
      </c>
      <c r="U92" s="32"/>
      <c r="V92" s="32"/>
      <c r="W92" s="32">
        <v>9</v>
      </c>
      <c r="X92" s="32">
        <v>1</v>
      </c>
      <c r="Y92" s="32">
        <v>4</v>
      </c>
      <c r="Z92" s="32"/>
      <c r="AA92" s="32">
        <v>3</v>
      </c>
      <c r="AB92" s="32"/>
      <c r="AC92" s="32"/>
      <c r="AD92" s="32"/>
      <c r="AE92" s="32">
        <f t="shared" si="22"/>
        <v>6</v>
      </c>
      <c r="AG92" s="29"/>
    </row>
    <row r="93" spans="1:33" s="28" customFormat="1" ht="14.25" customHeight="1" x14ac:dyDescent="0.25">
      <c r="A93" s="23">
        <v>35</v>
      </c>
      <c r="B93" s="24" t="s">
        <v>28</v>
      </c>
      <c r="C93" s="24" t="s">
        <v>30</v>
      </c>
      <c r="D93" s="32"/>
      <c r="E93" s="32"/>
      <c r="F93" s="32">
        <v>2</v>
      </c>
      <c r="G93" s="32">
        <v>4</v>
      </c>
      <c r="H93" s="32"/>
      <c r="I93" s="32">
        <v>1</v>
      </c>
      <c r="J93" s="32"/>
      <c r="K93" s="32">
        <v>2</v>
      </c>
      <c r="L93" s="32"/>
      <c r="M93" s="32"/>
      <c r="N93" s="32"/>
      <c r="O93" s="32">
        <f t="shared" si="21"/>
        <v>2</v>
      </c>
      <c r="P93" s="10"/>
      <c r="Q93" s="31"/>
      <c r="R93" s="24"/>
      <c r="S93" s="24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 t="str">
        <f t="shared" si="22"/>
        <v/>
      </c>
      <c r="AG93" s="29"/>
    </row>
    <row r="94" spans="1:33" s="28" customFormat="1" ht="15" x14ac:dyDescent="0.25">
      <c r="A94" s="23">
        <v>44</v>
      </c>
      <c r="B94" s="24" t="s">
        <v>131</v>
      </c>
      <c r="C94" s="24" t="s">
        <v>130</v>
      </c>
      <c r="D94" s="32">
        <v>6</v>
      </c>
      <c r="E94" s="32">
        <v>1</v>
      </c>
      <c r="F94" s="32"/>
      <c r="G94" s="32">
        <v>7</v>
      </c>
      <c r="H94" s="32">
        <v>4</v>
      </c>
      <c r="I94" s="32">
        <v>1</v>
      </c>
      <c r="J94" s="32"/>
      <c r="K94" s="32"/>
      <c r="L94" s="32"/>
      <c r="M94" s="32"/>
      <c r="N94" s="32">
        <v>1</v>
      </c>
      <c r="O94" s="32">
        <f t="shared" si="21"/>
        <v>15</v>
      </c>
      <c r="P94" s="10"/>
      <c r="Q94" s="31"/>
      <c r="R94" s="24"/>
      <c r="S94" s="24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 t="str">
        <f t="shared" si="22"/>
        <v/>
      </c>
      <c r="AG94" s="33" t="str">
        <f>IF(N95+AD95=5,"Correct","MVP ERROR")</f>
        <v>Correct</v>
      </c>
    </row>
    <row r="95" spans="1:33" s="28" customFormat="1" ht="15" x14ac:dyDescent="0.25">
      <c r="A95" s="427" t="s">
        <v>33</v>
      </c>
      <c r="B95" s="428"/>
      <c r="C95" s="429"/>
      <c r="D95" s="32">
        <f t="shared" ref="D95:O95" si="23">SUM(D85:D94)</f>
        <v>19</v>
      </c>
      <c r="E95" s="32">
        <f t="shared" si="23"/>
        <v>5</v>
      </c>
      <c r="F95" s="32">
        <f t="shared" si="23"/>
        <v>7</v>
      </c>
      <c r="G95" s="32">
        <f t="shared" si="23"/>
        <v>35</v>
      </c>
      <c r="H95" s="32">
        <f t="shared" si="23"/>
        <v>17</v>
      </c>
      <c r="I95" s="32">
        <f t="shared" si="23"/>
        <v>5</v>
      </c>
      <c r="J95" s="32">
        <f t="shared" si="23"/>
        <v>0</v>
      </c>
      <c r="K95" s="32">
        <f t="shared" si="23"/>
        <v>7</v>
      </c>
      <c r="L95" s="32">
        <f t="shared" si="23"/>
        <v>0</v>
      </c>
      <c r="M95" s="32">
        <f t="shared" si="23"/>
        <v>0</v>
      </c>
      <c r="N95" s="32">
        <f t="shared" si="23"/>
        <v>5</v>
      </c>
      <c r="O95" s="32">
        <f t="shared" si="23"/>
        <v>60</v>
      </c>
      <c r="P95" s="11" t="s">
        <v>34</v>
      </c>
      <c r="Q95" s="427" t="s">
        <v>33</v>
      </c>
      <c r="R95" s="428"/>
      <c r="S95" s="429"/>
      <c r="T95" s="32">
        <f t="shared" ref="T95:AE95" si="24">SUM(T85:T94)</f>
        <v>14</v>
      </c>
      <c r="U95" s="32">
        <f t="shared" si="24"/>
        <v>2</v>
      </c>
      <c r="V95" s="32">
        <f t="shared" si="24"/>
        <v>2</v>
      </c>
      <c r="W95" s="32">
        <f t="shared" si="24"/>
        <v>34</v>
      </c>
      <c r="X95" s="32">
        <f t="shared" si="24"/>
        <v>9</v>
      </c>
      <c r="Y95" s="32">
        <f t="shared" si="24"/>
        <v>7</v>
      </c>
      <c r="Z95" s="32">
        <f t="shared" si="24"/>
        <v>0</v>
      </c>
      <c r="AA95" s="32">
        <f t="shared" si="24"/>
        <v>14</v>
      </c>
      <c r="AB95" s="32">
        <f t="shared" si="24"/>
        <v>0</v>
      </c>
      <c r="AC95" s="32">
        <f t="shared" si="24"/>
        <v>0</v>
      </c>
      <c r="AD95" s="32">
        <f t="shared" si="24"/>
        <v>0</v>
      </c>
      <c r="AE95" s="32">
        <f t="shared" si="24"/>
        <v>36</v>
      </c>
      <c r="AG95" s="34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Pork Swords: BLK-   |||   The Pickles: BLK-</v>
      </c>
    </row>
    <row r="96" spans="1:33" s="28" customFormat="1" ht="15" x14ac:dyDescent="0.25">
      <c r="A96" s="408" t="s">
        <v>35</v>
      </c>
      <c r="B96" s="409"/>
      <c r="C96" s="410" t="s">
        <v>63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2"/>
      <c r="AG96" s="29"/>
    </row>
    <row r="97" spans="1:33" s="28" customFormat="1" ht="15" x14ac:dyDescent="0.25">
      <c r="A97" s="408" t="s">
        <v>37</v>
      </c>
      <c r="B97" s="409"/>
      <c r="C97" s="462" t="s">
        <v>367</v>
      </c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4"/>
      <c r="AG97" s="29"/>
    </row>
    <row r="98" spans="1:33" s="28" customFormat="1" ht="15" x14ac:dyDescent="0.25">
      <c r="A98" s="413"/>
      <c r="B98" s="414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G98" s="29"/>
    </row>
    <row r="99" spans="1:33" s="28" customFormat="1" ht="15" x14ac:dyDescent="0.25">
      <c r="A99" s="424" t="s">
        <v>167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6"/>
      <c r="P99" s="6" t="s">
        <v>99</v>
      </c>
      <c r="Q99" s="445" t="s">
        <v>155</v>
      </c>
      <c r="R99" s="446"/>
      <c r="S99" s="446"/>
      <c r="T99" s="446"/>
      <c r="U99" s="446"/>
      <c r="V99" s="446"/>
      <c r="W99" s="446"/>
      <c r="X99" s="446"/>
      <c r="Y99" s="446"/>
      <c r="Z99" s="446"/>
      <c r="AA99" s="446"/>
      <c r="AB99" s="446"/>
      <c r="AC99" s="446"/>
      <c r="AD99" s="446"/>
      <c r="AE99" s="447"/>
      <c r="AG99" s="29"/>
    </row>
    <row r="100" spans="1:33" s="28" customFormat="1" ht="15" x14ac:dyDescent="0.25">
      <c r="A100" s="30" t="s">
        <v>4</v>
      </c>
      <c r="B100" s="30" t="s">
        <v>6</v>
      </c>
      <c r="C100" s="30" t="s">
        <v>5</v>
      </c>
      <c r="D100" s="30" t="s">
        <v>7</v>
      </c>
      <c r="E100" s="30" t="s">
        <v>8</v>
      </c>
      <c r="F100" s="30" t="s">
        <v>9</v>
      </c>
      <c r="G100" s="30" t="s">
        <v>10</v>
      </c>
      <c r="H100" s="30" t="s">
        <v>11</v>
      </c>
      <c r="I100" s="30" t="s">
        <v>12</v>
      </c>
      <c r="J100" s="30" t="s">
        <v>13</v>
      </c>
      <c r="K100" s="30" t="s">
        <v>14</v>
      </c>
      <c r="L100" s="30" t="s">
        <v>15</v>
      </c>
      <c r="M100" s="30" t="s">
        <v>16</v>
      </c>
      <c r="N100" s="30" t="s">
        <v>17</v>
      </c>
      <c r="O100" s="30" t="s">
        <v>18</v>
      </c>
      <c r="P100" s="8" t="s">
        <v>19</v>
      </c>
      <c r="Q100" s="30" t="s">
        <v>4</v>
      </c>
      <c r="R100" s="30" t="s">
        <v>6</v>
      </c>
      <c r="S100" s="30" t="s">
        <v>5</v>
      </c>
      <c r="T100" s="30" t="s">
        <v>7</v>
      </c>
      <c r="U100" s="30" t="s">
        <v>8</v>
      </c>
      <c r="V100" s="30" t="s">
        <v>9</v>
      </c>
      <c r="W100" s="30" t="s">
        <v>10</v>
      </c>
      <c r="X100" s="30" t="s">
        <v>11</v>
      </c>
      <c r="Y100" s="30" t="s">
        <v>12</v>
      </c>
      <c r="Z100" s="30" t="s">
        <v>13</v>
      </c>
      <c r="AA100" s="30" t="s">
        <v>14</v>
      </c>
      <c r="AB100" s="30" t="s">
        <v>15</v>
      </c>
      <c r="AC100" s="30" t="s">
        <v>16</v>
      </c>
      <c r="AD100" s="30" t="s">
        <v>17</v>
      </c>
      <c r="AE100" s="30" t="s">
        <v>18</v>
      </c>
      <c r="AG100" s="29"/>
    </row>
    <row r="101" spans="1:33" s="28" customFormat="1" ht="15" x14ac:dyDescent="0.25">
      <c r="A101" s="23">
        <v>1</v>
      </c>
      <c r="B101" s="24" t="s">
        <v>139</v>
      </c>
      <c r="C101" s="24" t="s">
        <v>276</v>
      </c>
      <c r="D101" s="32">
        <v>2</v>
      </c>
      <c r="E101" s="32"/>
      <c r="F101" s="32"/>
      <c r="G101" s="32">
        <v>9</v>
      </c>
      <c r="H101" s="32"/>
      <c r="I101" s="32"/>
      <c r="J101" s="32"/>
      <c r="K101" s="32">
        <v>1</v>
      </c>
      <c r="L101" s="32"/>
      <c r="M101" s="32"/>
      <c r="N101" s="32"/>
      <c r="O101" s="32">
        <f t="shared" ref="O101:O110" si="25">IF(C101="","",(D101*2)+(E101*3)+F101*1)</f>
        <v>4</v>
      </c>
      <c r="P101" s="10"/>
      <c r="Q101" s="23">
        <v>4</v>
      </c>
      <c r="R101" s="24" t="s">
        <v>156</v>
      </c>
      <c r="S101" s="24" t="s">
        <v>64</v>
      </c>
      <c r="T101" s="32"/>
      <c r="U101" s="32"/>
      <c r="V101" s="32"/>
      <c r="W101" s="32">
        <v>4</v>
      </c>
      <c r="X101" s="32">
        <v>2</v>
      </c>
      <c r="Y101" s="32">
        <v>1</v>
      </c>
      <c r="Z101" s="32"/>
      <c r="AA101" s="32"/>
      <c r="AB101" s="32"/>
      <c r="AC101" s="32"/>
      <c r="AD101" s="32"/>
      <c r="AE101" s="32">
        <f t="shared" ref="AE101:AE110" si="26">IF(S101="","",(T101*2)+(U101*3)+V101*1)</f>
        <v>0</v>
      </c>
      <c r="AG101" s="29"/>
    </row>
    <row r="102" spans="1:33" s="28" customFormat="1" ht="15" x14ac:dyDescent="0.25">
      <c r="A102" s="23">
        <v>4</v>
      </c>
      <c r="B102" s="24" t="s">
        <v>329</v>
      </c>
      <c r="C102" s="24" t="s">
        <v>330</v>
      </c>
      <c r="D102" s="32">
        <v>2</v>
      </c>
      <c r="E102" s="32"/>
      <c r="F102" s="32">
        <v>2</v>
      </c>
      <c r="G102" s="32">
        <v>5</v>
      </c>
      <c r="H102" s="32">
        <v>1</v>
      </c>
      <c r="I102" s="32">
        <v>2</v>
      </c>
      <c r="J102" s="32"/>
      <c r="K102" s="32">
        <v>1</v>
      </c>
      <c r="L102" s="32"/>
      <c r="M102" s="32"/>
      <c r="N102" s="32"/>
      <c r="O102" s="32">
        <f t="shared" si="25"/>
        <v>6</v>
      </c>
      <c r="P102" s="10"/>
      <c r="Q102" s="23">
        <v>5</v>
      </c>
      <c r="R102" s="24" t="s">
        <v>56</v>
      </c>
      <c r="S102" s="24" t="s">
        <v>161</v>
      </c>
      <c r="T102" s="32"/>
      <c r="U102" s="32">
        <v>1</v>
      </c>
      <c r="V102" s="32">
        <v>3</v>
      </c>
      <c r="W102" s="32">
        <v>5</v>
      </c>
      <c r="X102" s="32"/>
      <c r="Y102" s="32">
        <v>2</v>
      </c>
      <c r="Z102" s="32">
        <v>1</v>
      </c>
      <c r="AA102" s="32">
        <v>2</v>
      </c>
      <c r="AB102" s="32"/>
      <c r="AC102" s="32"/>
      <c r="AD102" s="32"/>
      <c r="AE102" s="32">
        <f t="shared" si="26"/>
        <v>6</v>
      </c>
      <c r="AG102" s="29"/>
    </row>
    <row r="103" spans="1:33" s="28" customFormat="1" ht="15" x14ac:dyDescent="0.25">
      <c r="A103" s="23">
        <v>6</v>
      </c>
      <c r="B103" s="24" t="s">
        <v>135</v>
      </c>
      <c r="C103" s="24" t="s">
        <v>277</v>
      </c>
      <c r="D103" s="32">
        <v>6</v>
      </c>
      <c r="E103" s="32"/>
      <c r="F103" s="32">
        <v>2</v>
      </c>
      <c r="G103" s="32">
        <v>3</v>
      </c>
      <c r="H103" s="32">
        <v>2</v>
      </c>
      <c r="I103" s="32">
        <v>2</v>
      </c>
      <c r="J103" s="32">
        <v>1</v>
      </c>
      <c r="K103" s="32">
        <v>3</v>
      </c>
      <c r="L103" s="32"/>
      <c r="M103" s="32"/>
      <c r="N103" s="32">
        <v>3</v>
      </c>
      <c r="O103" s="32">
        <f t="shared" si="25"/>
        <v>14</v>
      </c>
      <c r="P103" s="10"/>
      <c r="Q103" s="31">
        <v>12</v>
      </c>
      <c r="R103" s="24" t="s">
        <v>159</v>
      </c>
      <c r="S103" s="24" t="s">
        <v>158</v>
      </c>
      <c r="T103" s="32"/>
      <c r="U103" s="32"/>
      <c r="V103" s="32"/>
      <c r="W103" s="32">
        <v>6</v>
      </c>
      <c r="X103" s="32">
        <v>3</v>
      </c>
      <c r="Y103" s="32">
        <v>2</v>
      </c>
      <c r="Z103" s="32"/>
      <c r="AA103" s="32">
        <v>2</v>
      </c>
      <c r="AB103" s="32"/>
      <c r="AC103" s="32"/>
      <c r="AD103" s="32"/>
      <c r="AE103" s="32">
        <f t="shared" si="26"/>
        <v>0</v>
      </c>
      <c r="AG103" s="29"/>
    </row>
    <row r="104" spans="1:33" s="28" customFormat="1" ht="15" x14ac:dyDescent="0.25">
      <c r="A104" s="23">
        <v>12</v>
      </c>
      <c r="B104" s="24" t="s">
        <v>109</v>
      </c>
      <c r="C104" s="24" t="s">
        <v>173</v>
      </c>
      <c r="D104" s="32">
        <v>1</v>
      </c>
      <c r="E104" s="32"/>
      <c r="F104" s="32"/>
      <c r="G104" s="32">
        <v>8</v>
      </c>
      <c r="H104" s="32">
        <v>1</v>
      </c>
      <c r="I104" s="32"/>
      <c r="J104" s="32"/>
      <c r="K104" s="32">
        <v>1</v>
      </c>
      <c r="L104" s="32"/>
      <c r="M104" s="32"/>
      <c r="N104" s="32"/>
      <c r="O104" s="32">
        <f t="shared" si="25"/>
        <v>2</v>
      </c>
      <c r="P104" s="10"/>
      <c r="Q104" s="23">
        <v>11</v>
      </c>
      <c r="R104" s="24" t="s">
        <v>116</v>
      </c>
      <c r="S104" s="24" t="s">
        <v>162</v>
      </c>
      <c r="T104" s="32">
        <v>1</v>
      </c>
      <c r="U104" s="32"/>
      <c r="V104" s="32"/>
      <c r="W104" s="32">
        <v>5</v>
      </c>
      <c r="X104" s="32"/>
      <c r="Y104" s="32"/>
      <c r="Z104" s="32"/>
      <c r="AA104" s="32"/>
      <c r="AB104" s="32"/>
      <c r="AC104" s="32"/>
      <c r="AD104" s="32"/>
      <c r="AE104" s="32">
        <f t="shared" si="26"/>
        <v>2</v>
      </c>
      <c r="AG104" s="29"/>
    </row>
    <row r="105" spans="1:33" s="28" customFormat="1" ht="15" x14ac:dyDescent="0.25">
      <c r="A105" s="31">
        <v>21</v>
      </c>
      <c r="B105" s="24" t="s">
        <v>171</v>
      </c>
      <c r="C105" s="24" t="s">
        <v>170</v>
      </c>
      <c r="D105" s="32"/>
      <c r="E105" s="32"/>
      <c r="F105" s="32"/>
      <c r="G105" s="32">
        <v>4</v>
      </c>
      <c r="H105" s="32">
        <v>2</v>
      </c>
      <c r="I105" s="32">
        <v>1</v>
      </c>
      <c r="J105" s="32"/>
      <c r="K105" s="32"/>
      <c r="L105" s="32"/>
      <c r="M105" s="32"/>
      <c r="N105" s="32"/>
      <c r="O105" s="32">
        <f t="shared" si="25"/>
        <v>0</v>
      </c>
      <c r="P105" s="10"/>
      <c r="Q105" s="23">
        <v>8</v>
      </c>
      <c r="R105" s="24" t="s">
        <v>284</v>
      </c>
      <c r="S105" s="24" t="s">
        <v>285</v>
      </c>
      <c r="T105" s="32">
        <v>3</v>
      </c>
      <c r="U105" s="32">
        <v>1</v>
      </c>
      <c r="V105" s="32">
        <v>2</v>
      </c>
      <c r="W105" s="32">
        <v>4</v>
      </c>
      <c r="X105" s="32">
        <v>3</v>
      </c>
      <c r="Y105" s="32">
        <v>2</v>
      </c>
      <c r="Z105" s="32">
        <v>1</v>
      </c>
      <c r="AA105" s="32">
        <v>1</v>
      </c>
      <c r="AB105" s="32"/>
      <c r="AC105" s="32"/>
      <c r="AD105" s="32"/>
      <c r="AE105" s="32">
        <f t="shared" si="26"/>
        <v>11</v>
      </c>
      <c r="AG105" s="29"/>
    </row>
    <row r="106" spans="1:33" s="28" customFormat="1" ht="15" x14ac:dyDescent="0.25">
      <c r="A106" s="23">
        <v>32</v>
      </c>
      <c r="B106" s="24" t="s">
        <v>169</v>
      </c>
      <c r="C106" s="24" t="s">
        <v>168</v>
      </c>
      <c r="D106" s="32"/>
      <c r="E106" s="32"/>
      <c r="F106" s="32">
        <v>1</v>
      </c>
      <c r="G106" s="32">
        <v>2</v>
      </c>
      <c r="H106" s="32">
        <v>7</v>
      </c>
      <c r="I106" s="32">
        <v>1</v>
      </c>
      <c r="J106" s="32"/>
      <c r="K106" s="32"/>
      <c r="L106" s="32"/>
      <c r="M106" s="32"/>
      <c r="N106" s="32">
        <v>2</v>
      </c>
      <c r="O106" s="32">
        <f t="shared" si="25"/>
        <v>1</v>
      </c>
      <c r="P106" s="10"/>
      <c r="Q106" s="31"/>
      <c r="R106" s="24"/>
      <c r="S106" s="24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 t="str">
        <f t="shared" si="26"/>
        <v/>
      </c>
      <c r="AG106" s="29"/>
    </row>
    <row r="107" spans="1:33" s="28" customFormat="1" ht="15" x14ac:dyDescent="0.25">
      <c r="A107" s="23">
        <v>44</v>
      </c>
      <c r="B107" s="24" t="s">
        <v>56</v>
      </c>
      <c r="C107" s="24" t="s">
        <v>275</v>
      </c>
      <c r="D107" s="32"/>
      <c r="E107" s="32">
        <v>5</v>
      </c>
      <c r="F107" s="32">
        <v>1</v>
      </c>
      <c r="G107" s="32">
        <v>3</v>
      </c>
      <c r="H107" s="32">
        <v>4</v>
      </c>
      <c r="I107" s="32"/>
      <c r="J107" s="32"/>
      <c r="K107" s="32">
        <v>2</v>
      </c>
      <c r="L107" s="32"/>
      <c r="M107" s="32"/>
      <c r="N107" s="32"/>
      <c r="O107" s="32">
        <f t="shared" si="25"/>
        <v>16</v>
      </c>
      <c r="P107" s="10"/>
      <c r="Q107" s="23"/>
      <c r="R107" s="24"/>
      <c r="S107" s="24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 t="str">
        <f t="shared" si="26"/>
        <v/>
      </c>
      <c r="AG107" s="29"/>
    </row>
    <row r="108" spans="1:33" s="28" customFormat="1" ht="15" x14ac:dyDescent="0.25">
      <c r="A108" s="23">
        <v>55</v>
      </c>
      <c r="B108" s="24" t="s">
        <v>175</v>
      </c>
      <c r="C108" s="24" t="s">
        <v>174</v>
      </c>
      <c r="D108" s="32">
        <v>1</v>
      </c>
      <c r="E108" s="32"/>
      <c r="F108" s="32"/>
      <c r="G108" s="32">
        <v>10</v>
      </c>
      <c r="H108" s="32"/>
      <c r="I108" s="32"/>
      <c r="J108" s="32">
        <v>1</v>
      </c>
      <c r="K108" s="32">
        <v>1</v>
      </c>
      <c r="L108" s="32"/>
      <c r="M108" s="32"/>
      <c r="N108" s="32"/>
      <c r="O108" s="32">
        <f t="shared" si="25"/>
        <v>2</v>
      </c>
      <c r="P108" s="10"/>
      <c r="Q108" s="23">
        <v>7</v>
      </c>
      <c r="R108" s="24" t="s">
        <v>283</v>
      </c>
      <c r="S108" s="24" t="s">
        <v>160</v>
      </c>
      <c r="T108" s="32">
        <v>2</v>
      </c>
      <c r="U108" s="32"/>
      <c r="V108" s="32"/>
      <c r="W108" s="32">
        <v>6</v>
      </c>
      <c r="X108" s="32">
        <v>1</v>
      </c>
      <c r="Y108" s="32"/>
      <c r="Z108" s="32">
        <v>1</v>
      </c>
      <c r="AA108" s="32">
        <v>1</v>
      </c>
      <c r="AB108" s="32"/>
      <c r="AC108" s="32"/>
      <c r="AD108" s="32"/>
      <c r="AE108" s="32">
        <f t="shared" si="26"/>
        <v>4</v>
      </c>
      <c r="AG108" s="29"/>
    </row>
    <row r="109" spans="1:33" s="28" customFormat="1" ht="15" x14ac:dyDescent="0.25">
      <c r="A109" s="31"/>
      <c r="B109" s="24"/>
      <c r="C109" s="24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 t="str">
        <f t="shared" si="25"/>
        <v/>
      </c>
      <c r="P109" s="10"/>
      <c r="Q109" s="23">
        <v>10</v>
      </c>
      <c r="R109" s="24" t="s">
        <v>331</v>
      </c>
      <c r="S109" s="24" t="s">
        <v>332</v>
      </c>
      <c r="T109" s="32">
        <v>4</v>
      </c>
      <c r="U109" s="32"/>
      <c r="V109" s="32"/>
      <c r="W109" s="32">
        <v>5</v>
      </c>
      <c r="X109" s="32">
        <v>1</v>
      </c>
      <c r="Y109" s="32"/>
      <c r="Z109" s="32"/>
      <c r="AA109" s="32">
        <v>2</v>
      </c>
      <c r="AB109" s="32"/>
      <c r="AC109" s="32"/>
      <c r="AD109" s="32"/>
      <c r="AE109" s="32">
        <f t="shared" si="26"/>
        <v>8</v>
      </c>
      <c r="AG109" s="29"/>
    </row>
    <row r="110" spans="1:33" s="28" customFormat="1" ht="15" x14ac:dyDescent="0.25">
      <c r="A110" s="31"/>
      <c r="B110" s="24"/>
      <c r="C110" s="2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 t="str">
        <f t="shared" si="25"/>
        <v/>
      </c>
      <c r="P110" s="10"/>
      <c r="Q110" s="31"/>
      <c r="R110" s="24"/>
      <c r="S110" s="24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 t="str">
        <f t="shared" si="26"/>
        <v/>
      </c>
      <c r="AG110" s="29"/>
    </row>
    <row r="111" spans="1:33" s="28" customFormat="1" ht="15" x14ac:dyDescent="0.25">
      <c r="A111" s="427" t="s">
        <v>33</v>
      </c>
      <c r="B111" s="428"/>
      <c r="C111" s="429"/>
      <c r="D111" s="32">
        <f t="shared" ref="D111:O111" si="27">SUM(D101:D110)</f>
        <v>12</v>
      </c>
      <c r="E111" s="32">
        <f t="shared" si="27"/>
        <v>5</v>
      </c>
      <c r="F111" s="32">
        <f t="shared" si="27"/>
        <v>6</v>
      </c>
      <c r="G111" s="32">
        <f t="shared" si="27"/>
        <v>44</v>
      </c>
      <c r="H111" s="32">
        <f t="shared" si="27"/>
        <v>17</v>
      </c>
      <c r="I111" s="32">
        <f t="shared" si="27"/>
        <v>6</v>
      </c>
      <c r="J111" s="32">
        <f t="shared" si="27"/>
        <v>2</v>
      </c>
      <c r="K111" s="32">
        <f t="shared" si="27"/>
        <v>9</v>
      </c>
      <c r="L111" s="32">
        <f t="shared" si="27"/>
        <v>0</v>
      </c>
      <c r="M111" s="32">
        <f t="shared" si="27"/>
        <v>0</v>
      </c>
      <c r="N111" s="32">
        <f t="shared" si="27"/>
        <v>5</v>
      </c>
      <c r="O111" s="32">
        <f t="shared" si="27"/>
        <v>45</v>
      </c>
      <c r="P111" s="11" t="s">
        <v>34</v>
      </c>
      <c r="Q111" s="427" t="s">
        <v>33</v>
      </c>
      <c r="R111" s="428"/>
      <c r="S111" s="429"/>
      <c r="T111" s="32">
        <f t="shared" ref="T111:AE111" si="28">SUM(T101:T110)</f>
        <v>10</v>
      </c>
      <c r="U111" s="32">
        <f t="shared" si="28"/>
        <v>2</v>
      </c>
      <c r="V111" s="32">
        <f t="shared" si="28"/>
        <v>5</v>
      </c>
      <c r="W111" s="32">
        <f t="shared" si="28"/>
        <v>35</v>
      </c>
      <c r="X111" s="32">
        <f t="shared" si="28"/>
        <v>10</v>
      </c>
      <c r="Y111" s="32">
        <f t="shared" si="28"/>
        <v>7</v>
      </c>
      <c r="Z111" s="32">
        <f t="shared" si="28"/>
        <v>3</v>
      </c>
      <c r="AA111" s="32">
        <f t="shared" si="28"/>
        <v>8</v>
      </c>
      <c r="AB111" s="32">
        <f t="shared" si="28"/>
        <v>0</v>
      </c>
      <c r="AC111" s="32">
        <f t="shared" si="28"/>
        <v>0</v>
      </c>
      <c r="AD111" s="32">
        <f t="shared" si="28"/>
        <v>0</v>
      </c>
      <c r="AE111" s="32">
        <f t="shared" si="28"/>
        <v>31</v>
      </c>
      <c r="AG111" s="33" t="str">
        <f>IF(N111+AD111=5,"Correct","MVP ERROR")</f>
        <v>Correct</v>
      </c>
    </row>
    <row r="112" spans="1:33" s="28" customFormat="1" ht="15" x14ac:dyDescent="0.25">
      <c r="A112" s="408" t="s">
        <v>35</v>
      </c>
      <c r="B112" s="409"/>
      <c r="C112" s="410" t="s">
        <v>39</v>
      </c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  <c r="AA112" s="411"/>
      <c r="AB112" s="411"/>
      <c r="AC112" s="411"/>
      <c r="AD112" s="411"/>
      <c r="AE112" s="412"/>
      <c r="AG112" s="34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Phantoms:    |||   Team Rocket: </v>
      </c>
    </row>
    <row r="113" spans="1:33" s="28" customFormat="1" ht="15" x14ac:dyDescent="0.25">
      <c r="A113" s="408" t="s">
        <v>37</v>
      </c>
      <c r="B113" s="409"/>
      <c r="C113" s="410" t="s">
        <v>326</v>
      </c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1"/>
      <c r="AD113" s="411"/>
      <c r="AE113" s="412"/>
      <c r="AG113" s="29"/>
    </row>
    <row r="114" spans="1:33" s="28" customFormat="1" ht="15" x14ac:dyDescent="0.25">
      <c r="A114" s="413"/>
      <c r="B114" s="414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G114" s="29"/>
    </row>
    <row r="115" spans="1:33" s="28" customFormat="1" ht="15" x14ac:dyDescent="0.25">
      <c r="A115" s="433" t="s">
        <v>203</v>
      </c>
      <c r="B115" s="434"/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5"/>
      <c r="P115" s="6" t="s">
        <v>99</v>
      </c>
      <c r="Q115" s="439" t="s">
        <v>201</v>
      </c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1"/>
      <c r="AG115" s="29"/>
    </row>
    <row r="116" spans="1:33" s="28" customFormat="1" ht="15" x14ac:dyDescent="0.25">
      <c r="A116" s="30" t="s">
        <v>4</v>
      </c>
      <c r="B116" s="30" t="s">
        <v>6</v>
      </c>
      <c r="C116" s="30" t="s">
        <v>5</v>
      </c>
      <c r="D116" s="30" t="s">
        <v>7</v>
      </c>
      <c r="E116" s="30" t="s">
        <v>8</v>
      </c>
      <c r="F116" s="30" t="s">
        <v>9</v>
      </c>
      <c r="G116" s="30" t="s">
        <v>10</v>
      </c>
      <c r="H116" s="30" t="s">
        <v>11</v>
      </c>
      <c r="I116" s="30" t="s">
        <v>12</v>
      </c>
      <c r="J116" s="30" t="s">
        <v>13</v>
      </c>
      <c r="K116" s="30" t="s">
        <v>14</v>
      </c>
      <c r="L116" s="30" t="s">
        <v>15</v>
      </c>
      <c r="M116" s="30" t="s">
        <v>16</v>
      </c>
      <c r="N116" s="30" t="s">
        <v>17</v>
      </c>
      <c r="O116" s="30" t="s">
        <v>18</v>
      </c>
      <c r="P116" s="8" t="s">
        <v>19</v>
      </c>
      <c r="Q116" s="30" t="s">
        <v>4</v>
      </c>
      <c r="R116" s="30" t="s">
        <v>6</v>
      </c>
      <c r="S116" s="30" t="s">
        <v>5</v>
      </c>
      <c r="T116" s="30" t="s">
        <v>7</v>
      </c>
      <c r="U116" s="30" t="s">
        <v>8</v>
      </c>
      <c r="V116" s="30" t="s">
        <v>9</v>
      </c>
      <c r="W116" s="30" t="s">
        <v>10</v>
      </c>
      <c r="X116" s="30" t="s">
        <v>11</v>
      </c>
      <c r="Y116" s="30" t="s">
        <v>12</v>
      </c>
      <c r="Z116" s="30" t="s">
        <v>13</v>
      </c>
      <c r="AA116" s="30" t="s">
        <v>14</v>
      </c>
      <c r="AB116" s="30" t="s">
        <v>15</v>
      </c>
      <c r="AC116" s="30" t="s">
        <v>16</v>
      </c>
      <c r="AD116" s="30" t="s">
        <v>17</v>
      </c>
      <c r="AE116" s="30" t="s">
        <v>18</v>
      </c>
      <c r="AG116" s="29"/>
    </row>
    <row r="117" spans="1:33" s="28" customFormat="1" ht="15" x14ac:dyDescent="0.25">
      <c r="A117" s="23"/>
      <c r="B117" s="24"/>
      <c r="C117" s="24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 t="str">
        <f t="shared" ref="O117:O126" si="29">IF(C117="","",(D117*2)+(E117*3)+F117*1)</f>
        <v/>
      </c>
      <c r="P117" s="10"/>
      <c r="Q117" s="31">
        <v>4</v>
      </c>
      <c r="R117" s="24" t="s">
        <v>186</v>
      </c>
      <c r="S117" s="24" t="s">
        <v>333</v>
      </c>
      <c r="T117" s="32"/>
      <c r="U117" s="32"/>
      <c r="V117" s="32"/>
      <c r="W117" s="32">
        <v>1</v>
      </c>
      <c r="X117" s="32">
        <v>3</v>
      </c>
      <c r="Y117" s="32">
        <v>1</v>
      </c>
      <c r="Z117" s="32"/>
      <c r="AA117" s="32"/>
      <c r="AB117" s="32"/>
      <c r="AC117" s="32"/>
      <c r="AD117" s="32"/>
      <c r="AE117" s="32">
        <f t="shared" ref="AE117:AE126" si="30">IF(S117="","",(T117*2)+(U117*3)+V117*1)</f>
        <v>0</v>
      </c>
      <c r="AG117" s="29"/>
    </row>
    <row r="118" spans="1:33" s="28" customFormat="1" ht="15" x14ac:dyDescent="0.25">
      <c r="A118" s="23">
        <v>5</v>
      </c>
      <c r="B118" s="24" t="s">
        <v>56</v>
      </c>
      <c r="C118" s="24" t="s">
        <v>378</v>
      </c>
      <c r="D118" s="32"/>
      <c r="E118" s="32"/>
      <c r="F118" s="32"/>
      <c r="G118" s="32">
        <v>2</v>
      </c>
      <c r="H118" s="32"/>
      <c r="I118" s="32"/>
      <c r="J118" s="32"/>
      <c r="K118" s="32">
        <v>1</v>
      </c>
      <c r="L118" s="32"/>
      <c r="M118" s="32"/>
      <c r="N118" s="32"/>
      <c r="O118" s="32">
        <f t="shared" si="29"/>
        <v>0</v>
      </c>
      <c r="P118" s="10"/>
      <c r="Q118" s="23">
        <v>5</v>
      </c>
      <c r="R118" s="24" t="s">
        <v>24</v>
      </c>
      <c r="S118" s="24" t="s">
        <v>180</v>
      </c>
      <c r="T118" s="32">
        <v>3</v>
      </c>
      <c r="U118" s="32">
        <v>1</v>
      </c>
      <c r="V118" s="32"/>
      <c r="W118" s="32">
        <v>3</v>
      </c>
      <c r="X118" s="32">
        <v>2</v>
      </c>
      <c r="Y118" s="32"/>
      <c r="Z118" s="32"/>
      <c r="AA118" s="32">
        <v>2</v>
      </c>
      <c r="AB118" s="32"/>
      <c r="AC118" s="32"/>
      <c r="AD118" s="32"/>
      <c r="AE118" s="32">
        <f t="shared" si="30"/>
        <v>9</v>
      </c>
      <c r="AG118" s="29"/>
    </row>
    <row r="119" spans="1:33" s="28" customFormat="1" ht="15" x14ac:dyDescent="0.25">
      <c r="A119" s="23">
        <v>4</v>
      </c>
      <c r="B119" s="24" t="s">
        <v>197</v>
      </c>
      <c r="C119" s="24" t="s">
        <v>177</v>
      </c>
      <c r="D119" s="32">
        <v>7</v>
      </c>
      <c r="E119" s="32">
        <v>3</v>
      </c>
      <c r="F119" s="32">
        <v>3</v>
      </c>
      <c r="G119" s="32">
        <v>5</v>
      </c>
      <c r="H119" s="32">
        <v>3</v>
      </c>
      <c r="I119" s="32">
        <v>2</v>
      </c>
      <c r="J119" s="32">
        <v>1</v>
      </c>
      <c r="K119" s="32"/>
      <c r="L119" s="32"/>
      <c r="M119" s="32"/>
      <c r="N119" s="32">
        <v>1</v>
      </c>
      <c r="O119" s="32">
        <f t="shared" si="29"/>
        <v>26</v>
      </c>
      <c r="P119" s="10"/>
      <c r="Q119" s="23">
        <v>7</v>
      </c>
      <c r="R119" s="24" t="s">
        <v>241</v>
      </c>
      <c r="S119" s="24" t="s">
        <v>242</v>
      </c>
      <c r="T119" s="32"/>
      <c r="U119" s="32"/>
      <c r="V119" s="32"/>
      <c r="W119" s="32"/>
      <c r="X119" s="32">
        <v>4</v>
      </c>
      <c r="Y119" s="32">
        <v>1</v>
      </c>
      <c r="Z119" s="32"/>
      <c r="AA119" s="32">
        <v>4</v>
      </c>
      <c r="AB119" s="32"/>
      <c r="AC119" s="32"/>
      <c r="AD119" s="32"/>
      <c r="AE119" s="32">
        <f t="shared" si="30"/>
        <v>0</v>
      </c>
      <c r="AG119" s="29"/>
    </row>
    <row r="120" spans="1:33" s="28" customFormat="1" ht="15" x14ac:dyDescent="0.25">
      <c r="A120" s="23">
        <v>6</v>
      </c>
      <c r="B120" s="24" t="s">
        <v>83</v>
      </c>
      <c r="C120" s="24" t="s">
        <v>234</v>
      </c>
      <c r="D120" s="32">
        <v>1</v>
      </c>
      <c r="E120" s="32">
        <v>1</v>
      </c>
      <c r="F120" s="32"/>
      <c r="G120" s="32">
        <v>3</v>
      </c>
      <c r="H120" s="32">
        <v>2</v>
      </c>
      <c r="I120" s="32">
        <v>2</v>
      </c>
      <c r="J120" s="32"/>
      <c r="K120" s="32">
        <v>1</v>
      </c>
      <c r="L120" s="32"/>
      <c r="M120" s="32"/>
      <c r="N120" s="32"/>
      <c r="O120" s="32">
        <f t="shared" si="29"/>
        <v>5</v>
      </c>
      <c r="P120" s="10"/>
      <c r="Q120" s="31">
        <v>8</v>
      </c>
      <c r="R120" s="24" t="s">
        <v>112</v>
      </c>
      <c r="S120" s="24" t="s">
        <v>243</v>
      </c>
      <c r="T120" s="32">
        <v>6</v>
      </c>
      <c r="U120" s="32"/>
      <c r="V120" s="32"/>
      <c r="W120" s="32">
        <v>7</v>
      </c>
      <c r="X120" s="32"/>
      <c r="Y120" s="32">
        <v>6</v>
      </c>
      <c r="Z120" s="32"/>
      <c r="AA120" s="32">
        <v>1</v>
      </c>
      <c r="AB120" s="32"/>
      <c r="AC120" s="32"/>
      <c r="AD120" s="32">
        <v>1</v>
      </c>
      <c r="AE120" s="32">
        <f t="shared" si="30"/>
        <v>12</v>
      </c>
      <c r="AG120" s="29"/>
    </row>
    <row r="121" spans="1:33" s="28" customFormat="1" ht="15" x14ac:dyDescent="0.25">
      <c r="A121" s="23">
        <v>10</v>
      </c>
      <c r="B121" s="24" t="s">
        <v>238</v>
      </c>
      <c r="C121" s="24" t="s">
        <v>239</v>
      </c>
      <c r="D121" s="32">
        <v>5</v>
      </c>
      <c r="E121" s="32"/>
      <c r="F121" s="32"/>
      <c r="G121" s="32">
        <v>10</v>
      </c>
      <c r="H121" s="32">
        <v>3</v>
      </c>
      <c r="I121" s="32">
        <v>1</v>
      </c>
      <c r="J121" s="32"/>
      <c r="K121" s="32">
        <v>3</v>
      </c>
      <c r="L121" s="32"/>
      <c r="M121" s="32"/>
      <c r="N121" s="32"/>
      <c r="O121" s="32">
        <f t="shared" si="29"/>
        <v>10</v>
      </c>
      <c r="P121" s="10"/>
      <c r="Q121" s="23"/>
      <c r="R121" s="24"/>
      <c r="S121" s="24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 t="str">
        <f t="shared" si="30"/>
        <v/>
      </c>
      <c r="AG121" s="29"/>
    </row>
    <row r="122" spans="1:33" s="28" customFormat="1" ht="15" x14ac:dyDescent="0.25">
      <c r="A122" s="31">
        <v>11</v>
      </c>
      <c r="B122" s="24" t="s">
        <v>197</v>
      </c>
      <c r="C122" s="24" t="s">
        <v>240</v>
      </c>
      <c r="D122" s="32"/>
      <c r="E122" s="32"/>
      <c r="F122" s="32"/>
      <c r="G122" s="32">
        <v>6</v>
      </c>
      <c r="H122" s="32">
        <v>3</v>
      </c>
      <c r="I122" s="32">
        <v>2</v>
      </c>
      <c r="J122" s="32"/>
      <c r="K122" s="32">
        <v>2</v>
      </c>
      <c r="L122" s="32"/>
      <c r="M122" s="32"/>
      <c r="N122" s="32"/>
      <c r="O122" s="32">
        <f t="shared" si="29"/>
        <v>0</v>
      </c>
      <c r="P122" s="10"/>
      <c r="Q122" s="23">
        <v>10</v>
      </c>
      <c r="R122" s="24" t="s">
        <v>153</v>
      </c>
      <c r="S122" s="24" t="s">
        <v>246</v>
      </c>
      <c r="T122" s="32">
        <v>4</v>
      </c>
      <c r="U122" s="32"/>
      <c r="V122" s="32">
        <v>1</v>
      </c>
      <c r="W122" s="32">
        <v>10</v>
      </c>
      <c r="X122" s="32">
        <v>4</v>
      </c>
      <c r="Y122" s="32">
        <v>1</v>
      </c>
      <c r="Z122" s="32"/>
      <c r="AA122" s="32">
        <v>2</v>
      </c>
      <c r="AB122" s="32"/>
      <c r="AC122" s="32"/>
      <c r="AD122" s="32">
        <v>1</v>
      </c>
      <c r="AE122" s="32">
        <f t="shared" si="30"/>
        <v>9</v>
      </c>
      <c r="AG122" s="29"/>
    </row>
    <row r="123" spans="1:33" s="28" customFormat="1" ht="15" x14ac:dyDescent="0.25">
      <c r="A123" s="31">
        <v>13</v>
      </c>
      <c r="B123" s="24" t="s">
        <v>235</v>
      </c>
      <c r="C123" s="24" t="s">
        <v>236</v>
      </c>
      <c r="D123" s="32">
        <v>2</v>
      </c>
      <c r="E123" s="32"/>
      <c r="F123" s="32"/>
      <c r="G123" s="32">
        <v>5</v>
      </c>
      <c r="H123" s="32">
        <v>3</v>
      </c>
      <c r="I123" s="32">
        <v>2</v>
      </c>
      <c r="J123" s="32"/>
      <c r="K123" s="32">
        <v>3</v>
      </c>
      <c r="L123" s="32"/>
      <c r="M123" s="32"/>
      <c r="N123" s="32"/>
      <c r="O123" s="32">
        <f t="shared" si="29"/>
        <v>4</v>
      </c>
      <c r="P123" s="10"/>
      <c r="Q123" s="31">
        <v>11</v>
      </c>
      <c r="R123" s="24" t="s">
        <v>247</v>
      </c>
      <c r="S123" s="24" t="s">
        <v>248</v>
      </c>
      <c r="T123" s="32">
        <v>4</v>
      </c>
      <c r="U123" s="32">
        <v>1</v>
      </c>
      <c r="V123" s="32">
        <v>1</v>
      </c>
      <c r="W123" s="32">
        <v>8</v>
      </c>
      <c r="X123" s="32">
        <v>5</v>
      </c>
      <c r="Y123" s="32"/>
      <c r="Z123" s="32"/>
      <c r="AA123" s="32">
        <v>3</v>
      </c>
      <c r="AB123" s="32"/>
      <c r="AC123" s="32"/>
      <c r="AD123" s="32">
        <v>1</v>
      </c>
      <c r="AE123" s="32">
        <f t="shared" si="30"/>
        <v>12</v>
      </c>
      <c r="AG123" s="29"/>
    </row>
    <row r="124" spans="1:33" s="28" customFormat="1" ht="15" x14ac:dyDescent="0.25">
      <c r="A124" s="23">
        <v>32</v>
      </c>
      <c r="B124" s="24" t="s">
        <v>133</v>
      </c>
      <c r="C124" s="24" t="s">
        <v>237</v>
      </c>
      <c r="D124" s="32"/>
      <c r="E124" s="32">
        <v>2</v>
      </c>
      <c r="F124" s="32"/>
      <c r="G124" s="32">
        <v>1</v>
      </c>
      <c r="H124" s="32"/>
      <c r="I124" s="32"/>
      <c r="J124" s="32"/>
      <c r="K124" s="32">
        <v>1</v>
      </c>
      <c r="L124" s="32"/>
      <c r="M124" s="32"/>
      <c r="N124" s="32"/>
      <c r="O124" s="32">
        <f t="shared" si="29"/>
        <v>6</v>
      </c>
      <c r="P124" s="10"/>
      <c r="Q124" s="31">
        <v>12</v>
      </c>
      <c r="R124" s="24" t="s">
        <v>77</v>
      </c>
      <c r="S124" s="24" t="s">
        <v>249</v>
      </c>
      <c r="T124" s="32">
        <v>7</v>
      </c>
      <c r="U124" s="32"/>
      <c r="V124" s="32"/>
      <c r="W124" s="32">
        <v>6</v>
      </c>
      <c r="X124" s="32">
        <v>1</v>
      </c>
      <c r="Y124" s="32">
        <v>3</v>
      </c>
      <c r="Z124" s="32">
        <v>1</v>
      </c>
      <c r="AA124" s="32">
        <v>1</v>
      </c>
      <c r="AB124" s="32"/>
      <c r="AC124" s="32"/>
      <c r="AD124" s="32">
        <v>1</v>
      </c>
      <c r="AE124" s="32">
        <f t="shared" si="30"/>
        <v>14</v>
      </c>
      <c r="AG124" s="33" t="str">
        <f>IF(N127+AD127=5,"Correct","MVP ERROR")</f>
        <v>Correct</v>
      </c>
    </row>
    <row r="125" spans="1:33" s="28" customFormat="1" ht="15" x14ac:dyDescent="0.25">
      <c r="A125" s="31"/>
      <c r="B125" s="24"/>
      <c r="C125" s="24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 t="str">
        <f t="shared" si="29"/>
        <v/>
      </c>
      <c r="P125" s="10"/>
      <c r="Q125" s="31"/>
      <c r="R125" s="24"/>
      <c r="S125" s="24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 t="str">
        <f t="shared" si="30"/>
        <v/>
      </c>
      <c r="AG125" s="34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Rachel Nichols FC:    |||   Silver Foxes: </v>
      </c>
    </row>
    <row r="126" spans="1:33" s="28" customFormat="1" ht="15" x14ac:dyDescent="0.25">
      <c r="A126" s="31"/>
      <c r="B126" s="24"/>
      <c r="C126" s="24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 t="str">
        <f t="shared" si="29"/>
        <v/>
      </c>
      <c r="P126" s="10"/>
      <c r="Q126" s="38" t="s">
        <v>297</v>
      </c>
      <c r="R126" s="24" t="s">
        <v>92</v>
      </c>
      <c r="S126" s="24" t="s">
        <v>127</v>
      </c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>
        <f t="shared" si="30"/>
        <v>0</v>
      </c>
      <c r="AG126" s="29"/>
    </row>
    <row r="127" spans="1:33" s="28" customFormat="1" ht="15" x14ac:dyDescent="0.25">
      <c r="A127" s="427" t="s">
        <v>33</v>
      </c>
      <c r="B127" s="428"/>
      <c r="C127" s="429"/>
      <c r="D127" s="32">
        <f t="shared" ref="D127:O127" si="31">SUM(D117:D126)</f>
        <v>15</v>
      </c>
      <c r="E127" s="32">
        <f t="shared" si="31"/>
        <v>6</v>
      </c>
      <c r="F127" s="32">
        <f t="shared" si="31"/>
        <v>3</v>
      </c>
      <c r="G127" s="32">
        <f t="shared" si="31"/>
        <v>32</v>
      </c>
      <c r="H127" s="32">
        <f t="shared" si="31"/>
        <v>14</v>
      </c>
      <c r="I127" s="32">
        <f t="shared" si="31"/>
        <v>9</v>
      </c>
      <c r="J127" s="32">
        <f t="shared" si="31"/>
        <v>1</v>
      </c>
      <c r="K127" s="32">
        <f t="shared" si="31"/>
        <v>11</v>
      </c>
      <c r="L127" s="32">
        <f t="shared" si="31"/>
        <v>0</v>
      </c>
      <c r="M127" s="32">
        <f t="shared" si="31"/>
        <v>0</v>
      </c>
      <c r="N127" s="32">
        <f t="shared" si="31"/>
        <v>1</v>
      </c>
      <c r="O127" s="32">
        <f t="shared" si="31"/>
        <v>51</v>
      </c>
      <c r="P127" s="11" t="s">
        <v>34</v>
      </c>
      <c r="Q127" s="427" t="s">
        <v>33</v>
      </c>
      <c r="R127" s="428"/>
      <c r="S127" s="429"/>
      <c r="T127" s="32">
        <f t="shared" ref="T127:AE127" si="32">SUM(T117:T126)</f>
        <v>24</v>
      </c>
      <c r="U127" s="32">
        <f t="shared" si="32"/>
        <v>2</v>
      </c>
      <c r="V127" s="32">
        <f t="shared" si="32"/>
        <v>2</v>
      </c>
      <c r="W127" s="32">
        <f t="shared" si="32"/>
        <v>35</v>
      </c>
      <c r="X127" s="32">
        <f t="shared" si="32"/>
        <v>19</v>
      </c>
      <c r="Y127" s="32">
        <f t="shared" si="32"/>
        <v>12</v>
      </c>
      <c r="Z127" s="32">
        <f t="shared" si="32"/>
        <v>1</v>
      </c>
      <c r="AA127" s="32">
        <f t="shared" si="32"/>
        <v>13</v>
      </c>
      <c r="AB127" s="32">
        <f t="shared" si="32"/>
        <v>0</v>
      </c>
      <c r="AC127" s="32">
        <f t="shared" si="32"/>
        <v>0</v>
      </c>
      <c r="AD127" s="32">
        <f t="shared" si="32"/>
        <v>4</v>
      </c>
      <c r="AE127" s="32">
        <f t="shared" si="32"/>
        <v>56</v>
      </c>
      <c r="AG127" s="29"/>
    </row>
    <row r="128" spans="1:33" s="28" customFormat="1" ht="15" x14ac:dyDescent="0.25">
      <c r="A128" s="408" t="s">
        <v>35</v>
      </c>
      <c r="B128" s="409"/>
      <c r="C128" s="410" t="s">
        <v>73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2"/>
      <c r="AG128" s="29"/>
    </row>
    <row r="129" spans="1:33" s="28" customFormat="1" ht="15" x14ac:dyDescent="0.25">
      <c r="A129" s="408" t="s">
        <v>37</v>
      </c>
      <c r="B129" s="409"/>
      <c r="C129" s="410" t="s">
        <v>287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2"/>
      <c r="AG129" s="29"/>
    </row>
    <row r="130" spans="1:33" s="28" customFormat="1" ht="15" x14ac:dyDescent="0.25">
      <c r="A130" s="413"/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G130" s="29"/>
    </row>
    <row r="131" spans="1:33" s="28" customFormat="1" ht="15" x14ac:dyDescent="0.25">
      <c r="A131" s="418" t="s">
        <v>3</v>
      </c>
      <c r="B131" s="419"/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20"/>
      <c r="P131" s="6" t="s">
        <v>99</v>
      </c>
      <c r="Q131" s="399" t="s">
        <v>126</v>
      </c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01"/>
      <c r="AG131" s="29"/>
    </row>
    <row r="132" spans="1:33" s="28" customFormat="1" ht="15" x14ac:dyDescent="0.25">
      <c r="A132" s="30" t="s">
        <v>4</v>
      </c>
      <c r="B132" s="30" t="s">
        <v>6</v>
      </c>
      <c r="C132" s="30" t="s">
        <v>5</v>
      </c>
      <c r="D132" s="30" t="s">
        <v>7</v>
      </c>
      <c r="E132" s="30" t="s">
        <v>8</v>
      </c>
      <c r="F132" s="30" t="s">
        <v>9</v>
      </c>
      <c r="G132" s="30" t="s">
        <v>10</v>
      </c>
      <c r="H132" s="30" t="s">
        <v>11</v>
      </c>
      <c r="I132" s="30" t="s">
        <v>12</v>
      </c>
      <c r="J132" s="30" t="s">
        <v>13</v>
      </c>
      <c r="K132" s="30" t="s">
        <v>14</v>
      </c>
      <c r="L132" s="30" t="s">
        <v>15</v>
      </c>
      <c r="M132" s="30" t="s">
        <v>16</v>
      </c>
      <c r="N132" s="30" t="s">
        <v>17</v>
      </c>
      <c r="O132" s="30" t="s">
        <v>18</v>
      </c>
      <c r="P132" s="8" t="s">
        <v>19</v>
      </c>
      <c r="Q132" s="30" t="s">
        <v>4</v>
      </c>
      <c r="R132" s="30" t="s">
        <v>6</v>
      </c>
      <c r="S132" s="30" t="s">
        <v>5</v>
      </c>
      <c r="T132" s="30" t="s">
        <v>7</v>
      </c>
      <c r="U132" s="30" t="s">
        <v>8</v>
      </c>
      <c r="V132" s="30" t="s">
        <v>9</v>
      </c>
      <c r="W132" s="30" t="s">
        <v>10</v>
      </c>
      <c r="X132" s="30" t="s">
        <v>11</v>
      </c>
      <c r="Y132" s="30" t="s">
        <v>12</v>
      </c>
      <c r="Z132" s="30" t="s">
        <v>13</v>
      </c>
      <c r="AA132" s="30" t="s">
        <v>14</v>
      </c>
      <c r="AB132" s="30" t="s">
        <v>15</v>
      </c>
      <c r="AC132" s="30" t="s">
        <v>16</v>
      </c>
      <c r="AD132" s="30" t="s">
        <v>17</v>
      </c>
      <c r="AE132" s="30" t="s">
        <v>18</v>
      </c>
      <c r="AG132" s="29"/>
    </row>
    <row r="133" spans="1:33" s="28" customFormat="1" ht="15" x14ac:dyDescent="0.25">
      <c r="A133" s="31">
        <v>0</v>
      </c>
      <c r="B133" s="24" t="s">
        <v>334</v>
      </c>
      <c r="C133" s="24" t="s">
        <v>335</v>
      </c>
      <c r="D133" s="32">
        <v>4</v>
      </c>
      <c r="E133" s="32"/>
      <c r="F133" s="32">
        <v>3</v>
      </c>
      <c r="G133" s="32">
        <v>2</v>
      </c>
      <c r="H133" s="32">
        <v>4</v>
      </c>
      <c r="I133" s="32">
        <v>2</v>
      </c>
      <c r="J133" s="32">
        <v>1</v>
      </c>
      <c r="K133" s="32">
        <v>2</v>
      </c>
      <c r="L133" s="32"/>
      <c r="M133" s="32"/>
      <c r="N133" s="32"/>
      <c r="O133" s="32">
        <f t="shared" ref="O133:O142" si="33">IF(C133="","",(D133*2)+(E133*3)+F133*1)</f>
        <v>11</v>
      </c>
      <c r="P133" s="10"/>
      <c r="Q133" s="31">
        <v>0</v>
      </c>
      <c r="R133" s="24" t="s">
        <v>88</v>
      </c>
      <c r="S133" s="24" t="s">
        <v>145</v>
      </c>
      <c r="T133" s="32"/>
      <c r="U133" s="32"/>
      <c r="V133" s="32">
        <v>2</v>
      </c>
      <c r="W133" s="32">
        <v>1</v>
      </c>
      <c r="X133" s="32">
        <v>1</v>
      </c>
      <c r="Y133" s="32"/>
      <c r="Z133" s="32"/>
      <c r="AA133" s="32">
        <v>4</v>
      </c>
      <c r="AB133" s="32"/>
      <c r="AC133" s="32"/>
      <c r="AD133" s="32"/>
      <c r="AE133" s="32">
        <f t="shared" ref="AE133:AE142" si="34">IF(S133="","",(T133*2)+(U133*3)+V133*1)</f>
        <v>2</v>
      </c>
      <c r="AG133" s="29"/>
    </row>
    <row r="134" spans="1:33" s="28" customFormat="1" ht="15" x14ac:dyDescent="0.25">
      <c r="A134" s="31">
        <v>7</v>
      </c>
      <c r="B134" s="24" t="s">
        <v>32</v>
      </c>
      <c r="C134" s="24" t="s">
        <v>22</v>
      </c>
      <c r="D134" s="32">
        <v>1</v>
      </c>
      <c r="E134" s="32"/>
      <c r="F134" s="32"/>
      <c r="G134" s="32">
        <v>5</v>
      </c>
      <c r="H134" s="32">
        <v>1</v>
      </c>
      <c r="I134" s="32"/>
      <c r="J134" s="32"/>
      <c r="K134" s="32">
        <v>1</v>
      </c>
      <c r="L134" s="32"/>
      <c r="M134" s="32"/>
      <c r="N134" s="32"/>
      <c r="O134" s="32">
        <f t="shared" si="33"/>
        <v>2</v>
      </c>
      <c r="P134" s="10"/>
      <c r="Q134" s="31">
        <v>1</v>
      </c>
      <c r="R134" s="24" t="s">
        <v>147</v>
      </c>
      <c r="S134" s="24" t="s">
        <v>146</v>
      </c>
      <c r="T134" s="32"/>
      <c r="U134" s="32"/>
      <c r="V134" s="32"/>
      <c r="W134" s="32">
        <v>3</v>
      </c>
      <c r="X134" s="32">
        <v>1</v>
      </c>
      <c r="Y134" s="32">
        <v>3</v>
      </c>
      <c r="Z134" s="32"/>
      <c r="AA134" s="32">
        <v>3</v>
      </c>
      <c r="AB134" s="32"/>
      <c r="AC134" s="32"/>
      <c r="AD134" s="32"/>
      <c r="AE134" s="32">
        <f t="shared" si="34"/>
        <v>0</v>
      </c>
      <c r="AG134" s="29"/>
    </row>
    <row r="135" spans="1:33" s="28" customFormat="1" ht="15" x14ac:dyDescent="0.25">
      <c r="A135" s="23">
        <v>12</v>
      </c>
      <c r="B135" s="24" t="s">
        <v>26</v>
      </c>
      <c r="C135" s="24" t="s">
        <v>25</v>
      </c>
      <c r="D135" s="32">
        <v>1</v>
      </c>
      <c r="E135" s="32">
        <v>2</v>
      </c>
      <c r="F135" s="32"/>
      <c r="G135" s="32">
        <v>2</v>
      </c>
      <c r="H135" s="32"/>
      <c r="I135" s="32"/>
      <c r="J135" s="32"/>
      <c r="K135" s="32"/>
      <c r="L135" s="32"/>
      <c r="M135" s="32"/>
      <c r="N135" s="32"/>
      <c r="O135" s="32">
        <f t="shared" si="33"/>
        <v>8</v>
      </c>
      <c r="P135" s="10"/>
      <c r="Q135" s="31">
        <v>2</v>
      </c>
      <c r="R135" s="24" t="s">
        <v>133</v>
      </c>
      <c r="S135" s="24" t="s">
        <v>140</v>
      </c>
      <c r="T135" s="32">
        <v>2</v>
      </c>
      <c r="U135" s="32">
        <v>1</v>
      </c>
      <c r="V135" s="32"/>
      <c r="W135" s="32">
        <v>1</v>
      </c>
      <c r="X135" s="32">
        <v>1</v>
      </c>
      <c r="Y135" s="32">
        <v>1</v>
      </c>
      <c r="Z135" s="32"/>
      <c r="AA135" s="32">
        <v>3</v>
      </c>
      <c r="AB135" s="32"/>
      <c r="AC135" s="32"/>
      <c r="AD135" s="32"/>
      <c r="AE135" s="32">
        <f t="shared" si="34"/>
        <v>7</v>
      </c>
      <c r="AG135" s="29"/>
    </row>
    <row r="136" spans="1:33" s="28" customFormat="1" ht="15" x14ac:dyDescent="0.25">
      <c r="A136" s="31">
        <v>14</v>
      </c>
      <c r="B136" s="24" t="s">
        <v>196</v>
      </c>
      <c r="C136" s="24" t="s">
        <v>162</v>
      </c>
      <c r="D136" s="32"/>
      <c r="E136" s="32"/>
      <c r="F136" s="32"/>
      <c r="G136" s="32">
        <v>4</v>
      </c>
      <c r="H136" s="32">
        <v>2</v>
      </c>
      <c r="I136" s="32">
        <v>2</v>
      </c>
      <c r="J136" s="32"/>
      <c r="K136" s="32">
        <v>3</v>
      </c>
      <c r="L136" s="32"/>
      <c r="M136" s="32"/>
      <c r="N136" s="32"/>
      <c r="O136" s="32">
        <f t="shared" si="33"/>
        <v>0</v>
      </c>
      <c r="P136" s="10"/>
      <c r="Q136" s="31">
        <v>4</v>
      </c>
      <c r="R136" s="24" t="s">
        <v>88</v>
      </c>
      <c r="S136" s="24" t="s">
        <v>300</v>
      </c>
      <c r="T136" s="32">
        <v>2</v>
      </c>
      <c r="U136" s="32"/>
      <c r="V136" s="32">
        <v>1</v>
      </c>
      <c r="W136" s="32">
        <v>3</v>
      </c>
      <c r="X136" s="32">
        <v>2</v>
      </c>
      <c r="Y136" s="32">
        <v>1</v>
      </c>
      <c r="Z136" s="32"/>
      <c r="AA136" s="32">
        <v>2</v>
      </c>
      <c r="AB136" s="32"/>
      <c r="AC136" s="32"/>
      <c r="AD136" s="32"/>
      <c r="AE136" s="32">
        <f t="shared" si="34"/>
        <v>5</v>
      </c>
      <c r="AG136" s="29"/>
    </row>
    <row r="137" spans="1:33" s="28" customFormat="1" ht="15" x14ac:dyDescent="0.25">
      <c r="A137" s="31">
        <v>21</v>
      </c>
      <c r="B137" s="24" t="s">
        <v>95</v>
      </c>
      <c r="C137" s="24" t="s">
        <v>27</v>
      </c>
      <c r="D137" s="32"/>
      <c r="E137" s="32"/>
      <c r="F137" s="32"/>
      <c r="G137" s="32">
        <v>3</v>
      </c>
      <c r="H137" s="32">
        <v>1</v>
      </c>
      <c r="I137" s="32">
        <v>3</v>
      </c>
      <c r="J137" s="32"/>
      <c r="K137" s="32">
        <v>1</v>
      </c>
      <c r="L137" s="32"/>
      <c r="M137" s="32"/>
      <c r="N137" s="32"/>
      <c r="O137" s="32">
        <f t="shared" si="33"/>
        <v>0</v>
      </c>
      <c r="P137" s="10"/>
      <c r="Q137" s="31">
        <v>8</v>
      </c>
      <c r="R137" s="24" t="s">
        <v>110</v>
      </c>
      <c r="S137" s="24" t="s">
        <v>29</v>
      </c>
      <c r="T137" s="32">
        <v>3</v>
      </c>
      <c r="U137" s="32"/>
      <c r="V137" s="32">
        <v>2</v>
      </c>
      <c r="W137" s="32">
        <v>7</v>
      </c>
      <c r="X137" s="32">
        <v>1</v>
      </c>
      <c r="Y137" s="32">
        <v>1</v>
      </c>
      <c r="Z137" s="32">
        <v>1</v>
      </c>
      <c r="AA137" s="32">
        <v>1</v>
      </c>
      <c r="AB137" s="32"/>
      <c r="AC137" s="32"/>
      <c r="AD137" s="32"/>
      <c r="AE137" s="32">
        <f t="shared" si="34"/>
        <v>8</v>
      </c>
      <c r="AG137" s="29"/>
    </row>
    <row r="138" spans="1:33" s="28" customFormat="1" ht="15" x14ac:dyDescent="0.25">
      <c r="A138" s="23">
        <v>26</v>
      </c>
      <c r="B138" s="24" t="s">
        <v>118</v>
      </c>
      <c r="C138" s="24" t="s">
        <v>278</v>
      </c>
      <c r="D138" s="32">
        <v>5</v>
      </c>
      <c r="E138" s="32">
        <v>1</v>
      </c>
      <c r="F138" s="32">
        <v>2</v>
      </c>
      <c r="G138" s="32">
        <v>7</v>
      </c>
      <c r="H138" s="32"/>
      <c r="I138" s="32"/>
      <c r="J138" s="32"/>
      <c r="K138" s="32"/>
      <c r="L138" s="32"/>
      <c r="M138" s="32"/>
      <c r="N138" s="32">
        <v>2</v>
      </c>
      <c r="O138" s="32">
        <f t="shared" si="33"/>
        <v>15</v>
      </c>
      <c r="P138" s="10"/>
      <c r="Q138" s="23">
        <v>23</v>
      </c>
      <c r="R138" s="24" t="s">
        <v>144</v>
      </c>
      <c r="S138" s="24" t="s">
        <v>143</v>
      </c>
      <c r="T138" s="32"/>
      <c r="U138" s="32"/>
      <c r="V138" s="32"/>
      <c r="W138" s="32">
        <v>7</v>
      </c>
      <c r="X138" s="32">
        <v>2</v>
      </c>
      <c r="Y138" s="32">
        <v>1</v>
      </c>
      <c r="Z138" s="32"/>
      <c r="AA138" s="32">
        <v>1</v>
      </c>
      <c r="AB138" s="32"/>
      <c r="AC138" s="32"/>
      <c r="AD138" s="32"/>
      <c r="AE138" s="32">
        <f t="shared" si="34"/>
        <v>0</v>
      </c>
      <c r="AG138" s="29"/>
    </row>
    <row r="139" spans="1:33" s="28" customFormat="1" ht="15" x14ac:dyDescent="0.25">
      <c r="A139" s="38" t="s">
        <v>297</v>
      </c>
      <c r="B139" s="24" t="s">
        <v>123</v>
      </c>
      <c r="C139" s="24" t="s">
        <v>122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>
        <f t="shared" si="33"/>
        <v>0</v>
      </c>
      <c r="P139" s="10"/>
      <c r="Q139" s="31">
        <v>33</v>
      </c>
      <c r="R139" s="24" t="s">
        <v>281</v>
      </c>
      <c r="S139" s="24" t="s">
        <v>97</v>
      </c>
      <c r="T139" s="32">
        <v>1</v>
      </c>
      <c r="U139" s="32"/>
      <c r="V139" s="32"/>
      <c r="W139" s="32">
        <v>2</v>
      </c>
      <c r="X139" s="32"/>
      <c r="Y139" s="32">
        <v>2</v>
      </c>
      <c r="Z139" s="32"/>
      <c r="AA139" s="32">
        <v>1</v>
      </c>
      <c r="AB139" s="32"/>
      <c r="AC139" s="32"/>
      <c r="AD139" s="32"/>
      <c r="AE139" s="32">
        <f t="shared" si="34"/>
        <v>2</v>
      </c>
      <c r="AG139" s="29"/>
    </row>
    <row r="140" spans="1:33" s="28" customFormat="1" ht="15" x14ac:dyDescent="0.25">
      <c r="A140" s="23">
        <v>0</v>
      </c>
      <c r="B140" s="24" t="s">
        <v>279</v>
      </c>
      <c r="C140" s="24" t="s">
        <v>280</v>
      </c>
      <c r="D140" s="32">
        <v>1</v>
      </c>
      <c r="E140" s="32"/>
      <c r="F140" s="32">
        <v>1</v>
      </c>
      <c r="G140" s="32">
        <v>14</v>
      </c>
      <c r="H140" s="32">
        <v>2</v>
      </c>
      <c r="I140" s="32">
        <v>1</v>
      </c>
      <c r="J140" s="32"/>
      <c r="K140" s="32">
        <v>2</v>
      </c>
      <c r="L140" s="32"/>
      <c r="M140" s="32"/>
      <c r="N140" s="32">
        <v>3</v>
      </c>
      <c r="O140" s="32">
        <f t="shared" si="33"/>
        <v>3</v>
      </c>
      <c r="P140" s="10"/>
      <c r="Q140" s="23">
        <v>35</v>
      </c>
      <c r="R140" s="24" t="s">
        <v>142</v>
      </c>
      <c r="S140" s="24" t="s">
        <v>141</v>
      </c>
      <c r="T140" s="32"/>
      <c r="U140" s="32"/>
      <c r="V140" s="32"/>
      <c r="W140" s="32">
        <v>1</v>
      </c>
      <c r="X140" s="32"/>
      <c r="Y140" s="32"/>
      <c r="Z140" s="32"/>
      <c r="AA140" s="32">
        <v>1</v>
      </c>
      <c r="AB140" s="32"/>
      <c r="AC140" s="32"/>
      <c r="AD140" s="32"/>
      <c r="AE140" s="32">
        <f t="shared" si="34"/>
        <v>0</v>
      </c>
      <c r="AG140" s="33" t="str">
        <f>IF(N143+AD143=5,"Correct","MVP ERROR")</f>
        <v>Correct</v>
      </c>
    </row>
    <row r="141" spans="1:33" s="28" customFormat="1" ht="15" x14ac:dyDescent="0.25">
      <c r="A141" s="31">
        <v>33</v>
      </c>
      <c r="B141" s="24" t="s">
        <v>336</v>
      </c>
      <c r="C141" s="24" t="s">
        <v>337</v>
      </c>
      <c r="D141" s="32">
        <v>1</v>
      </c>
      <c r="E141" s="32"/>
      <c r="F141" s="32">
        <v>2</v>
      </c>
      <c r="G141" s="32">
        <v>2</v>
      </c>
      <c r="H141" s="32">
        <v>4</v>
      </c>
      <c r="I141" s="32">
        <v>2</v>
      </c>
      <c r="J141" s="32">
        <v>1</v>
      </c>
      <c r="K141" s="32"/>
      <c r="L141" s="32"/>
      <c r="M141" s="32"/>
      <c r="N141" s="32"/>
      <c r="O141" s="32">
        <f t="shared" si="33"/>
        <v>4</v>
      </c>
      <c r="P141" s="10"/>
      <c r="Q141" s="23"/>
      <c r="R141" s="24"/>
      <c r="S141" s="24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 t="str">
        <f t="shared" si="34"/>
        <v/>
      </c>
      <c r="AG141" s="34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 xml:space="preserve">Spartans:    |||   Strays: </v>
      </c>
    </row>
    <row r="142" spans="1:33" s="28" customFormat="1" ht="15" x14ac:dyDescent="0.25">
      <c r="A142" s="31"/>
      <c r="B142" s="24"/>
      <c r="C142" s="24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 t="str">
        <f t="shared" si="33"/>
        <v/>
      </c>
      <c r="P142" s="10"/>
      <c r="Q142" s="31"/>
      <c r="R142" s="24"/>
      <c r="S142" s="24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 t="str">
        <f t="shared" si="34"/>
        <v/>
      </c>
      <c r="AG142" s="29"/>
    </row>
    <row r="143" spans="1:33" s="28" customFormat="1" ht="15" x14ac:dyDescent="0.25">
      <c r="A143" s="427" t="s">
        <v>33</v>
      </c>
      <c r="B143" s="428"/>
      <c r="C143" s="429"/>
      <c r="D143" s="32">
        <f t="shared" ref="D143:O143" si="35">SUM(D133:D142)</f>
        <v>13</v>
      </c>
      <c r="E143" s="32">
        <f t="shared" si="35"/>
        <v>3</v>
      </c>
      <c r="F143" s="32">
        <f t="shared" si="35"/>
        <v>8</v>
      </c>
      <c r="G143" s="32">
        <f t="shared" si="35"/>
        <v>39</v>
      </c>
      <c r="H143" s="32">
        <f t="shared" si="35"/>
        <v>14</v>
      </c>
      <c r="I143" s="32">
        <f t="shared" si="35"/>
        <v>10</v>
      </c>
      <c r="J143" s="32">
        <f t="shared" si="35"/>
        <v>2</v>
      </c>
      <c r="K143" s="32">
        <f t="shared" si="35"/>
        <v>9</v>
      </c>
      <c r="L143" s="32">
        <f t="shared" si="35"/>
        <v>0</v>
      </c>
      <c r="M143" s="32">
        <f t="shared" si="35"/>
        <v>0</v>
      </c>
      <c r="N143" s="32">
        <f t="shared" si="35"/>
        <v>5</v>
      </c>
      <c r="O143" s="32">
        <f t="shared" si="35"/>
        <v>43</v>
      </c>
      <c r="P143" s="11" t="s">
        <v>34</v>
      </c>
      <c r="Q143" s="427" t="s">
        <v>33</v>
      </c>
      <c r="R143" s="428"/>
      <c r="S143" s="429"/>
      <c r="T143" s="32">
        <f t="shared" ref="T143:AE143" si="36">SUM(T133:T142)</f>
        <v>8</v>
      </c>
      <c r="U143" s="32">
        <f t="shared" si="36"/>
        <v>1</v>
      </c>
      <c r="V143" s="32">
        <f t="shared" si="36"/>
        <v>5</v>
      </c>
      <c r="W143" s="32">
        <f t="shared" si="36"/>
        <v>25</v>
      </c>
      <c r="X143" s="32">
        <f t="shared" si="36"/>
        <v>8</v>
      </c>
      <c r="Y143" s="32">
        <f t="shared" si="36"/>
        <v>9</v>
      </c>
      <c r="Z143" s="32">
        <f t="shared" si="36"/>
        <v>1</v>
      </c>
      <c r="AA143" s="32">
        <f t="shared" si="36"/>
        <v>16</v>
      </c>
      <c r="AB143" s="32">
        <f t="shared" si="36"/>
        <v>0</v>
      </c>
      <c r="AC143" s="32">
        <f t="shared" si="36"/>
        <v>0</v>
      </c>
      <c r="AD143" s="32">
        <f t="shared" si="36"/>
        <v>0</v>
      </c>
      <c r="AE143" s="32">
        <f t="shared" si="36"/>
        <v>24</v>
      </c>
      <c r="AG143" s="29"/>
    </row>
    <row r="144" spans="1:33" s="28" customFormat="1" ht="15" x14ac:dyDescent="0.25">
      <c r="A144" s="408" t="s">
        <v>35</v>
      </c>
      <c r="B144" s="409"/>
      <c r="C144" s="410" t="s">
        <v>200</v>
      </c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1"/>
      <c r="AD144" s="411"/>
      <c r="AE144" s="412"/>
      <c r="AG144" s="29"/>
    </row>
    <row r="145" spans="1:33" s="28" customFormat="1" ht="15" x14ac:dyDescent="0.25">
      <c r="A145" s="408" t="s">
        <v>37</v>
      </c>
      <c r="B145" s="409"/>
      <c r="C145" s="462" t="s">
        <v>367</v>
      </c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4"/>
      <c r="AG145" s="29"/>
    </row>
    <row r="146" spans="1:33" s="28" customFormat="1" ht="15" x14ac:dyDescent="0.25">
      <c r="A146" s="413"/>
      <c r="B146" s="414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G146" s="29"/>
    </row>
  </sheetData>
  <mergeCells count="83">
    <mergeCell ref="A144:B144"/>
    <mergeCell ref="C144:AE144"/>
    <mergeCell ref="A145:B145"/>
    <mergeCell ref="C145:AE145"/>
    <mergeCell ref="A146:AE146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3:C143"/>
    <mergeCell ref="Q143:S143"/>
  </mergeCells>
  <conditionalFormatting sqref="AG94 AG78 AG31 AG15">
    <cfRule type="expression" dxfId="727" priority="36">
      <formula>AG15="Correct"</formula>
    </cfRule>
    <cfRule type="expression" dxfId="726" priority="38">
      <formula>$AG$31="Check"</formula>
    </cfRule>
  </conditionalFormatting>
  <conditionalFormatting sqref="AG94 AG78 AG15">
    <cfRule type="expression" dxfId="725" priority="37">
      <formula>$AG$31="Check"</formula>
    </cfRule>
  </conditionalFormatting>
  <conditionalFormatting sqref="AG94 AG78 AG31 AG15">
    <cfRule type="expression" dxfId="724" priority="35">
      <formula>AG15="Correct"</formula>
    </cfRule>
  </conditionalFormatting>
  <conditionalFormatting sqref="AG95 AG79 AG32:AG33 AG16">
    <cfRule type="expression" dxfId="723" priority="34">
      <formula>FIND("-",AG16)&gt;0</formula>
    </cfRule>
  </conditionalFormatting>
  <conditionalFormatting sqref="P31">
    <cfRule type="containsBlanks" dxfId="722" priority="39">
      <formula>LEN(TRIM(P31))=0</formula>
    </cfRule>
  </conditionalFormatting>
  <conditionalFormatting sqref="P15">
    <cfRule type="containsBlanks" dxfId="721" priority="33">
      <formula>LEN(TRIM(P15))=0</formula>
    </cfRule>
  </conditionalFormatting>
  <conditionalFormatting sqref="P95">
    <cfRule type="containsBlanks" dxfId="720" priority="32">
      <formula>LEN(TRIM(P95))=0</formula>
    </cfRule>
  </conditionalFormatting>
  <conditionalFormatting sqref="P79">
    <cfRule type="containsBlanks" dxfId="719" priority="31">
      <formula>LEN(TRIM(P79))=0</formula>
    </cfRule>
  </conditionalFormatting>
  <conditionalFormatting sqref="P63">
    <cfRule type="containsBlanks" dxfId="718" priority="30">
      <formula>LEN(TRIM(P63))=0</formula>
    </cfRule>
  </conditionalFormatting>
  <conditionalFormatting sqref="P47">
    <cfRule type="containsBlanks" dxfId="717" priority="29">
      <formula>LEN(TRIM(P47))=0</formula>
    </cfRule>
  </conditionalFormatting>
  <conditionalFormatting sqref="P127">
    <cfRule type="containsBlanks" dxfId="716" priority="28">
      <formula>LEN(TRIM(P127))=0</formula>
    </cfRule>
  </conditionalFormatting>
  <conditionalFormatting sqref="AG61">
    <cfRule type="expression" dxfId="715" priority="25">
      <formula>AG61="Correct"</formula>
    </cfRule>
    <cfRule type="expression" dxfId="714" priority="27">
      <formula>$AG$31="Check"</formula>
    </cfRule>
  </conditionalFormatting>
  <conditionalFormatting sqref="AG61">
    <cfRule type="expression" dxfId="713" priority="26">
      <formula>$AG$31="Check"</formula>
    </cfRule>
  </conditionalFormatting>
  <conditionalFormatting sqref="AG61">
    <cfRule type="expression" dxfId="712" priority="24">
      <formula>AG61="Correct"</formula>
    </cfRule>
  </conditionalFormatting>
  <conditionalFormatting sqref="AG62">
    <cfRule type="expression" dxfId="711" priority="23">
      <formula>FIND("-",AG62)&gt;0</formula>
    </cfRule>
  </conditionalFormatting>
  <conditionalFormatting sqref="AG44">
    <cfRule type="expression" dxfId="710" priority="20">
      <formula>AG44="Correct"</formula>
    </cfRule>
    <cfRule type="expression" dxfId="709" priority="22">
      <formula>$AG$31="Check"</formula>
    </cfRule>
  </conditionalFormatting>
  <conditionalFormatting sqref="AG44">
    <cfRule type="expression" dxfId="708" priority="21">
      <formula>$AG$31="Check"</formula>
    </cfRule>
  </conditionalFormatting>
  <conditionalFormatting sqref="AG44">
    <cfRule type="expression" dxfId="707" priority="19">
      <formula>AG44="Correct"</formula>
    </cfRule>
  </conditionalFormatting>
  <conditionalFormatting sqref="AG45">
    <cfRule type="expression" dxfId="706" priority="18">
      <formula>FIND("-",AG45)&gt;0</formula>
    </cfRule>
  </conditionalFormatting>
  <conditionalFormatting sqref="AG124">
    <cfRule type="expression" dxfId="705" priority="15">
      <formula>AG124="Correct"</formula>
    </cfRule>
    <cfRule type="expression" dxfId="704" priority="17">
      <formula>$AG$31="Check"</formula>
    </cfRule>
  </conditionalFormatting>
  <conditionalFormatting sqref="AG124">
    <cfRule type="expression" dxfId="703" priority="16">
      <formula>$AG$31="Check"</formula>
    </cfRule>
  </conditionalFormatting>
  <conditionalFormatting sqref="AG124">
    <cfRule type="expression" dxfId="702" priority="14">
      <formula>AG124="Correct"</formula>
    </cfRule>
  </conditionalFormatting>
  <conditionalFormatting sqref="AG125">
    <cfRule type="expression" dxfId="701" priority="13">
      <formula>FIND("-",AG125)&gt;0</formula>
    </cfRule>
  </conditionalFormatting>
  <conditionalFormatting sqref="P111">
    <cfRule type="containsBlanks" dxfId="700" priority="12">
      <formula>LEN(TRIM(P111))=0</formula>
    </cfRule>
  </conditionalFormatting>
  <conditionalFormatting sqref="AG111">
    <cfRule type="expression" dxfId="699" priority="9">
      <formula>AG111="Correct"</formula>
    </cfRule>
    <cfRule type="expression" dxfId="698" priority="11">
      <formula>$AG$31="Check"</formula>
    </cfRule>
  </conditionalFormatting>
  <conditionalFormatting sqref="AG111">
    <cfRule type="expression" dxfId="697" priority="10">
      <formula>$AG$31="Check"</formula>
    </cfRule>
  </conditionalFormatting>
  <conditionalFormatting sqref="AG111">
    <cfRule type="expression" dxfId="696" priority="8">
      <formula>AG111="Correct"</formula>
    </cfRule>
  </conditionalFormatting>
  <conditionalFormatting sqref="AG112">
    <cfRule type="expression" dxfId="695" priority="7">
      <formula>FIND("-",AG112)&gt;0</formula>
    </cfRule>
  </conditionalFormatting>
  <conditionalFormatting sqref="P143">
    <cfRule type="containsBlanks" dxfId="694" priority="6">
      <formula>LEN(TRIM(P143))=0</formula>
    </cfRule>
  </conditionalFormatting>
  <conditionalFormatting sqref="AG140">
    <cfRule type="expression" dxfId="693" priority="3">
      <formula>AG140="Correct"</formula>
    </cfRule>
    <cfRule type="expression" dxfId="692" priority="5">
      <formula>$AG$31="Check"</formula>
    </cfRule>
  </conditionalFormatting>
  <conditionalFormatting sqref="AG140">
    <cfRule type="expression" dxfId="691" priority="4">
      <formula>$AG$31="Check"</formula>
    </cfRule>
  </conditionalFormatting>
  <conditionalFormatting sqref="AG140">
    <cfRule type="expression" dxfId="690" priority="2">
      <formula>AG140="Correct"</formula>
    </cfRule>
  </conditionalFormatting>
  <conditionalFormatting sqref="AG141">
    <cfRule type="expression" dxfId="689" priority="1">
      <formula>FIND("-",AG141)&gt;0</formula>
    </cfRule>
  </conditionalFormatting>
  <dataValidations count="2">
    <dataValidation type="list" allowBlank="1" showInputMessage="1" showErrorMessage="1" sqref="P111" xr:uid="{00000000-0002-0000-0200-000000000000}">
      <formula1>#REF!</formula1>
    </dataValidation>
    <dataValidation type="list" allowBlank="1" showInputMessage="1" showErrorMessage="1" sqref="P31 P63 P79 P127 P15 P95 P47 P143" xr:uid="{00000000-0002-0000-0200-000001000000}">
      <formula1>$AN$18:$AN$21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3.42578125" style="16" bestFit="1" customWidth="1"/>
    <col min="2" max="2" width="10.5703125" style="16" customWidth="1"/>
    <col min="3" max="3" width="14" style="16" customWidth="1"/>
    <col min="4" max="6" width="3.42578125" style="16" bestFit="1" customWidth="1"/>
    <col min="7" max="11" width="4.5703125" style="16" bestFit="1" customWidth="1"/>
    <col min="12" max="12" width="4.42578125" style="16" bestFit="1" customWidth="1"/>
    <col min="13" max="13" width="4.5703125" style="16" bestFit="1" customWidth="1"/>
    <col min="14" max="14" width="5.42578125" style="16" customWidth="1"/>
    <col min="15" max="15" width="4.5703125" style="16" bestFit="1" customWidth="1"/>
    <col min="16" max="16" width="7.5703125" style="17" bestFit="1" customWidth="1"/>
    <col min="17" max="17" width="3.42578125" style="16" bestFit="1" customWidth="1"/>
    <col min="18" max="18" width="10.5703125" style="16" customWidth="1"/>
    <col min="19" max="19" width="14" style="16" customWidth="1"/>
    <col min="20" max="22" width="3.42578125" style="16" bestFit="1" customWidth="1"/>
    <col min="23" max="27" width="4.5703125" style="16" bestFit="1" customWidth="1"/>
    <col min="28" max="28" width="4.42578125" style="16" bestFit="1" customWidth="1"/>
    <col min="29" max="29" width="4.5703125" style="16" bestFit="1" customWidth="1"/>
    <col min="30" max="30" width="5.42578125" style="16" customWidth="1"/>
    <col min="31" max="31" width="4.5703125" style="16" bestFit="1" customWidth="1"/>
    <col min="32" max="32" width="6.42578125" style="16" customWidth="1"/>
    <col min="33" max="33" width="35.42578125" style="2" hidden="1" customWidth="1"/>
    <col min="34" max="34" width="0" style="1" hidden="1" customWidth="1"/>
    <col min="35" max="35" width="14.570312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5703125" style="1"/>
  </cols>
  <sheetData>
    <row r="1" spans="1:41" ht="26.25" x14ac:dyDescent="0.25">
      <c r="A1" s="389" t="s">
        <v>371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1"/>
      <c r="AN1" s="3" t="s">
        <v>0</v>
      </c>
      <c r="AO1" s="3" t="s">
        <v>1</v>
      </c>
    </row>
    <row r="2" spans="1:41" s="4" customFormat="1" ht="15" x14ac:dyDescent="0.25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G2" s="5"/>
    </row>
    <row r="3" spans="1:41" s="4" customFormat="1" ht="15" x14ac:dyDescent="0.25">
      <c r="A3" s="415" t="s">
        <v>114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7"/>
      <c r="P3" s="6" t="s">
        <v>2</v>
      </c>
      <c r="Q3" s="442" t="s">
        <v>137</v>
      </c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4"/>
      <c r="AG3" s="5"/>
    </row>
    <row r="4" spans="1:41" s="4" customFormat="1" ht="15" x14ac:dyDescent="0.25">
      <c r="A4" s="7" t="s">
        <v>4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8" t="s">
        <v>19</v>
      </c>
      <c r="Q4" s="7" t="s">
        <v>4</v>
      </c>
      <c r="R4" s="7" t="s">
        <v>6</v>
      </c>
      <c r="S4" s="7" t="s">
        <v>5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G4" s="5"/>
    </row>
    <row r="5" spans="1:41" s="4" customFormat="1" ht="15" x14ac:dyDescent="0.25">
      <c r="A5" s="23">
        <v>2</v>
      </c>
      <c r="B5" s="24" t="s">
        <v>118</v>
      </c>
      <c r="C5" s="24" t="s">
        <v>119</v>
      </c>
      <c r="D5" s="9">
        <v>3</v>
      </c>
      <c r="E5" s="9"/>
      <c r="F5" s="9"/>
      <c r="G5" s="9">
        <v>9</v>
      </c>
      <c r="H5" s="9">
        <v>1</v>
      </c>
      <c r="I5" s="9">
        <v>3</v>
      </c>
      <c r="J5" s="9">
        <v>1</v>
      </c>
      <c r="K5" s="9">
        <v>3</v>
      </c>
      <c r="L5" s="9"/>
      <c r="M5" s="9"/>
      <c r="N5" s="9"/>
      <c r="O5" s="9">
        <f t="shared" ref="O5:O14" si="0">IF(C5="","",(D5*2)+(E5*3)+F5*1)</f>
        <v>6</v>
      </c>
      <c r="P5" s="10"/>
      <c r="Q5" s="31">
        <v>0</v>
      </c>
      <c r="R5" s="24" t="s">
        <v>95</v>
      </c>
      <c r="S5" s="24" t="s">
        <v>152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>
        <f t="shared" ref="AE5:AE14" si="1">IF(S5="","",(T5*2)+(U5*3)+V5*1)</f>
        <v>0</v>
      </c>
      <c r="AG5" s="5"/>
    </row>
    <row r="6" spans="1:41" s="4" customFormat="1" ht="15" x14ac:dyDescent="0.25">
      <c r="A6" s="31"/>
      <c r="B6" s="24"/>
      <c r="C6" s="2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tr">
        <f t="shared" si="0"/>
        <v/>
      </c>
      <c r="P6" s="10"/>
      <c r="Q6" s="31">
        <v>3</v>
      </c>
      <c r="R6" s="24" t="s">
        <v>191</v>
      </c>
      <c r="S6" s="24" t="s">
        <v>263</v>
      </c>
      <c r="T6" s="9">
        <v>1</v>
      </c>
      <c r="U6" s="9"/>
      <c r="V6" s="9">
        <v>2</v>
      </c>
      <c r="W6" s="9">
        <v>6</v>
      </c>
      <c r="X6" s="9">
        <v>2</v>
      </c>
      <c r="Y6" s="9">
        <v>1</v>
      </c>
      <c r="Z6" s="9"/>
      <c r="AA6" s="9">
        <v>2</v>
      </c>
      <c r="AB6" s="9"/>
      <c r="AC6" s="9"/>
      <c r="AD6" s="9"/>
      <c r="AE6" s="9">
        <f t="shared" si="1"/>
        <v>4</v>
      </c>
      <c r="AG6" s="5"/>
    </row>
    <row r="7" spans="1:41" s="4" customFormat="1" ht="15" x14ac:dyDescent="0.25">
      <c r="A7" s="23">
        <v>7</v>
      </c>
      <c r="B7" s="24" t="s">
        <v>118</v>
      </c>
      <c r="C7" s="24" t="s">
        <v>115</v>
      </c>
      <c r="D7" s="9">
        <v>6</v>
      </c>
      <c r="E7" s="9"/>
      <c r="F7" s="9"/>
      <c r="G7" s="9">
        <v>4</v>
      </c>
      <c r="H7" s="9">
        <v>3</v>
      </c>
      <c r="I7" s="9">
        <v>1</v>
      </c>
      <c r="J7" s="9">
        <v>1</v>
      </c>
      <c r="K7" s="9"/>
      <c r="L7" s="9"/>
      <c r="M7" s="9"/>
      <c r="N7" s="9"/>
      <c r="O7" s="9">
        <f t="shared" si="0"/>
        <v>12</v>
      </c>
      <c r="P7" s="10"/>
      <c r="Q7" s="31">
        <v>4</v>
      </c>
      <c r="R7" s="24" t="s">
        <v>32</v>
      </c>
      <c r="S7" s="24" t="s">
        <v>154</v>
      </c>
      <c r="T7" s="9"/>
      <c r="U7" s="9"/>
      <c r="V7" s="9"/>
      <c r="W7" s="9"/>
      <c r="X7" s="9">
        <v>1</v>
      </c>
      <c r="Y7" s="9">
        <v>1</v>
      </c>
      <c r="Z7" s="9"/>
      <c r="AA7" s="9"/>
      <c r="AB7" s="9"/>
      <c r="AC7" s="9"/>
      <c r="AD7" s="9"/>
      <c r="AE7" s="9">
        <f t="shared" si="1"/>
        <v>0</v>
      </c>
      <c r="AG7" s="5"/>
    </row>
    <row r="8" spans="1:41" s="4" customFormat="1" ht="15" x14ac:dyDescent="0.25">
      <c r="A8" s="23">
        <v>10</v>
      </c>
      <c r="B8" s="24" t="s">
        <v>118</v>
      </c>
      <c r="C8" s="378" t="s">
        <v>454</v>
      </c>
      <c r="D8" s="9">
        <v>10</v>
      </c>
      <c r="E8" s="9"/>
      <c r="F8" s="9"/>
      <c r="G8" s="9">
        <v>9</v>
      </c>
      <c r="H8" s="9">
        <v>2</v>
      </c>
      <c r="I8" s="9">
        <v>1</v>
      </c>
      <c r="J8" s="9"/>
      <c r="K8" s="9">
        <v>3</v>
      </c>
      <c r="L8" s="9"/>
      <c r="M8" s="9"/>
      <c r="N8" s="9">
        <v>1</v>
      </c>
      <c r="O8" s="9">
        <f t="shared" si="0"/>
        <v>20</v>
      </c>
      <c r="P8" s="10"/>
      <c r="Q8" s="31">
        <v>7</v>
      </c>
      <c r="R8" s="24" t="s">
        <v>153</v>
      </c>
      <c r="S8" s="24" t="s">
        <v>339</v>
      </c>
      <c r="T8" s="9">
        <v>3</v>
      </c>
      <c r="U8" s="9"/>
      <c r="V8" s="9">
        <v>1</v>
      </c>
      <c r="W8" s="9">
        <v>5</v>
      </c>
      <c r="X8" s="9">
        <v>1</v>
      </c>
      <c r="Y8" s="9"/>
      <c r="Z8" s="9"/>
      <c r="AA8" s="9"/>
      <c r="AB8" s="9"/>
      <c r="AC8" s="9"/>
      <c r="AD8" s="9"/>
      <c r="AE8" s="9">
        <f t="shared" si="1"/>
        <v>7</v>
      </c>
      <c r="AG8" s="5"/>
    </row>
    <row r="9" spans="1:41" s="4" customFormat="1" ht="15" x14ac:dyDescent="0.25">
      <c r="A9" s="23"/>
      <c r="B9" s="24"/>
      <c r="C9" s="24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 t="str">
        <f t="shared" si="0"/>
        <v/>
      </c>
      <c r="P9" s="10"/>
      <c r="Q9" s="31">
        <v>11</v>
      </c>
      <c r="R9" s="24" t="s">
        <v>24</v>
      </c>
      <c r="S9" s="24" t="s">
        <v>149</v>
      </c>
      <c r="T9" s="9"/>
      <c r="U9" s="9">
        <v>1</v>
      </c>
      <c r="V9" s="9">
        <v>1</v>
      </c>
      <c r="W9" s="9">
        <v>2</v>
      </c>
      <c r="X9" s="9">
        <v>2</v>
      </c>
      <c r="Y9" s="9">
        <v>1</v>
      </c>
      <c r="Z9" s="9"/>
      <c r="AA9" s="9"/>
      <c r="AB9" s="9"/>
      <c r="AC9" s="9"/>
      <c r="AD9" s="9"/>
      <c r="AE9" s="9">
        <f t="shared" si="1"/>
        <v>4</v>
      </c>
      <c r="AG9" s="5"/>
    </row>
    <row r="10" spans="1:41" s="4" customFormat="1" ht="15" x14ac:dyDescent="0.25">
      <c r="A10" s="23"/>
      <c r="B10" s="24"/>
      <c r="C10" s="2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tr">
        <f t="shared" si="0"/>
        <v/>
      </c>
      <c r="P10" s="10"/>
      <c r="Q10" s="31">
        <v>21</v>
      </c>
      <c r="R10" s="24" t="s">
        <v>151</v>
      </c>
      <c r="S10" s="24" t="s">
        <v>150</v>
      </c>
      <c r="T10" s="9">
        <v>1</v>
      </c>
      <c r="U10" s="9"/>
      <c r="V10" s="9">
        <v>2</v>
      </c>
      <c r="W10" s="9">
        <v>2</v>
      </c>
      <c r="X10" s="9">
        <v>1</v>
      </c>
      <c r="Y10" s="9">
        <v>2</v>
      </c>
      <c r="Z10" s="9"/>
      <c r="AA10" s="9">
        <v>1</v>
      </c>
      <c r="AB10" s="9"/>
      <c r="AC10" s="9"/>
      <c r="AD10" s="9"/>
      <c r="AE10" s="9">
        <f t="shared" si="1"/>
        <v>4</v>
      </c>
      <c r="AG10" s="5"/>
    </row>
    <row r="11" spans="1:41" s="4" customFormat="1" ht="15" x14ac:dyDescent="0.25">
      <c r="A11" s="31">
        <v>25</v>
      </c>
      <c r="B11" s="24" t="s">
        <v>28</v>
      </c>
      <c r="C11" s="24" t="s">
        <v>124</v>
      </c>
      <c r="D11" s="9">
        <v>1</v>
      </c>
      <c r="E11" s="9">
        <v>1</v>
      </c>
      <c r="F11" s="9"/>
      <c r="G11" s="9">
        <v>7</v>
      </c>
      <c r="H11" s="9"/>
      <c r="I11" s="9">
        <v>1</v>
      </c>
      <c r="J11" s="9"/>
      <c r="K11" s="9">
        <v>3</v>
      </c>
      <c r="L11" s="9"/>
      <c r="M11" s="9"/>
      <c r="N11" s="9"/>
      <c r="O11" s="9">
        <f t="shared" si="0"/>
        <v>5</v>
      </c>
      <c r="P11" s="10"/>
      <c r="Q11" s="31">
        <v>27</v>
      </c>
      <c r="R11" s="24" t="s">
        <v>194</v>
      </c>
      <c r="S11" s="24" t="s">
        <v>264</v>
      </c>
      <c r="T11" s="9">
        <v>5</v>
      </c>
      <c r="U11" s="9"/>
      <c r="V11" s="9"/>
      <c r="W11" s="9">
        <v>2</v>
      </c>
      <c r="X11" s="9"/>
      <c r="Y11" s="9"/>
      <c r="Z11" s="9"/>
      <c r="AA11" s="9"/>
      <c r="AB11" s="9"/>
      <c r="AC11" s="9"/>
      <c r="AD11" s="9">
        <v>1</v>
      </c>
      <c r="AE11" s="9">
        <f t="shared" si="1"/>
        <v>10</v>
      </c>
      <c r="AG11" s="5"/>
    </row>
    <row r="12" spans="1:41" s="4" customFormat="1" ht="15" x14ac:dyDescent="0.25">
      <c r="A12" s="31">
        <v>26</v>
      </c>
      <c r="B12" s="24" t="s">
        <v>121</v>
      </c>
      <c r="C12" s="24" t="s">
        <v>120</v>
      </c>
      <c r="D12" s="9">
        <v>1</v>
      </c>
      <c r="E12" s="9"/>
      <c r="F12" s="9"/>
      <c r="G12" s="9">
        <v>5</v>
      </c>
      <c r="H12" s="9">
        <v>3</v>
      </c>
      <c r="I12" s="9">
        <v>1</v>
      </c>
      <c r="J12" s="9"/>
      <c r="K12" s="9">
        <v>2</v>
      </c>
      <c r="L12" s="9"/>
      <c r="M12" s="9"/>
      <c r="N12" s="9"/>
      <c r="O12" s="9">
        <f t="shared" si="0"/>
        <v>2</v>
      </c>
      <c r="P12" s="10"/>
      <c r="Q12" s="31">
        <v>30</v>
      </c>
      <c r="R12" s="24" t="s">
        <v>62</v>
      </c>
      <c r="S12" s="24" t="s">
        <v>267</v>
      </c>
      <c r="T12" s="9"/>
      <c r="U12" s="9">
        <v>1</v>
      </c>
      <c r="V12" s="9"/>
      <c r="W12" s="9">
        <v>2</v>
      </c>
      <c r="X12" s="9"/>
      <c r="Y12" s="9">
        <v>1</v>
      </c>
      <c r="Z12" s="9"/>
      <c r="AA12" s="9"/>
      <c r="AB12" s="9"/>
      <c r="AC12" s="9"/>
      <c r="AD12" s="9"/>
      <c r="AE12" s="9">
        <f t="shared" si="1"/>
        <v>3</v>
      </c>
      <c r="AG12" s="5"/>
    </row>
    <row r="13" spans="1:41" s="4" customFormat="1" ht="15" x14ac:dyDescent="0.25">
      <c r="A13" s="31">
        <v>91</v>
      </c>
      <c r="B13" s="24" t="s">
        <v>109</v>
      </c>
      <c r="C13" s="24" t="s">
        <v>271</v>
      </c>
      <c r="D13" s="9">
        <v>4</v>
      </c>
      <c r="E13" s="9"/>
      <c r="F13" s="9">
        <v>1</v>
      </c>
      <c r="G13" s="9">
        <v>12</v>
      </c>
      <c r="H13" s="9">
        <v>6</v>
      </c>
      <c r="I13" s="9">
        <v>1</v>
      </c>
      <c r="J13" s="9"/>
      <c r="K13" s="9">
        <v>1</v>
      </c>
      <c r="L13" s="9"/>
      <c r="M13" s="9"/>
      <c r="N13" s="9">
        <v>3</v>
      </c>
      <c r="O13" s="9">
        <f t="shared" si="0"/>
        <v>9</v>
      </c>
      <c r="P13" s="10"/>
      <c r="Q13" s="31">
        <v>35</v>
      </c>
      <c r="R13" s="24" t="s">
        <v>265</v>
      </c>
      <c r="S13" s="24" t="s">
        <v>266</v>
      </c>
      <c r="T13" s="9"/>
      <c r="U13" s="9"/>
      <c r="V13" s="9"/>
      <c r="W13" s="9">
        <v>3</v>
      </c>
      <c r="X13" s="9"/>
      <c r="Y13" s="9">
        <v>1</v>
      </c>
      <c r="Z13" s="9"/>
      <c r="AA13" s="9"/>
      <c r="AB13" s="9"/>
      <c r="AC13" s="9"/>
      <c r="AD13" s="9"/>
      <c r="AE13" s="9">
        <f t="shared" si="1"/>
        <v>0</v>
      </c>
      <c r="AG13" s="5"/>
    </row>
    <row r="14" spans="1:41" s="4" customFormat="1" ht="15" x14ac:dyDescent="0.25">
      <c r="A14" s="19"/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tr">
        <f t="shared" si="0"/>
        <v/>
      </c>
      <c r="P14" s="10"/>
      <c r="Q14" s="19"/>
      <c r="R14" s="20"/>
      <c r="S14" s="20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 t="str">
        <f t="shared" si="1"/>
        <v/>
      </c>
      <c r="AG14" s="5"/>
    </row>
    <row r="15" spans="1:41" s="4" customFormat="1" ht="15" x14ac:dyDescent="0.25">
      <c r="A15" s="467" t="s">
        <v>33</v>
      </c>
      <c r="B15" s="468"/>
      <c r="C15" s="469"/>
      <c r="D15" s="9">
        <f t="shared" ref="D15:O15" si="2">SUM(D5:D14)</f>
        <v>25</v>
      </c>
      <c r="E15" s="9">
        <f t="shared" si="2"/>
        <v>1</v>
      </c>
      <c r="F15" s="9">
        <f t="shared" si="2"/>
        <v>1</v>
      </c>
      <c r="G15" s="9">
        <f t="shared" si="2"/>
        <v>46</v>
      </c>
      <c r="H15" s="9">
        <f t="shared" si="2"/>
        <v>15</v>
      </c>
      <c r="I15" s="9">
        <f t="shared" si="2"/>
        <v>8</v>
      </c>
      <c r="J15" s="9">
        <f t="shared" si="2"/>
        <v>2</v>
      </c>
      <c r="K15" s="9">
        <f t="shared" si="2"/>
        <v>12</v>
      </c>
      <c r="L15" s="9">
        <f t="shared" si="2"/>
        <v>0</v>
      </c>
      <c r="M15" s="9">
        <f t="shared" si="2"/>
        <v>0</v>
      </c>
      <c r="N15" s="9">
        <f t="shared" si="2"/>
        <v>4</v>
      </c>
      <c r="O15" s="9">
        <f t="shared" si="2"/>
        <v>54</v>
      </c>
      <c r="P15" s="11" t="s">
        <v>34</v>
      </c>
      <c r="Q15" s="467" t="s">
        <v>33</v>
      </c>
      <c r="R15" s="468"/>
      <c r="S15" s="469"/>
      <c r="T15" s="9">
        <f t="shared" ref="T15:AE15" si="3">SUM(T5:T14)</f>
        <v>10</v>
      </c>
      <c r="U15" s="9">
        <f t="shared" si="3"/>
        <v>2</v>
      </c>
      <c r="V15" s="9">
        <f t="shared" si="3"/>
        <v>6</v>
      </c>
      <c r="W15" s="9">
        <f t="shared" si="3"/>
        <v>22</v>
      </c>
      <c r="X15" s="9">
        <f t="shared" si="3"/>
        <v>7</v>
      </c>
      <c r="Y15" s="9">
        <f t="shared" si="3"/>
        <v>7</v>
      </c>
      <c r="Z15" s="9">
        <f t="shared" si="3"/>
        <v>0</v>
      </c>
      <c r="AA15" s="9">
        <f t="shared" si="3"/>
        <v>3</v>
      </c>
      <c r="AB15" s="9">
        <f t="shared" si="3"/>
        <v>0</v>
      </c>
      <c r="AC15" s="9">
        <f t="shared" si="3"/>
        <v>0</v>
      </c>
      <c r="AD15" s="9">
        <f t="shared" si="3"/>
        <v>1</v>
      </c>
      <c r="AE15" s="9">
        <f t="shared" si="3"/>
        <v>32</v>
      </c>
      <c r="AG15" s="12" t="str">
        <f>IF(N15+AD15=5,"Correct","MVP ERROR")</f>
        <v>Correct</v>
      </c>
    </row>
    <row r="16" spans="1:41" s="4" customFormat="1" ht="15" x14ac:dyDescent="0.25">
      <c r="A16" s="408" t="s">
        <v>35</v>
      </c>
      <c r="B16" s="409"/>
      <c r="C16" s="462" t="s">
        <v>89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4"/>
      <c r="AG16" s="13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Beavers:    |||   All4Show: BLK-</v>
      </c>
    </row>
    <row r="17" spans="1:41" s="4" customFormat="1" ht="15" x14ac:dyDescent="0.25">
      <c r="A17" s="408" t="s">
        <v>37</v>
      </c>
      <c r="B17" s="409"/>
      <c r="C17" s="462" t="s">
        <v>338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4"/>
      <c r="AG17" s="5"/>
    </row>
    <row r="18" spans="1:41" s="4" customFormat="1" ht="15" x14ac:dyDescent="0.25">
      <c r="A18" s="465"/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G18" s="5"/>
      <c r="AN18" s="3" t="s">
        <v>34</v>
      </c>
      <c r="AO18" s="14" t="s">
        <v>38</v>
      </c>
    </row>
    <row r="19" spans="1:41" s="4" customFormat="1" ht="15" x14ac:dyDescent="0.25">
      <c r="A19" s="390" t="s">
        <v>204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2"/>
      <c r="P19" s="6" t="s">
        <v>2</v>
      </c>
      <c r="Q19" s="436" t="s">
        <v>40</v>
      </c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8"/>
      <c r="AG19" s="5"/>
      <c r="AN19" s="3" t="s">
        <v>41</v>
      </c>
      <c r="AO19" s="14" t="s">
        <v>42</v>
      </c>
    </row>
    <row r="20" spans="1:41" s="4" customFormat="1" ht="15" x14ac:dyDescent="0.25">
      <c r="A20" s="7" t="s">
        <v>4</v>
      </c>
      <c r="B20" s="7" t="s">
        <v>6</v>
      </c>
      <c r="C20" s="7" t="s">
        <v>5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8" t="s">
        <v>19</v>
      </c>
      <c r="Q20" s="7" t="s">
        <v>4</v>
      </c>
      <c r="R20" s="7" t="s">
        <v>6</v>
      </c>
      <c r="S20" s="7" t="s">
        <v>5</v>
      </c>
      <c r="T20" s="7" t="s">
        <v>7</v>
      </c>
      <c r="U20" s="7" t="s">
        <v>8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17</v>
      </c>
      <c r="AE20" s="7" t="s">
        <v>18</v>
      </c>
      <c r="AG20" s="5"/>
      <c r="AN20" s="3" t="s">
        <v>43</v>
      </c>
      <c r="AO20" s="14" t="s">
        <v>44</v>
      </c>
    </row>
    <row r="21" spans="1:41" s="4" customFormat="1" ht="15" x14ac:dyDescent="0.25">
      <c r="A21" s="23">
        <v>7</v>
      </c>
      <c r="B21" s="24" t="s">
        <v>96</v>
      </c>
      <c r="C21" s="24" t="s">
        <v>226</v>
      </c>
      <c r="D21" s="9">
        <v>1</v>
      </c>
      <c r="E21" s="9">
        <v>1</v>
      </c>
      <c r="F21" s="9"/>
      <c r="G21" s="9">
        <v>3</v>
      </c>
      <c r="H21" s="9">
        <v>2</v>
      </c>
      <c r="I21" s="9">
        <v>1</v>
      </c>
      <c r="J21" s="9"/>
      <c r="K21" s="9"/>
      <c r="L21" s="9"/>
      <c r="M21" s="9"/>
      <c r="N21" s="9"/>
      <c r="O21" s="9">
        <f t="shared" ref="O21:O30" si="4">IF(C21="","",(D21*2)+(E21*3)+F21*1)</f>
        <v>5</v>
      </c>
      <c r="P21" s="10"/>
      <c r="Q21" s="23">
        <v>1</v>
      </c>
      <c r="R21" s="24" t="s">
        <v>189</v>
      </c>
      <c r="S21" s="24" t="s">
        <v>190</v>
      </c>
      <c r="T21" s="9">
        <v>2</v>
      </c>
      <c r="U21" s="9">
        <v>1</v>
      </c>
      <c r="V21" s="9">
        <v>1</v>
      </c>
      <c r="W21" s="9">
        <v>3</v>
      </c>
      <c r="X21" s="9">
        <v>3</v>
      </c>
      <c r="Y21" s="9">
        <v>1</v>
      </c>
      <c r="Z21" s="9"/>
      <c r="AA21" s="9"/>
      <c r="AB21" s="9"/>
      <c r="AC21" s="9"/>
      <c r="AD21" s="9">
        <v>2</v>
      </c>
      <c r="AE21" s="9">
        <f t="shared" ref="AE21:AE30" si="5">IF(S21="","",(T21*2)+(U21*3)+V21*1)</f>
        <v>8</v>
      </c>
      <c r="AG21" s="5"/>
      <c r="AN21" s="3" t="s">
        <v>45</v>
      </c>
      <c r="AO21" s="14" t="s">
        <v>46</v>
      </c>
    </row>
    <row r="22" spans="1:41" s="4" customFormat="1" ht="15" x14ac:dyDescent="0.25">
      <c r="A22" s="31">
        <v>8</v>
      </c>
      <c r="B22" s="24" t="s">
        <v>192</v>
      </c>
      <c r="C22" s="24" t="s">
        <v>193</v>
      </c>
      <c r="D22" s="9"/>
      <c r="E22" s="9"/>
      <c r="F22" s="9"/>
      <c r="G22" s="9">
        <v>3</v>
      </c>
      <c r="H22" s="9">
        <v>1</v>
      </c>
      <c r="I22" s="9">
        <v>1</v>
      </c>
      <c r="J22" s="9"/>
      <c r="K22" s="9">
        <v>4</v>
      </c>
      <c r="L22" s="9">
        <v>1</v>
      </c>
      <c r="M22" s="9"/>
      <c r="N22" s="9"/>
      <c r="O22" s="9">
        <f t="shared" si="4"/>
        <v>0</v>
      </c>
      <c r="P22" s="10"/>
      <c r="Q22" s="31">
        <v>5</v>
      </c>
      <c r="R22" s="24" t="s">
        <v>52</v>
      </c>
      <c r="S22" s="24" t="s">
        <v>51</v>
      </c>
      <c r="T22" s="9">
        <v>2</v>
      </c>
      <c r="U22" s="9"/>
      <c r="V22" s="9"/>
      <c r="W22" s="9">
        <v>7</v>
      </c>
      <c r="X22" s="9">
        <v>4</v>
      </c>
      <c r="Y22" s="9"/>
      <c r="Z22" s="9"/>
      <c r="AA22" s="9">
        <v>1</v>
      </c>
      <c r="AB22" s="9"/>
      <c r="AC22" s="9"/>
      <c r="AD22" s="9">
        <v>1</v>
      </c>
      <c r="AE22" s="9">
        <f t="shared" si="5"/>
        <v>4</v>
      </c>
      <c r="AG22" s="5"/>
    </row>
    <row r="23" spans="1:41" s="4" customFormat="1" ht="15" x14ac:dyDescent="0.25">
      <c r="A23" s="31">
        <v>9</v>
      </c>
      <c r="B23" s="24" t="s">
        <v>320</v>
      </c>
      <c r="C23" s="24" t="s">
        <v>321</v>
      </c>
      <c r="D23" s="9">
        <v>1</v>
      </c>
      <c r="E23" s="9"/>
      <c r="F23" s="9"/>
      <c r="G23" s="9">
        <v>9</v>
      </c>
      <c r="H23" s="9">
        <v>1</v>
      </c>
      <c r="I23" s="9"/>
      <c r="J23" s="9"/>
      <c r="K23" s="9"/>
      <c r="L23" s="9"/>
      <c r="M23" s="9"/>
      <c r="N23" s="9"/>
      <c r="O23" s="9">
        <f t="shared" si="4"/>
        <v>2</v>
      </c>
      <c r="P23" s="10"/>
      <c r="Q23" s="31">
        <v>7</v>
      </c>
      <c r="R23" s="24" t="s">
        <v>24</v>
      </c>
      <c r="S23" s="24" t="s">
        <v>61</v>
      </c>
      <c r="T23" s="9">
        <v>3</v>
      </c>
      <c r="U23" s="9">
        <v>2</v>
      </c>
      <c r="V23" s="9">
        <v>2</v>
      </c>
      <c r="W23" s="9">
        <v>7</v>
      </c>
      <c r="X23" s="9">
        <v>2</v>
      </c>
      <c r="Y23" s="9">
        <v>1</v>
      </c>
      <c r="Z23" s="9"/>
      <c r="AA23" s="9">
        <v>2</v>
      </c>
      <c r="AB23" s="9"/>
      <c r="AC23" s="9"/>
      <c r="AD23" s="9"/>
      <c r="AE23" s="9">
        <f t="shared" si="5"/>
        <v>14</v>
      </c>
      <c r="AG23" s="5"/>
    </row>
    <row r="24" spans="1:41" s="4" customFormat="1" ht="15" x14ac:dyDescent="0.25">
      <c r="A24" s="31">
        <v>11</v>
      </c>
      <c r="B24" s="24" t="s">
        <v>181</v>
      </c>
      <c r="C24" s="24" t="s">
        <v>227</v>
      </c>
      <c r="D24" s="9">
        <v>1</v>
      </c>
      <c r="E24" s="9">
        <v>1</v>
      </c>
      <c r="F24" s="9"/>
      <c r="G24" s="9">
        <v>9</v>
      </c>
      <c r="H24" s="9"/>
      <c r="I24" s="9"/>
      <c r="J24" s="9">
        <v>1</v>
      </c>
      <c r="K24" s="9">
        <v>3</v>
      </c>
      <c r="L24" s="9"/>
      <c r="M24" s="9"/>
      <c r="N24" s="9"/>
      <c r="O24" s="9">
        <f t="shared" si="4"/>
        <v>5</v>
      </c>
      <c r="P24" s="10"/>
      <c r="Q24" s="31">
        <v>8</v>
      </c>
      <c r="R24" s="24" t="s">
        <v>194</v>
      </c>
      <c r="S24" s="24" t="s">
        <v>223</v>
      </c>
      <c r="T24" s="9"/>
      <c r="U24" s="9">
        <v>1</v>
      </c>
      <c r="V24" s="9">
        <v>1</v>
      </c>
      <c r="W24" s="9">
        <v>3</v>
      </c>
      <c r="X24" s="9">
        <v>3</v>
      </c>
      <c r="Y24" s="9">
        <v>1</v>
      </c>
      <c r="Z24" s="9"/>
      <c r="AA24" s="9"/>
      <c r="AB24" s="9"/>
      <c r="AC24" s="9"/>
      <c r="AD24" s="9"/>
      <c r="AE24" s="9">
        <f t="shared" si="5"/>
        <v>4</v>
      </c>
      <c r="AG24" s="5"/>
    </row>
    <row r="25" spans="1:41" s="4" customFormat="1" ht="15" x14ac:dyDescent="0.25">
      <c r="A25" s="31"/>
      <c r="B25" s="24"/>
      <c r="C25" s="2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 t="str">
        <f t="shared" si="4"/>
        <v/>
      </c>
      <c r="P25" s="10"/>
      <c r="Q25" s="23"/>
      <c r="R25" s="24"/>
      <c r="S25" s="2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 t="str">
        <f t="shared" si="5"/>
        <v/>
      </c>
      <c r="AG25" s="5"/>
    </row>
    <row r="26" spans="1:41" s="4" customFormat="1" ht="15" x14ac:dyDescent="0.25">
      <c r="A26" s="23">
        <v>21</v>
      </c>
      <c r="B26" s="24" t="s">
        <v>62</v>
      </c>
      <c r="C26" s="24" t="s">
        <v>113</v>
      </c>
      <c r="D26" s="9"/>
      <c r="E26" s="9">
        <v>1</v>
      </c>
      <c r="F26" s="9">
        <v>3</v>
      </c>
      <c r="G26" s="9">
        <v>2</v>
      </c>
      <c r="H26" s="9">
        <v>1</v>
      </c>
      <c r="I26" s="9"/>
      <c r="J26" s="9"/>
      <c r="K26" s="9"/>
      <c r="L26" s="9"/>
      <c r="M26" s="9"/>
      <c r="N26" s="9"/>
      <c r="O26" s="9">
        <f t="shared" si="4"/>
        <v>6</v>
      </c>
      <c r="P26" s="10"/>
      <c r="Q26" s="23">
        <v>21</v>
      </c>
      <c r="R26" s="24" t="s">
        <v>56</v>
      </c>
      <c r="S26" s="24" t="s">
        <v>55</v>
      </c>
      <c r="T26" s="9">
        <v>3</v>
      </c>
      <c r="U26" s="9"/>
      <c r="V26" s="9">
        <v>1</v>
      </c>
      <c r="W26" s="9">
        <v>4</v>
      </c>
      <c r="X26" s="9"/>
      <c r="Y26" s="9"/>
      <c r="Z26" s="9">
        <v>1</v>
      </c>
      <c r="AA26" s="9">
        <v>1</v>
      </c>
      <c r="AB26" s="9"/>
      <c r="AC26" s="9"/>
      <c r="AD26" s="9"/>
      <c r="AE26" s="9">
        <f t="shared" si="5"/>
        <v>7</v>
      </c>
      <c r="AG26" s="5"/>
    </row>
    <row r="27" spans="1:41" s="4" customFormat="1" ht="15" x14ac:dyDescent="0.25">
      <c r="A27" s="31">
        <v>40</v>
      </c>
      <c r="B27" s="24" t="s">
        <v>197</v>
      </c>
      <c r="C27" s="24" t="s">
        <v>198</v>
      </c>
      <c r="D27" s="9"/>
      <c r="E27" s="9">
        <v>1</v>
      </c>
      <c r="F27" s="9"/>
      <c r="G27" s="9">
        <v>3</v>
      </c>
      <c r="H27" s="9"/>
      <c r="I27" s="9">
        <v>2</v>
      </c>
      <c r="J27" s="9">
        <v>1</v>
      </c>
      <c r="K27" s="9">
        <v>1</v>
      </c>
      <c r="L27" s="9"/>
      <c r="M27" s="9"/>
      <c r="N27" s="9"/>
      <c r="O27" s="9">
        <f t="shared" si="4"/>
        <v>3</v>
      </c>
      <c r="P27" s="10"/>
      <c r="Q27" s="38" t="s">
        <v>297</v>
      </c>
      <c r="R27" s="24" t="s">
        <v>58</v>
      </c>
      <c r="S27" s="24" t="s">
        <v>343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>
        <f t="shared" si="5"/>
        <v>0</v>
      </c>
      <c r="AG27" s="5"/>
    </row>
    <row r="28" spans="1:41" s="4" customFormat="1" ht="15" x14ac:dyDescent="0.25">
      <c r="A28" s="23">
        <v>88</v>
      </c>
      <c r="B28" s="24" t="s">
        <v>228</v>
      </c>
      <c r="C28" s="24" t="s">
        <v>229</v>
      </c>
      <c r="D28" s="9">
        <v>3</v>
      </c>
      <c r="E28" s="9">
        <v>2</v>
      </c>
      <c r="F28" s="9"/>
      <c r="G28" s="9"/>
      <c r="H28" s="9">
        <v>1</v>
      </c>
      <c r="I28" s="9"/>
      <c r="J28" s="9"/>
      <c r="K28" s="9">
        <v>1</v>
      </c>
      <c r="L28" s="9"/>
      <c r="M28" s="9"/>
      <c r="N28" s="9"/>
      <c r="O28" s="9">
        <f t="shared" si="4"/>
        <v>12</v>
      </c>
      <c r="P28" s="10"/>
      <c r="Q28" s="23">
        <v>42</v>
      </c>
      <c r="R28" s="24" t="s">
        <v>344</v>
      </c>
      <c r="S28" s="24" t="s">
        <v>345</v>
      </c>
      <c r="T28" s="9">
        <v>1</v>
      </c>
      <c r="U28" s="9"/>
      <c r="V28" s="9">
        <v>2</v>
      </c>
      <c r="W28" s="9">
        <v>2</v>
      </c>
      <c r="X28" s="9">
        <v>1</v>
      </c>
      <c r="Y28" s="9"/>
      <c r="Z28" s="9">
        <v>1</v>
      </c>
      <c r="AA28" s="9">
        <v>1</v>
      </c>
      <c r="AB28" s="9"/>
      <c r="AC28" s="9"/>
      <c r="AD28" s="9"/>
      <c r="AE28" s="9">
        <f t="shared" si="5"/>
        <v>4</v>
      </c>
      <c r="AG28" s="5"/>
    </row>
    <row r="29" spans="1:41" s="4" customFormat="1" ht="15" x14ac:dyDescent="0.25">
      <c r="A29" s="23">
        <v>91</v>
      </c>
      <c r="B29" s="24" t="s">
        <v>127</v>
      </c>
      <c r="C29" s="24" t="s">
        <v>230</v>
      </c>
      <c r="D29" s="9"/>
      <c r="E29" s="9">
        <v>1</v>
      </c>
      <c r="F29" s="9"/>
      <c r="G29" s="9">
        <v>2</v>
      </c>
      <c r="H29" s="9"/>
      <c r="I29" s="9"/>
      <c r="J29" s="9">
        <v>1</v>
      </c>
      <c r="K29" s="9"/>
      <c r="L29" s="9"/>
      <c r="M29" s="9"/>
      <c r="N29" s="9"/>
      <c r="O29" s="9">
        <f t="shared" si="4"/>
        <v>3</v>
      </c>
      <c r="P29" s="10"/>
      <c r="Q29" s="31">
        <v>44</v>
      </c>
      <c r="R29" s="24" t="s">
        <v>224</v>
      </c>
      <c r="S29" s="24" t="s">
        <v>225</v>
      </c>
      <c r="T29" s="9">
        <v>2</v>
      </c>
      <c r="U29" s="9">
        <v>3</v>
      </c>
      <c r="V29" s="9">
        <v>1</v>
      </c>
      <c r="W29" s="9">
        <v>6</v>
      </c>
      <c r="X29" s="9"/>
      <c r="Y29" s="9">
        <v>1</v>
      </c>
      <c r="Z29" s="9"/>
      <c r="AA29" s="9">
        <v>1</v>
      </c>
      <c r="AB29" s="9"/>
      <c r="AC29" s="9"/>
      <c r="AD29" s="9">
        <v>1</v>
      </c>
      <c r="AE29" s="9">
        <f t="shared" si="5"/>
        <v>14</v>
      </c>
      <c r="AG29" s="5"/>
    </row>
    <row r="30" spans="1:41" s="4" customFormat="1" ht="15" x14ac:dyDescent="0.25">
      <c r="A30" s="22"/>
      <c r="B30" s="20"/>
      <c r="C30" s="2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 t="str">
        <f t="shared" si="4"/>
        <v/>
      </c>
      <c r="P30" s="10"/>
      <c r="Q30" s="31">
        <v>55</v>
      </c>
      <c r="R30" s="24" t="s">
        <v>88</v>
      </c>
      <c r="S30" s="24" t="s">
        <v>298</v>
      </c>
      <c r="T30" s="9">
        <v>1</v>
      </c>
      <c r="U30" s="9">
        <v>3</v>
      </c>
      <c r="V30" s="9"/>
      <c r="W30" s="9">
        <v>5</v>
      </c>
      <c r="X30" s="9">
        <v>1</v>
      </c>
      <c r="Y30" s="9">
        <v>2</v>
      </c>
      <c r="Z30" s="9"/>
      <c r="AA30" s="9">
        <v>2</v>
      </c>
      <c r="AB30" s="9"/>
      <c r="AC30" s="9"/>
      <c r="AD30" s="9">
        <v>1</v>
      </c>
      <c r="AE30" s="9">
        <f t="shared" si="5"/>
        <v>11</v>
      </c>
      <c r="AG30" s="5"/>
    </row>
    <row r="31" spans="1:41" s="4" customFormat="1" ht="15" x14ac:dyDescent="0.25">
      <c r="A31" s="467" t="s">
        <v>33</v>
      </c>
      <c r="B31" s="468"/>
      <c r="C31" s="469"/>
      <c r="D31" s="9">
        <f t="shared" ref="D31:O31" si="6">SUM(D21:D30)</f>
        <v>6</v>
      </c>
      <c r="E31" s="9">
        <f t="shared" si="6"/>
        <v>7</v>
      </c>
      <c r="F31" s="9">
        <f t="shared" si="6"/>
        <v>3</v>
      </c>
      <c r="G31" s="9">
        <f t="shared" si="6"/>
        <v>31</v>
      </c>
      <c r="H31" s="9">
        <f t="shared" si="6"/>
        <v>6</v>
      </c>
      <c r="I31" s="9">
        <f t="shared" si="6"/>
        <v>4</v>
      </c>
      <c r="J31" s="9">
        <f t="shared" si="6"/>
        <v>3</v>
      </c>
      <c r="K31" s="9">
        <f t="shared" si="6"/>
        <v>9</v>
      </c>
      <c r="L31" s="9">
        <f t="shared" si="6"/>
        <v>1</v>
      </c>
      <c r="M31" s="9">
        <f t="shared" si="6"/>
        <v>0</v>
      </c>
      <c r="N31" s="9">
        <f t="shared" si="6"/>
        <v>0</v>
      </c>
      <c r="O31" s="9">
        <f t="shared" si="6"/>
        <v>36</v>
      </c>
      <c r="P31" s="11" t="s">
        <v>34</v>
      </c>
      <c r="Q31" s="467" t="s">
        <v>33</v>
      </c>
      <c r="R31" s="468"/>
      <c r="S31" s="469"/>
      <c r="T31" s="9">
        <f t="shared" ref="T31:AE31" si="7">SUM(T21:T30)</f>
        <v>14</v>
      </c>
      <c r="U31" s="9">
        <f t="shared" si="7"/>
        <v>10</v>
      </c>
      <c r="V31" s="9">
        <f t="shared" si="7"/>
        <v>8</v>
      </c>
      <c r="W31" s="9">
        <f t="shared" si="7"/>
        <v>37</v>
      </c>
      <c r="X31" s="9">
        <f t="shared" si="7"/>
        <v>14</v>
      </c>
      <c r="Y31" s="9">
        <f t="shared" si="7"/>
        <v>6</v>
      </c>
      <c r="Z31" s="9">
        <f t="shared" si="7"/>
        <v>2</v>
      </c>
      <c r="AA31" s="9">
        <f t="shared" si="7"/>
        <v>8</v>
      </c>
      <c r="AB31" s="9">
        <f t="shared" si="7"/>
        <v>0</v>
      </c>
      <c r="AC31" s="9">
        <f t="shared" si="7"/>
        <v>0</v>
      </c>
      <c r="AD31" s="9">
        <f t="shared" si="7"/>
        <v>5</v>
      </c>
      <c r="AE31" s="9">
        <f t="shared" si="7"/>
        <v>66</v>
      </c>
      <c r="AG31" s="12" t="str">
        <f>IF(N31+AD31=5,"Correct","MVP ERROR")</f>
        <v>Correct</v>
      </c>
    </row>
    <row r="32" spans="1:41" s="4" customFormat="1" ht="15" x14ac:dyDescent="0.25">
      <c r="A32" s="408" t="s">
        <v>35</v>
      </c>
      <c r="B32" s="409"/>
      <c r="C32" s="462" t="s">
        <v>167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4"/>
      <c r="AG32" s="13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Hunger Tamers:    |||   Hawks: </v>
      </c>
    </row>
    <row r="33" spans="1:33" s="4" customFormat="1" ht="15" x14ac:dyDescent="0.25">
      <c r="A33" s="408" t="s">
        <v>37</v>
      </c>
      <c r="B33" s="409"/>
      <c r="C33" s="462" t="s">
        <v>346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4"/>
      <c r="AG33" s="13"/>
    </row>
    <row r="34" spans="1:33" s="4" customFormat="1" ht="15" x14ac:dyDescent="0.25">
      <c r="A34" s="470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15"/>
      <c r="AG34" s="5"/>
    </row>
    <row r="35" spans="1:33" s="4" customFormat="1" ht="15" x14ac:dyDescent="0.25">
      <c r="A35" s="421" t="s">
        <v>36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3"/>
      <c r="P35" s="6" t="s">
        <v>2</v>
      </c>
      <c r="Q35" s="450" t="s">
        <v>100</v>
      </c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2"/>
      <c r="AF35" s="15"/>
      <c r="AG35" s="5"/>
    </row>
    <row r="36" spans="1:33" s="4" customFormat="1" ht="15" x14ac:dyDescent="0.25">
      <c r="A36" s="7" t="s">
        <v>4</v>
      </c>
      <c r="B36" s="7" t="s">
        <v>6</v>
      </c>
      <c r="C36" s="7" t="s">
        <v>5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8" t="s">
        <v>19</v>
      </c>
      <c r="Q36" s="7" t="s">
        <v>4</v>
      </c>
      <c r="R36" s="7" t="s">
        <v>6</v>
      </c>
      <c r="S36" s="7" t="s">
        <v>5</v>
      </c>
      <c r="T36" s="7" t="s">
        <v>7</v>
      </c>
      <c r="U36" s="7" t="s">
        <v>8</v>
      </c>
      <c r="V36" s="7" t="s">
        <v>9</v>
      </c>
      <c r="W36" s="7" t="s">
        <v>10</v>
      </c>
      <c r="X36" s="7" t="s">
        <v>11</v>
      </c>
      <c r="Y36" s="7" t="s">
        <v>12</v>
      </c>
      <c r="Z36" s="7" t="s">
        <v>13</v>
      </c>
      <c r="AA36" s="7" t="s">
        <v>14</v>
      </c>
      <c r="AB36" s="7" t="s">
        <v>15</v>
      </c>
      <c r="AC36" s="7" t="s">
        <v>16</v>
      </c>
      <c r="AD36" s="7" t="s">
        <v>17</v>
      </c>
      <c r="AE36" s="7" t="s">
        <v>18</v>
      </c>
      <c r="AF36" s="15"/>
      <c r="AG36" s="5"/>
    </row>
    <row r="37" spans="1:33" s="4" customFormat="1" ht="15" x14ac:dyDescent="0.25">
      <c r="A37" s="31">
        <v>3</v>
      </c>
      <c r="B37" s="24" t="s">
        <v>86</v>
      </c>
      <c r="C37" s="24" t="s">
        <v>182</v>
      </c>
      <c r="D37" s="9"/>
      <c r="E37" s="9"/>
      <c r="F37" s="9">
        <v>1</v>
      </c>
      <c r="G37" s="9">
        <v>6</v>
      </c>
      <c r="H37" s="9">
        <v>2</v>
      </c>
      <c r="I37" s="9">
        <v>1</v>
      </c>
      <c r="J37" s="9"/>
      <c r="K37" s="9">
        <v>1</v>
      </c>
      <c r="L37" s="9"/>
      <c r="M37" s="9"/>
      <c r="N37" s="9"/>
      <c r="O37" s="9">
        <f t="shared" ref="O37:O46" si="8">IF(B37="","",(D37*2)+(E37*3)+F37*1)</f>
        <v>1</v>
      </c>
      <c r="P37" s="10"/>
      <c r="Q37" s="23">
        <v>2</v>
      </c>
      <c r="R37" s="24" t="s">
        <v>142</v>
      </c>
      <c r="S37" s="24" t="s">
        <v>101</v>
      </c>
      <c r="T37" s="9"/>
      <c r="U37" s="9"/>
      <c r="V37" s="9"/>
      <c r="W37" s="9">
        <v>6</v>
      </c>
      <c r="X37" s="9">
        <v>1</v>
      </c>
      <c r="Y37" s="9"/>
      <c r="Z37" s="9"/>
      <c r="AA37" s="9">
        <v>2</v>
      </c>
      <c r="AB37" s="9"/>
      <c r="AC37" s="9"/>
      <c r="AD37" s="9"/>
      <c r="AE37" s="9">
        <f t="shared" ref="AE37:AE46" si="9">IF(S37="","",(T37*2)+(U37*3)+V37*1)</f>
        <v>0</v>
      </c>
      <c r="AF37" s="15"/>
      <c r="AG37" s="5"/>
    </row>
    <row r="38" spans="1:33" s="4" customFormat="1" ht="15" x14ac:dyDescent="0.25">
      <c r="A38" s="31">
        <v>4</v>
      </c>
      <c r="B38" s="24" t="s">
        <v>109</v>
      </c>
      <c r="C38" s="24" t="s">
        <v>138</v>
      </c>
      <c r="D38" s="9">
        <v>2</v>
      </c>
      <c r="E38" s="9">
        <v>1</v>
      </c>
      <c r="F38" s="9"/>
      <c r="G38" s="9">
        <v>5</v>
      </c>
      <c r="H38" s="9"/>
      <c r="I38" s="9"/>
      <c r="J38" s="9"/>
      <c r="K38" s="9"/>
      <c r="L38" s="9"/>
      <c r="M38" s="9"/>
      <c r="N38" s="9"/>
      <c r="O38" s="9">
        <f t="shared" si="8"/>
        <v>7</v>
      </c>
      <c r="P38" s="10"/>
      <c r="Q38" s="31">
        <v>3</v>
      </c>
      <c r="R38" s="24" t="s">
        <v>58</v>
      </c>
      <c r="S38" s="24" t="s">
        <v>340</v>
      </c>
      <c r="T38" s="9"/>
      <c r="U38" s="9"/>
      <c r="V38" s="9"/>
      <c r="W38" s="9">
        <v>2</v>
      </c>
      <c r="X38" s="9">
        <v>2</v>
      </c>
      <c r="Y38" s="9">
        <v>1</v>
      </c>
      <c r="Z38" s="9"/>
      <c r="AA38" s="9"/>
      <c r="AB38" s="9"/>
      <c r="AC38" s="9"/>
      <c r="AD38" s="9"/>
      <c r="AE38" s="9">
        <f t="shared" si="9"/>
        <v>0</v>
      </c>
      <c r="AF38" s="15"/>
      <c r="AG38" s="5"/>
    </row>
    <row r="39" spans="1:33" s="4" customFormat="1" ht="15" x14ac:dyDescent="0.25">
      <c r="A39" s="31">
        <v>9</v>
      </c>
      <c r="B39" s="24" t="s">
        <v>92</v>
      </c>
      <c r="C39" s="24" t="s">
        <v>274</v>
      </c>
      <c r="D39" s="9">
        <v>1</v>
      </c>
      <c r="E39" s="9"/>
      <c r="F39" s="9">
        <v>1</v>
      </c>
      <c r="G39" s="9">
        <v>4</v>
      </c>
      <c r="H39" s="9">
        <v>2</v>
      </c>
      <c r="I39" s="9">
        <v>1</v>
      </c>
      <c r="J39" s="9">
        <v>1</v>
      </c>
      <c r="K39" s="9">
        <v>1</v>
      </c>
      <c r="L39" s="9"/>
      <c r="M39" s="9"/>
      <c r="N39" s="9"/>
      <c r="O39" s="9">
        <f t="shared" si="8"/>
        <v>3</v>
      </c>
      <c r="P39" s="10"/>
      <c r="Q39" s="23">
        <v>4</v>
      </c>
      <c r="R39" s="24" t="s">
        <v>56</v>
      </c>
      <c r="S39" s="24" t="s">
        <v>163</v>
      </c>
      <c r="T39" s="9">
        <v>2</v>
      </c>
      <c r="U39" s="9"/>
      <c r="V39" s="9"/>
      <c r="W39" s="9">
        <v>3</v>
      </c>
      <c r="X39" s="9"/>
      <c r="Y39" s="9"/>
      <c r="Z39" s="9"/>
      <c r="AA39" s="9"/>
      <c r="AB39" s="9"/>
      <c r="AC39" s="9"/>
      <c r="AD39" s="9"/>
      <c r="AE39" s="9">
        <f t="shared" si="9"/>
        <v>4</v>
      </c>
      <c r="AF39" s="15"/>
      <c r="AG39" s="5"/>
    </row>
    <row r="40" spans="1:33" s="4" customFormat="1" ht="15" x14ac:dyDescent="0.25">
      <c r="A40" s="31">
        <v>20</v>
      </c>
      <c r="B40" s="24" t="s">
        <v>57</v>
      </c>
      <c r="C40" s="24" t="s">
        <v>75</v>
      </c>
      <c r="D40" s="9"/>
      <c r="E40" s="9">
        <v>1</v>
      </c>
      <c r="F40" s="9"/>
      <c r="G40" s="9">
        <v>2</v>
      </c>
      <c r="H40" s="9">
        <v>1</v>
      </c>
      <c r="I40" s="9">
        <v>1</v>
      </c>
      <c r="J40" s="9"/>
      <c r="K40" s="9">
        <v>1</v>
      </c>
      <c r="L40" s="9"/>
      <c r="M40" s="9"/>
      <c r="N40" s="9"/>
      <c r="O40" s="9">
        <f t="shared" si="8"/>
        <v>3</v>
      </c>
      <c r="P40" s="10"/>
      <c r="Q40" s="31">
        <v>5</v>
      </c>
      <c r="R40" s="24" t="s">
        <v>268</v>
      </c>
      <c r="S40" s="24" t="s">
        <v>269</v>
      </c>
      <c r="T40" s="9"/>
      <c r="U40" s="9"/>
      <c r="V40" s="9"/>
      <c r="W40" s="9">
        <v>1</v>
      </c>
      <c r="X40" s="9"/>
      <c r="Y40" s="9"/>
      <c r="Z40" s="9"/>
      <c r="AA40" s="9">
        <v>3</v>
      </c>
      <c r="AB40" s="9"/>
      <c r="AC40" s="9"/>
      <c r="AD40" s="9"/>
      <c r="AE40" s="9">
        <f t="shared" si="9"/>
        <v>0</v>
      </c>
      <c r="AF40" s="15"/>
      <c r="AG40" s="5"/>
    </row>
    <row r="41" spans="1:33" s="4" customFormat="1" ht="15" x14ac:dyDescent="0.25">
      <c r="A41" s="31">
        <v>21</v>
      </c>
      <c r="B41" s="24" t="s">
        <v>142</v>
      </c>
      <c r="C41" s="24" t="s">
        <v>76</v>
      </c>
      <c r="D41" s="9"/>
      <c r="E41" s="9"/>
      <c r="F41" s="9"/>
      <c r="G41" s="9">
        <v>3</v>
      </c>
      <c r="H41" s="9">
        <v>3</v>
      </c>
      <c r="I41" s="9"/>
      <c r="J41" s="9"/>
      <c r="K41" s="9">
        <v>3</v>
      </c>
      <c r="L41" s="9"/>
      <c r="M41" s="9"/>
      <c r="N41" s="9"/>
      <c r="O41" s="9">
        <f t="shared" si="8"/>
        <v>0</v>
      </c>
      <c r="P41" s="10"/>
      <c r="Q41" s="31">
        <v>6</v>
      </c>
      <c r="R41" s="24" t="s">
        <v>77</v>
      </c>
      <c r="S41" s="24" t="s">
        <v>102</v>
      </c>
      <c r="T41" s="9"/>
      <c r="U41" s="9"/>
      <c r="V41" s="9"/>
      <c r="W41" s="9">
        <v>2</v>
      </c>
      <c r="X41" s="9">
        <v>1</v>
      </c>
      <c r="Y41" s="9"/>
      <c r="Z41" s="9"/>
      <c r="AA41" s="9"/>
      <c r="AB41" s="9"/>
      <c r="AC41" s="9"/>
      <c r="AD41" s="9"/>
      <c r="AE41" s="9">
        <f t="shared" si="9"/>
        <v>0</v>
      </c>
      <c r="AF41" s="15"/>
      <c r="AG41" s="5"/>
    </row>
    <row r="42" spans="1:33" s="4" customFormat="1" ht="15" x14ac:dyDescent="0.25">
      <c r="A42" s="23"/>
      <c r="B42" s="24"/>
      <c r="C42" s="2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 t="str">
        <f t="shared" si="8"/>
        <v/>
      </c>
      <c r="P42" s="10"/>
      <c r="Q42" s="23">
        <v>11</v>
      </c>
      <c r="R42" s="24" t="s">
        <v>32</v>
      </c>
      <c r="S42" s="24" t="s">
        <v>125</v>
      </c>
      <c r="T42" s="9">
        <v>1</v>
      </c>
      <c r="U42" s="9"/>
      <c r="V42" s="9"/>
      <c r="W42" s="9">
        <v>4</v>
      </c>
      <c r="X42" s="9"/>
      <c r="Y42" s="9">
        <v>1</v>
      </c>
      <c r="Z42" s="9"/>
      <c r="AA42" s="9"/>
      <c r="AB42" s="9"/>
      <c r="AC42" s="9"/>
      <c r="AD42" s="9"/>
      <c r="AE42" s="9">
        <f t="shared" si="9"/>
        <v>2</v>
      </c>
      <c r="AF42" s="15"/>
      <c r="AG42" s="5"/>
    </row>
    <row r="43" spans="1:33" s="4" customFormat="1" ht="15" x14ac:dyDescent="0.25">
      <c r="A43" s="23">
        <v>23</v>
      </c>
      <c r="B43" s="24" t="s">
        <v>81</v>
      </c>
      <c r="C43" s="24" t="s">
        <v>80</v>
      </c>
      <c r="D43" s="9">
        <v>2</v>
      </c>
      <c r="E43" s="9">
        <v>2</v>
      </c>
      <c r="F43" s="9">
        <v>1</v>
      </c>
      <c r="G43" s="9">
        <v>2</v>
      </c>
      <c r="H43" s="9">
        <v>1</v>
      </c>
      <c r="I43" s="9">
        <v>2</v>
      </c>
      <c r="J43" s="9"/>
      <c r="K43" s="9"/>
      <c r="L43" s="9"/>
      <c r="M43" s="9"/>
      <c r="N43" s="9">
        <v>1</v>
      </c>
      <c r="O43" s="9">
        <f t="shared" si="8"/>
        <v>11</v>
      </c>
      <c r="P43" s="10"/>
      <c r="Q43" s="31"/>
      <c r="R43" s="24"/>
      <c r="S43" s="2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 t="str">
        <f t="shared" si="9"/>
        <v/>
      </c>
      <c r="AF43" s="15"/>
      <c r="AG43" s="5"/>
    </row>
    <row r="44" spans="1:33" s="4" customFormat="1" ht="15" x14ac:dyDescent="0.25">
      <c r="A44" s="23">
        <v>31</v>
      </c>
      <c r="B44" s="24" t="s">
        <v>21</v>
      </c>
      <c r="C44" s="24" t="s">
        <v>97</v>
      </c>
      <c r="D44" s="9">
        <v>2</v>
      </c>
      <c r="E44" s="9">
        <v>2</v>
      </c>
      <c r="F44" s="9"/>
      <c r="G44" s="9">
        <v>4</v>
      </c>
      <c r="H44" s="9">
        <v>1</v>
      </c>
      <c r="I44" s="9"/>
      <c r="J44" s="9"/>
      <c r="K44" s="9">
        <v>2</v>
      </c>
      <c r="L44" s="9"/>
      <c r="M44" s="9"/>
      <c r="N44" s="9">
        <v>1</v>
      </c>
      <c r="O44" s="9">
        <f t="shared" si="8"/>
        <v>10</v>
      </c>
      <c r="P44" s="10"/>
      <c r="Q44" s="23">
        <v>33</v>
      </c>
      <c r="R44" s="24" t="s">
        <v>105</v>
      </c>
      <c r="S44" s="24" t="s">
        <v>104</v>
      </c>
      <c r="T44" s="9">
        <v>4</v>
      </c>
      <c r="U44" s="9"/>
      <c r="V44" s="9">
        <v>3</v>
      </c>
      <c r="W44" s="9">
        <v>3</v>
      </c>
      <c r="X44" s="9"/>
      <c r="Y44" s="9">
        <v>3</v>
      </c>
      <c r="Z44" s="9"/>
      <c r="AA44" s="9">
        <v>1</v>
      </c>
      <c r="AB44" s="9"/>
      <c r="AC44" s="9"/>
      <c r="AD44" s="9"/>
      <c r="AE44" s="9">
        <f t="shared" si="9"/>
        <v>11</v>
      </c>
      <c r="AF44" s="15"/>
      <c r="AG44" s="12" t="str">
        <f>IF(N47+AD47=5,"Correct","MVP ERROR")</f>
        <v>Correct</v>
      </c>
    </row>
    <row r="45" spans="1:33" s="4" customFormat="1" ht="15" x14ac:dyDescent="0.25">
      <c r="A45" s="23">
        <v>91</v>
      </c>
      <c r="B45" s="24" t="s">
        <v>92</v>
      </c>
      <c r="C45" s="24" t="s">
        <v>98</v>
      </c>
      <c r="D45" s="9">
        <v>3</v>
      </c>
      <c r="E45" s="9"/>
      <c r="F45" s="9">
        <v>3</v>
      </c>
      <c r="G45" s="9">
        <v>14</v>
      </c>
      <c r="H45" s="9">
        <v>1</v>
      </c>
      <c r="I45" s="9"/>
      <c r="J45" s="9">
        <v>1</v>
      </c>
      <c r="K45" s="9"/>
      <c r="L45" s="9"/>
      <c r="M45" s="9"/>
      <c r="N45" s="9">
        <v>2</v>
      </c>
      <c r="O45" s="9">
        <f t="shared" si="8"/>
        <v>9</v>
      </c>
      <c r="P45" s="10"/>
      <c r="Q45" s="23">
        <v>37</v>
      </c>
      <c r="R45" s="24" t="s">
        <v>96</v>
      </c>
      <c r="S45" s="24" t="s">
        <v>103</v>
      </c>
      <c r="T45" s="9"/>
      <c r="U45" s="9"/>
      <c r="V45" s="9"/>
      <c r="W45" s="9"/>
      <c r="X45" s="9">
        <v>1</v>
      </c>
      <c r="Y45" s="9"/>
      <c r="Z45" s="9"/>
      <c r="AA45" s="9">
        <v>2</v>
      </c>
      <c r="AB45" s="9"/>
      <c r="AC45" s="9"/>
      <c r="AD45" s="9"/>
      <c r="AE45" s="9">
        <f t="shared" si="9"/>
        <v>0</v>
      </c>
      <c r="AF45" s="15"/>
      <c r="AG45" s="13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>Hornets:    |||   Baitong Ballers: BLK-</v>
      </c>
    </row>
    <row r="46" spans="1:33" s="4" customFormat="1" ht="15" x14ac:dyDescent="0.25">
      <c r="A46" s="22"/>
      <c r="B46" s="20"/>
      <c r="C46" s="2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 t="str">
        <f t="shared" si="8"/>
        <v/>
      </c>
      <c r="P46" s="10"/>
      <c r="Q46" s="19">
        <v>10</v>
      </c>
      <c r="R46" s="20" t="s">
        <v>341</v>
      </c>
      <c r="S46" s="20" t="s">
        <v>342</v>
      </c>
      <c r="T46" s="9">
        <v>7</v>
      </c>
      <c r="U46" s="9">
        <v>1</v>
      </c>
      <c r="V46" s="9">
        <v>3</v>
      </c>
      <c r="W46" s="9">
        <v>3</v>
      </c>
      <c r="X46" s="9">
        <v>1</v>
      </c>
      <c r="Y46" s="9">
        <v>2</v>
      </c>
      <c r="Z46" s="9"/>
      <c r="AA46" s="9"/>
      <c r="AB46" s="9"/>
      <c r="AC46" s="9"/>
      <c r="AD46" s="9">
        <v>1</v>
      </c>
      <c r="AE46" s="9">
        <f t="shared" si="9"/>
        <v>20</v>
      </c>
      <c r="AF46" s="15"/>
      <c r="AG46" s="5"/>
    </row>
    <row r="47" spans="1:33" s="4" customFormat="1" ht="15" x14ac:dyDescent="0.25">
      <c r="A47" s="467" t="s">
        <v>33</v>
      </c>
      <c r="B47" s="468"/>
      <c r="C47" s="469"/>
      <c r="D47" s="9">
        <f t="shared" ref="D47:N47" si="10">SUM(D37:D46)</f>
        <v>10</v>
      </c>
      <c r="E47" s="9">
        <f t="shared" si="10"/>
        <v>6</v>
      </c>
      <c r="F47" s="9">
        <f t="shared" si="10"/>
        <v>6</v>
      </c>
      <c r="G47" s="9">
        <f t="shared" si="10"/>
        <v>40</v>
      </c>
      <c r="H47" s="9">
        <f t="shared" si="10"/>
        <v>11</v>
      </c>
      <c r="I47" s="9">
        <f t="shared" si="10"/>
        <v>5</v>
      </c>
      <c r="J47" s="9">
        <f t="shared" si="10"/>
        <v>2</v>
      </c>
      <c r="K47" s="9">
        <f t="shared" si="10"/>
        <v>8</v>
      </c>
      <c r="L47" s="9">
        <f t="shared" si="10"/>
        <v>0</v>
      </c>
      <c r="M47" s="9">
        <f t="shared" si="10"/>
        <v>0</v>
      </c>
      <c r="N47" s="9">
        <f t="shared" si="10"/>
        <v>4</v>
      </c>
      <c r="O47" s="9">
        <f>SUM(O37:O46)</f>
        <v>44</v>
      </c>
      <c r="P47" s="11" t="s">
        <v>34</v>
      </c>
      <c r="Q47" s="467" t="s">
        <v>33</v>
      </c>
      <c r="R47" s="468"/>
      <c r="S47" s="469"/>
      <c r="T47" s="9">
        <f t="shared" ref="T47:AE47" si="11">SUM(T37:T46)</f>
        <v>14</v>
      </c>
      <c r="U47" s="9">
        <f t="shared" si="11"/>
        <v>1</v>
      </c>
      <c r="V47" s="9">
        <f t="shared" si="11"/>
        <v>6</v>
      </c>
      <c r="W47" s="9">
        <f t="shared" si="11"/>
        <v>24</v>
      </c>
      <c r="X47" s="9">
        <f t="shared" si="11"/>
        <v>6</v>
      </c>
      <c r="Y47" s="9">
        <f t="shared" si="11"/>
        <v>7</v>
      </c>
      <c r="Z47" s="9">
        <f t="shared" si="11"/>
        <v>0</v>
      </c>
      <c r="AA47" s="9">
        <f t="shared" si="11"/>
        <v>8</v>
      </c>
      <c r="AB47" s="9">
        <f t="shared" si="11"/>
        <v>0</v>
      </c>
      <c r="AC47" s="9">
        <f t="shared" si="11"/>
        <v>0</v>
      </c>
      <c r="AD47" s="9">
        <f t="shared" si="11"/>
        <v>1</v>
      </c>
      <c r="AE47" s="9">
        <f t="shared" si="11"/>
        <v>37</v>
      </c>
      <c r="AF47" s="15"/>
      <c r="AG47" s="5"/>
    </row>
    <row r="48" spans="1:33" s="4" customFormat="1" ht="15" x14ac:dyDescent="0.25">
      <c r="A48" s="408" t="s">
        <v>35</v>
      </c>
      <c r="B48" s="409"/>
      <c r="C48" s="462" t="s">
        <v>203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4"/>
      <c r="AF48" s="15"/>
      <c r="AG48" s="5"/>
    </row>
    <row r="49" spans="1:33" s="4" customFormat="1" ht="15" x14ac:dyDescent="0.25">
      <c r="A49" s="408" t="s">
        <v>37</v>
      </c>
      <c r="B49" s="409"/>
      <c r="C49" s="462" t="s">
        <v>367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4"/>
      <c r="AF49" s="15"/>
      <c r="AG49" s="5"/>
    </row>
    <row r="50" spans="1:33" s="4" customFormat="1" ht="15" x14ac:dyDescent="0.25">
      <c r="A50" s="470"/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15"/>
      <c r="AG50" s="5"/>
    </row>
    <row r="51" spans="1:33" s="4" customFormat="1" ht="15" x14ac:dyDescent="0.25">
      <c r="A51" s="393" t="s">
        <v>89</v>
      </c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5"/>
      <c r="P51" s="6" t="s">
        <v>74</v>
      </c>
      <c r="Q51" s="402" t="s">
        <v>199</v>
      </c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4"/>
      <c r="AF51" s="15"/>
      <c r="AG51" s="5"/>
    </row>
    <row r="52" spans="1:33" s="4" customFormat="1" ht="15" x14ac:dyDescent="0.25">
      <c r="A52" s="7" t="s">
        <v>4</v>
      </c>
      <c r="B52" s="7" t="s">
        <v>6</v>
      </c>
      <c r="C52" s="7" t="s">
        <v>5</v>
      </c>
      <c r="D52" s="7" t="s">
        <v>7</v>
      </c>
      <c r="E52" s="7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8" t="s">
        <v>19</v>
      </c>
      <c r="Q52" s="7" t="s">
        <v>4</v>
      </c>
      <c r="R52" s="7" t="s">
        <v>6</v>
      </c>
      <c r="S52" s="7" t="s">
        <v>5</v>
      </c>
      <c r="T52" s="7" t="s">
        <v>7</v>
      </c>
      <c r="U52" s="7" t="s">
        <v>8</v>
      </c>
      <c r="V52" s="7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  <c r="AB52" s="7" t="s">
        <v>15</v>
      </c>
      <c r="AC52" s="7" t="s">
        <v>16</v>
      </c>
      <c r="AD52" s="7" t="s">
        <v>17</v>
      </c>
      <c r="AE52" s="7" t="s">
        <v>18</v>
      </c>
      <c r="AF52" s="15"/>
      <c r="AG52" s="5"/>
    </row>
    <row r="53" spans="1:33" s="4" customFormat="1" ht="15" x14ac:dyDescent="0.25">
      <c r="A53" s="23">
        <v>5</v>
      </c>
      <c r="B53" s="211" t="s">
        <v>77</v>
      </c>
      <c r="C53" s="24" t="s">
        <v>91</v>
      </c>
      <c r="D53" s="9">
        <v>2</v>
      </c>
      <c r="E53" s="9"/>
      <c r="F53" s="9"/>
      <c r="G53" s="9">
        <v>4</v>
      </c>
      <c r="H53" s="9">
        <v>1</v>
      </c>
      <c r="I53" s="9">
        <v>1</v>
      </c>
      <c r="J53" s="9"/>
      <c r="K53" s="9"/>
      <c r="L53" s="9"/>
      <c r="M53" s="9"/>
      <c r="N53" s="9"/>
      <c r="O53" s="9">
        <f t="shared" ref="O53:O62" si="12">IF(C53="","",(D53*2)+(E53*3)+F53*1)</f>
        <v>4</v>
      </c>
      <c r="P53" s="10"/>
      <c r="Q53" s="23">
        <v>4</v>
      </c>
      <c r="R53" s="24" t="s">
        <v>217</v>
      </c>
      <c r="S53" s="24" t="s">
        <v>218</v>
      </c>
      <c r="T53" s="9">
        <v>1</v>
      </c>
      <c r="U53" s="9">
        <v>1</v>
      </c>
      <c r="V53" s="9"/>
      <c r="W53" s="9">
        <v>8</v>
      </c>
      <c r="X53" s="9">
        <v>1</v>
      </c>
      <c r="Y53" s="9">
        <v>1</v>
      </c>
      <c r="Z53" s="9"/>
      <c r="AA53" s="9"/>
      <c r="AB53" s="9"/>
      <c r="AC53" s="9"/>
      <c r="AD53" s="9"/>
      <c r="AE53" s="9">
        <f t="shared" ref="AE53:AE62" si="13">IF(S53="","",(T53*2)+(U53*3)+V53*1)</f>
        <v>5</v>
      </c>
      <c r="AF53" s="15"/>
      <c r="AG53" s="5"/>
    </row>
    <row r="54" spans="1:33" s="4" customFormat="1" ht="15" x14ac:dyDescent="0.25">
      <c r="A54" s="23">
        <v>13</v>
      </c>
      <c r="B54" s="24" t="s">
        <v>347</v>
      </c>
      <c r="C54" s="24" t="s">
        <v>348</v>
      </c>
      <c r="D54" s="9">
        <v>8</v>
      </c>
      <c r="E54" s="9">
        <v>6</v>
      </c>
      <c r="F54" s="9"/>
      <c r="G54" s="9">
        <v>6</v>
      </c>
      <c r="H54" s="9">
        <v>3</v>
      </c>
      <c r="I54" s="9">
        <v>2</v>
      </c>
      <c r="J54" s="9"/>
      <c r="K54" s="9">
        <v>1</v>
      </c>
      <c r="L54" s="9"/>
      <c r="M54" s="9"/>
      <c r="N54" s="9">
        <v>1</v>
      </c>
      <c r="O54" s="9">
        <f t="shared" si="12"/>
        <v>34</v>
      </c>
      <c r="P54" s="10"/>
      <c r="Q54" s="23">
        <v>6</v>
      </c>
      <c r="R54" s="24" t="s">
        <v>95</v>
      </c>
      <c r="S54" s="24" t="s">
        <v>219</v>
      </c>
      <c r="T54" s="9">
        <v>1</v>
      </c>
      <c r="U54" s="9"/>
      <c r="V54" s="9"/>
      <c r="W54" s="9">
        <v>5</v>
      </c>
      <c r="X54" s="9"/>
      <c r="Y54" s="9"/>
      <c r="Z54" s="9"/>
      <c r="AA54" s="9"/>
      <c r="AB54" s="9"/>
      <c r="AC54" s="9"/>
      <c r="AD54" s="9"/>
      <c r="AE54" s="9">
        <f t="shared" si="13"/>
        <v>2</v>
      </c>
      <c r="AF54" s="15"/>
      <c r="AG54" s="5"/>
    </row>
    <row r="55" spans="1:33" s="4" customFormat="1" ht="15" x14ac:dyDescent="0.25">
      <c r="A55" s="31"/>
      <c r="B55" s="24"/>
      <c r="C55" s="2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 t="str">
        <f t="shared" si="12"/>
        <v/>
      </c>
      <c r="P55" s="10"/>
      <c r="Q55" s="31">
        <v>10</v>
      </c>
      <c r="R55" s="24" t="s">
        <v>62</v>
      </c>
      <c r="S55" s="24" t="s">
        <v>148</v>
      </c>
      <c r="T55" s="9">
        <v>4</v>
      </c>
      <c r="U55" s="9">
        <v>1</v>
      </c>
      <c r="V55" s="9"/>
      <c r="W55" s="9">
        <v>7</v>
      </c>
      <c r="X55" s="9">
        <v>1</v>
      </c>
      <c r="Y55" s="9">
        <v>1</v>
      </c>
      <c r="Z55" s="9"/>
      <c r="AA55" s="9">
        <v>1</v>
      </c>
      <c r="AB55" s="9"/>
      <c r="AC55" s="9"/>
      <c r="AD55" s="9"/>
      <c r="AE55" s="9">
        <f t="shared" si="13"/>
        <v>11</v>
      </c>
      <c r="AF55" s="15"/>
      <c r="AG55" s="5"/>
    </row>
    <row r="56" spans="1:33" s="4" customFormat="1" ht="14.25" customHeight="1" x14ac:dyDescent="0.25">
      <c r="A56" s="23">
        <v>20</v>
      </c>
      <c r="B56" s="24" t="s">
        <v>72</v>
      </c>
      <c r="C56" s="24" t="s">
        <v>71</v>
      </c>
      <c r="D56" s="9"/>
      <c r="E56" s="9">
        <v>4</v>
      </c>
      <c r="F56" s="9"/>
      <c r="G56" s="9">
        <v>7</v>
      </c>
      <c r="H56" s="9">
        <v>6</v>
      </c>
      <c r="I56" s="9">
        <v>2</v>
      </c>
      <c r="J56" s="9"/>
      <c r="K56" s="9">
        <v>1</v>
      </c>
      <c r="L56" s="9"/>
      <c r="M56" s="9"/>
      <c r="N56" s="9">
        <v>1</v>
      </c>
      <c r="O56" s="9">
        <f t="shared" si="12"/>
        <v>12</v>
      </c>
      <c r="P56" s="10"/>
      <c r="Q56" s="31">
        <v>11</v>
      </c>
      <c r="R56" s="24" t="s">
        <v>220</v>
      </c>
      <c r="S56" s="24" t="s">
        <v>221</v>
      </c>
      <c r="T56" s="9">
        <v>2</v>
      </c>
      <c r="U56" s="9"/>
      <c r="V56" s="9"/>
      <c r="W56" s="9">
        <v>5</v>
      </c>
      <c r="X56" s="9">
        <v>2</v>
      </c>
      <c r="Y56" s="9"/>
      <c r="Z56" s="9"/>
      <c r="AA56" s="9">
        <v>1</v>
      </c>
      <c r="AB56" s="9"/>
      <c r="AC56" s="9"/>
      <c r="AD56" s="9"/>
      <c r="AE56" s="9">
        <f t="shared" si="13"/>
        <v>4</v>
      </c>
      <c r="AF56" s="15"/>
      <c r="AG56" s="5"/>
    </row>
    <row r="57" spans="1:33" s="4" customFormat="1" ht="14.25" customHeight="1" x14ac:dyDescent="0.25">
      <c r="A57" s="23"/>
      <c r="B57" s="24"/>
      <c r="C57" s="2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 t="str">
        <f t="shared" si="12"/>
        <v/>
      </c>
      <c r="P57" s="10"/>
      <c r="Q57" s="23">
        <v>14</v>
      </c>
      <c r="R57" s="24" t="s">
        <v>166</v>
      </c>
      <c r="S57" s="24" t="s">
        <v>165</v>
      </c>
      <c r="T57" s="9">
        <v>2</v>
      </c>
      <c r="U57" s="9"/>
      <c r="V57" s="9">
        <v>1</v>
      </c>
      <c r="W57" s="9">
        <v>3</v>
      </c>
      <c r="X57" s="9">
        <v>2</v>
      </c>
      <c r="Y57" s="9"/>
      <c r="Z57" s="9"/>
      <c r="AA57" s="9">
        <v>1</v>
      </c>
      <c r="AB57" s="9"/>
      <c r="AC57" s="9"/>
      <c r="AD57" s="9"/>
      <c r="AE57" s="9">
        <f t="shared" si="13"/>
        <v>5</v>
      </c>
      <c r="AF57" s="15"/>
      <c r="AG57" s="5"/>
    </row>
    <row r="58" spans="1:33" s="4" customFormat="1" ht="15" x14ac:dyDescent="0.25">
      <c r="A58" s="23">
        <v>22</v>
      </c>
      <c r="B58" s="24" t="s">
        <v>314</v>
      </c>
      <c r="C58" s="24" t="s">
        <v>315</v>
      </c>
      <c r="D58" s="9">
        <v>1</v>
      </c>
      <c r="E58" s="9"/>
      <c r="F58" s="9"/>
      <c r="G58" s="9">
        <v>5</v>
      </c>
      <c r="H58" s="9">
        <v>3</v>
      </c>
      <c r="I58" s="9">
        <v>3</v>
      </c>
      <c r="J58" s="9">
        <v>1</v>
      </c>
      <c r="K58" s="9"/>
      <c r="L58" s="9"/>
      <c r="M58" s="9"/>
      <c r="N58" s="9"/>
      <c r="O58" s="9">
        <f>IF(C58="","",(D58*2)+(E58*3)+F58*1)</f>
        <v>2</v>
      </c>
      <c r="P58" s="10"/>
      <c r="Q58" s="23"/>
      <c r="R58" s="24"/>
      <c r="S58" s="24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 t="str">
        <f t="shared" si="13"/>
        <v/>
      </c>
      <c r="AF58" s="15"/>
      <c r="AG58" s="5"/>
    </row>
    <row r="59" spans="1:33" s="4" customFormat="1" ht="15" x14ac:dyDescent="0.25">
      <c r="A59" s="23">
        <v>24</v>
      </c>
      <c r="B59" s="24" t="s">
        <v>83</v>
      </c>
      <c r="C59" s="24" t="s">
        <v>179</v>
      </c>
      <c r="D59" s="9">
        <v>3</v>
      </c>
      <c r="E59" s="9"/>
      <c r="F59" s="9">
        <v>1</v>
      </c>
      <c r="G59" s="9">
        <v>10</v>
      </c>
      <c r="H59" s="9">
        <v>1</v>
      </c>
      <c r="I59" s="9">
        <v>1</v>
      </c>
      <c r="J59" s="9">
        <v>2</v>
      </c>
      <c r="K59" s="9"/>
      <c r="L59" s="9"/>
      <c r="M59" s="9"/>
      <c r="N59" s="9"/>
      <c r="O59" s="9">
        <f t="shared" si="12"/>
        <v>7</v>
      </c>
      <c r="P59" s="10"/>
      <c r="Q59" s="23">
        <v>32</v>
      </c>
      <c r="R59" s="24" t="s">
        <v>109</v>
      </c>
      <c r="S59" s="24" t="s">
        <v>106</v>
      </c>
      <c r="T59" s="9">
        <v>4</v>
      </c>
      <c r="U59" s="9">
        <v>1</v>
      </c>
      <c r="V59" s="9"/>
      <c r="W59" s="9">
        <v>3</v>
      </c>
      <c r="X59" s="9">
        <v>4</v>
      </c>
      <c r="Y59" s="9">
        <v>1</v>
      </c>
      <c r="Z59" s="9"/>
      <c r="AA59" s="9">
        <v>1</v>
      </c>
      <c r="AB59" s="9"/>
      <c r="AC59" s="9"/>
      <c r="AD59" s="9"/>
      <c r="AE59" s="9">
        <f t="shared" si="13"/>
        <v>11</v>
      </c>
      <c r="AF59" s="15"/>
      <c r="AG59" s="5"/>
    </row>
    <row r="60" spans="1:33" s="4" customFormat="1" ht="15" x14ac:dyDescent="0.25">
      <c r="A60" s="23">
        <v>25</v>
      </c>
      <c r="B60" s="24" t="s">
        <v>183</v>
      </c>
      <c r="C60" s="24" t="s">
        <v>231</v>
      </c>
      <c r="D60" s="9">
        <v>5</v>
      </c>
      <c r="E60" s="9">
        <v>1</v>
      </c>
      <c r="F60" s="9"/>
      <c r="G60" s="9">
        <v>5</v>
      </c>
      <c r="H60" s="9">
        <v>10</v>
      </c>
      <c r="I60" s="9">
        <v>2</v>
      </c>
      <c r="J60" s="9"/>
      <c r="K60" s="9"/>
      <c r="L60" s="9"/>
      <c r="M60" s="9"/>
      <c r="N60" s="9">
        <v>3</v>
      </c>
      <c r="O60" s="9">
        <f>IF(C60="","",(D60*2)+(E60*3)+F60*1)</f>
        <v>13</v>
      </c>
      <c r="P60" s="10"/>
      <c r="Q60" s="22">
        <v>7</v>
      </c>
      <c r="R60" s="20" t="s">
        <v>349</v>
      </c>
      <c r="S60" s="20" t="s">
        <v>350</v>
      </c>
      <c r="T60" s="9">
        <v>2</v>
      </c>
      <c r="U60" s="9">
        <v>1</v>
      </c>
      <c r="V60" s="9">
        <v>1</v>
      </c>
      <c r="W60" s="9">
        <v>1</v>
      </c>
      <c r="X60" s="9">
        <v>2</v>
      </c>
      <c r="Y60" s="9"/>
      <c r="Z60" s="9"/>
      <c r="AA60" s="9"/>
      <c r="AB60" s="9"/>
      <c r="AC60" s="9"/>
      <c r="AD60" s="9"/>
      <c r="AE60" s="9">
        <f t="shared" si="13"/>
        <v>8</v>
      </c>
      <c r="AF60" s="15"/>
      <c r="AG60" s="5"/>
    </row>
    <row r="61" spans="1:33" s="4" customFormat="1" ht="15" x14ac:dyDescent="0.25">
      <c r="A61" s="23">
        <v>35</v>
      </c>
      <c r="B61" s="24" t="s">
        <v>28</v>
      </c>
      <c r="C61" s="24" t="s">
        <v>30</v>
      </c>
      <c r="D61" s="9">
        <v>6</v>
      </c>
      <c r="E61" s="9"/>
      <c r="F61" s="9">
        <v>1</v>
      </c>
      <c r="G61" s="9">
        <v>5</v>
      </c>
      <c r="H61" s="9">
        <v>1</v>
      </c>
      <c r="I61" s="9">
        <v>3</v>
      </c>
      <c r="J61" s="9">
        <v>1</v>
      </c>
      <c r="K61" s="9">
        <v>2</v>
      </c>
      <c r="L61" s="9"/>
      <c r="M61" s="9"/>
      <c r="N61" s="9"/>
      <c r="O61" s="9">
        <f t="shared" si="12"/>
        <v>13</v>
      </c>
      <c r="P61" s="10"/>
      <c r="Q61" s="19"/>
      <c r="R61" s="20"/>
      <c r="S61" s="20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 t="str">
        <f t="shared" si="13"/>
        <v/>
      </c>
      <c r="AF61" s="15"/>
      <c r="AG61" s="12" t="str">
        <f>IF(N63+AD63=5,"Correct","MVP ERROR")</f>
        <v>Correct</v>
      </c>
    </row>
    <row r="62" spans="1:33" s="4" customFormat="1" ht="15" x14ac:dyDescent="0.25">
      <c r="A62" s="23">
        <v>44</v>
      </c>
      <c r="B62" s="24" t="s">
        <v>131</v>
      </c>
      <c r="C62" s="24" t="s">
        <v>130</v>
      </c>
      <c r="D62" s="9"/>
      <c r="E62" s="9"/>
      <c r="F62" s="9"/>
      <c r="G62" s="9">
        <v>2</v>
      </c>
      <c r="H62" s="9">
        <v>1</v>
      </c>
      <c r="I62" s="9">
        <v>1</v>
      </c>
      <c r="J62" s="9">
        <v>1</v>
      </c>
      <c r="K62" s="9"/>
      <c r="L62" s="9"/>
      <c r="M62" s="9"/>
      <c r="N62" s="9"/>
      <c r="O62" s="9">
        <f t="shared" si="12"/>
        <v>0</v>
      </c>
      <c r="P62" s="10"/>
      <c r="Q62" s="19"/>
      <c r="R62" s="20"/>
      <c r="S62" s="20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 t="str">
        <f t="shared" si="13"/>
        <v/>
      </c>
      <c r="AF62" s="15"/>
      <c r="AG62" s="13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Pork Swords:    |||   Grill Masters: BLK-</v>
      </c>
    </row>
    <row r="63" spans="1:33" s="4" customFormat="1" ht="15" x14ac:dyDescent="0.25">
      <c r="A63" s="467" t="s">
        <v>33</v>
      </c>
      <c r="B63" s="468"/>
      <c r="C63" s="469"/>
      <c r="D63" s="9">
        <f t="shared" ref="D63:O63" si="14">SUM(D53:D62)</f>
        <v>25</v>
      </c>
      <c r="E63" s="9">
        <f t="shared" si="14"/>
        <v>11</v>
      </c>
      <c r="F63" s="9">
        <f t="shared" si="14"/>
        <v>2</v>
      </c>
      <c r="G63" s="9">
        <f t="shared" si="14"/>
        <v>44</v>
      </c>
      <c r="H63" s="9">
        <f t="shared" si="14"/>
        <v>26</v>
      </c>
      <c r="I63" s="9">
        <f t="shared" si="14"/>
        <v>15</v>
      </c>
      <c r="J63" s="9">
        <f t="shared" si="14"/>
        <v>5</v>
      </c>
      <c r="K63" s="9">
        <f t="shared" si="14"/>
        <v>4</v>
      </c>
      <c r="L63" s="9">
        <f t="shared" si="14"/>
        <v>0</v>
      </c>
      <c r="M63" s="9">
        <f t="shared" si="14"/>
        <v>0</v>
      </c>
      <c r="N63" s="9">
        <f t="shared" si="14"/>
        <v>5</v>
      </c>
      <c r="O63" s="9">
        <f t="shared" si="14"/>
        <v>85</v>
      </c>
      <c r="P63" s="11" t="s">
        <v>34</v>
      </c>
      <c r="Q63" s="467" t="s">
        <v>33</v>
      </c>
      <c r="R63" s="468"/>
      <c r="S63" s="469"/>
      <c r="T63" s="9">
        <f t="shared" ref="T63:AE63" si="15">SUM(T53:T62)</f>
        <v>16</v>
      </c>
      <c r="U63" s="9">
        <f t="shared" si="15"/>
        <v>4</v>
      </c>
      <c r="V63" s="9">
        <f t="shared" si="15"/>
        <v>2</v>
      </c>
      <c r="W63" s="9">
        <f t="shared" si="15"/>
        <v>32</v>
      </c>
      <c r="X63" s="9">
        <f t="shared" si="15"/>
        <v>12</v>
      </c>
      <c r="Y63" s="9">
        <f t="shared" si="15"/>
        <v>3</v>
      </c>
      <c r="Z63" s="9">
        <f t="shared" si="15"/>
        <v>0</v>
      </c>
      <c r="AA63" s="9">
        <f t="shared" si="15"/>
        <v>4</v>
      </c>
      <c r="AB63" s="9">
        <f t="shared" si="15"/>
        <v>0</v>
      </c>
      <c r="AC63" s="9">
        <f t="shared" si="15"/>
        <v>0</v>
      </c>
      <c r="AD63" s="9">
        <f t="shared" si="15"/>
        <v>0</v>
      </c>
      <c r="AE63" s="9">
        <f t="shared" si="15"/>
        <v>46</v>
      </c>
      <c r="AF63" s="15"/>
      <c r="AG63" s="5"/>
    </row>
    <row r="64" spans="1:33" s="4" customFormat="1" ht="15" x14ac:dyDescent="0.25">
      <c r="A64" s="408" t="s">
        <v>35</v>
      </c>
      <c r="B64" s="409"/>
      <c r="C64" s="462" t="s">
        <v>137</v>
      </c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4"/>
      <c r="AF64" s="15"/>
      <c r="AG64" s="5"/>
    </row>
    <row r="65" spans="1:33" s="4" customFormat="1" ht="15" x14ac:dyDescent="0.25">
      <c r="A65" s="408" t="s">
        <v>37</v>
      </c>
      <c r="B65" s="409"/>
      <c r="C65" s="462" t="s">
        <v>338</v>
      </c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4"/>
      <c r="AF65" s="15"/>
      <c r="AG65" s="5"/>
    </row>
    <row r="66" spans="1:33" s="4" customFormat="1" ht="15" x14ac:dyDescent="0.25">
      <c r="A66" s="470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15"/>
      <c r="AG66" s="5"/>
    </row>
    <row r="67" spans="1:33" s="4" customFormat="1" ht="15" x14ac:dyDescent="0.25">
      <c r="A67" s="424" t="s">
        <v>167</v>
      </c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6"/>
      <c r="P67" s="6" t="s">
        <v>74</v>
      </c>
      <c r="Q67" s="459" t="s">
        <v>63</v>
      </c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1"/>
      <c r="AF67" s="15"/>
      <c r="AG67" s="5"/>
    </row>
    <row r="68" spans="1:33" s="4" customFormat="1" ht="15" x14ac:dyDescent="0.25">
      <c r="A68" s="7" t="s">
        <v>4</v>
      </c>
      <c r="B68" s="7" t="s">
        <v>6</v>
      </c>
      <c r="C68" s="7" t="s">
        <v>5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8" t="s">
        <v>19</v>
      </c>
      <c r="Q68" s="7" t="s">
        <v>4</v>
      </c>
      <c r="R68" s="7" t="s">
        <v>6</v>
      </c>
      <c r="S68" s="7" t="s">
        <v>5</v>
      </c>
      <c r="T68" s="7" t="s">
        <v>7</v>
      </c>
      <c r="U68" s="7" t="s">
        <v>8</v>
      </c>
      <c r="V68" s="7" t="s">
        <v>9</v>
      </c>
      <c r="W68" s="7" t="s">
        <v>10</v>
      </c>
      <c r="X68" s="7" t="s">
        <v>11</v>
      </c>
      <c r="Y68" s="7" t="s">
        <v>12</v>
      </c>
      <c r="Z68" s="7" t="s">
        <v>13</v>
      </c>
      <c r="AA68" s="7" t="s">
        <v>14</v>
      </c>
      <c r="AB68" s="7" t="s">
        <v>15</v>
      </c>
      <c r="AC68" s="7" t="s">
        <v>16</v>
      </c>
      <c r="AD68" s="7" t="s">
        <v>17</v>
      </c>
      <c r="AE68" s="7" t="s">
        <v>18</v>
      </c>
      <c r="AF68" s="15"/>
      <c r="AG68" s="5"/>
    </row>
    <row r="69" spans="1:33" s="4" customFormat="1" ht="15" x14ac:dyDescent="0.25">
      <c r="A69" s="23">
        <v>6</v>
      </c>
      <c r="B69" s="24" t="s">
        <v>139</v>
      </c>
      <c r="C69" s="24" t="s">
        <v>276</v>
      </c>
      <c r="D69" s="9">
        <v>1</v>
      </c>
      <c r="E69" s="9"/>
      <c r="F69" s="9">
        <v>4</v>
      </c>
      <c r="G69" s="9">
        <v>7</v>
      </c>
      <c r="H69" s="9"/>
      <c r="I69" s="9">
        <v>1</v>
      </c>
      <c r="J69" s="9"/>
      <c r="K69" s="9">
        <v>3</v>
      </c>
      <c r="L69" s="9"/>
      <c r="M69" s="9"/>
      <c r="N69" s="9"/>
      <c r="O69" s="9">
        <f t="shared" ref="O69:O78" si="16">IF(C69="","",(D69*2)+(E69*3)+F69*1)</f>
        <v>6</v>
      </c>
      <c r="P69" s="10"/>
      <c r="Q69" s="31">
        <v>0</v>
      </c>
      <c r="R69" s="24" t="s">
        <v>288</v>
      </c>
      <c r="S69" s="24" t="s">
        <v>289</v>
      </c>
      <c r="T69" s="9"/>
      <c r="U69" s="9">
        <v>1</v>
      </c>
      <c r="V69" s="9"/>
      <c r="W69" s="9">
        <v>1</v>
      </c>
      <c r="X69" s="9">
        <v>4</v>
      </c>
      <c r="Y69" s="9"/>
      <c r="Z69" s="9"/>
      <c r="AA69" s="9">
        <v>4</v>
      </c>
      <c r="AB69" s="9"/>
      <c r="AC69" s="9"/>
      <c r="AD69" s="9"/>
      <c r="AE69" s="9">
        <f t="shared" ref="AE69:AE78" si="17">IF(S69="","",(T69*2)+(U69*3)+V69*1)</f>
        <v>3</v>
      </c>
      <c r="AF69" s="15"/>
      <c r="AG69" s="5"/>
    </row>
    <row r="70" spans="1:33" s="4" customFormat="1" ht="15" x14ac:dyDescent="0.25">
      <c r="A70" s="23">
        <v>7</v>
      </c>
      <c r="B70" s="24" t="s">
        <v>329</v>
      </c>
      <c r="C70" s="24" t="s">
        <v>330</v>
      </c>
      <c r="D70" s="9">
        <v>2</v>
      </c>
      <c r="E70" s="9"/>
      <c r="F70" s="9">
        <v>3</v>
      </c>
      <c r="G70" s="9">
        <v>4</v>
      </c>
      <c r="H70" s="9">
        <v>3</v>
      </c>
      <c r="I70" s="9"/>
      <c r="J70" s="9"/>
      <c r="K70" s="9">
        <v>1</v>
      </c>
      <c r="L70" s="9"/>
      <c r="M70" s="9"/>
      <c r="N70" s="9">
        <v>1</v>
      </c>
      <c r="O70" s="9">
        <f t="shared" si="16"/>
        <v>7</v>
      </c>
      <c r="P70" s="10"/>
      <c r="Q70" s="31">
        <v>3</v>
      </c>
      <c r="R70" s="24" t="s">
        <v>86</v>
      </c>
      <c r="S70" s="24" t="s">
        <v>136</v>
      </c>
      <c r="T70" s="9"/>
      <c r="U70" s="9"/>
      <c r="V70" s="9"/>
      <c r="W70" s="9">
        <v>7</v>
      </c>
      <c r="X70" s="9">
        <v>2</v>
      </c>
      <c r="Y70" s="9">
        <v>2</v>
      </c>
      <c r="Z70" s="9"/>
      <c r="AA70" s="9">
        <v>1</v>
      </c>
      <c r="AB70" s="9"/>
      <c r="AC70" s="9"/>
      <c r="AD70" s="9"/>
      <c r="AE70" s="9">
        <f t="shared" si="17"/>
        <v>0</v>
      </c>
      <c r="AF70" s="15"/>
      <c r="AG70" s="5"/>
    </row>
    <row r="71" spans="1:33" s="4" customFormat="1" ht="15" x14ac:dyDescent="0.25">
      <c r="A71" s="23">
        <v>2</v>
      </c>
      <c r="B71" s="24" t="s">
        <v>135</v>
      </c>
      <c r="C71" s="24" t="s">
        <v>277</v>
      </c>
      <c r="D71" s="9">
        <v>5</v>
      </c>
      <c r="E71" s="9"/>
      <c r="F71" s="9"/>
      <c r="G71" s="9">
        <v>2</v>
      </c>
      <c r="H71" s="9">
        <v>1</v>
      </c>
      <c r="I71" s="9">
        <v>2</v>
      </c>
      <c r="J71" s="9">
        <v>1</v>
      </c>
      <c r="K71" s="9"/>
      <c r="L71" s="9"/>
      <c r="M71" s="9"/>
      <c r="N71" s="9">
        <v>2</v>
      </c>
      <c r="O71" s="9">
        <f t="shared" si="16"/>
        <v>10</v>
      </c>
      <c r="P71" s="10"/>
      <c r="Q71" s="31">
        <v>7</v>
      </c>
      <c r="R71" s="24" t="s">
        <v>290</v>
      </c>
      <c r="S71" s="24" t="s">
        <v>231</v>
      </c>
      <c r="T71" s="9">
        <v>1</v>
      </c>
      <c r="U71" s="9">
        <v>2</v>
      </c>
      <c r="V71" s="9"/>
      <c r="W71" s="9">
        <v>4</v>
      </c>
      <c r="X71" s="9">
        <v>2</v>
      </c>
      <c r="Y71" s="9">
        <v>2</v>
      </c>
      <c r="Z71" s="9">
        <v>1</v>
      </c>
      <c r="AA71" s="9">
        <v>1</v>
      </c>
      <c r="AB71" s="9"/>
      <c r="AC71" s="9"/>
      <c r="AD71" s="9"/>
      <c r="AE71" s="9">
        <f t="shared" si="17"/>
        <v>8</v>
      </c>
      <c r="AF71" s="15"/>
      <c r="AG71" s="5"/>
    </row>
    <row r="72" spans="1:33" s="4" customFormat="1" ht="15" x14ac:dyDescent="0.25">
      <c r="A72" s="23">
        <v>8</v>
      </c>
      <c r="B72" s="24" t="s">
        <v>109</v>
      </c>
      <c r="C72" s="24" t="s">
        <v>173</v>
      </c>
      <c r="D72" s="9"/>
      <c r="E72" s="9"/>
      <c r="F72" s="9">
        <v>1</v>
      </c>
      <c r="G72" s="9">
        <v>9</v>
      </c>
      <c r="H72" s="9">
        <v>1</v>
      </c>
      <c r="I72" s="9">
        <v>2</v>
      </c>
      <c r="J72" s="9"/>
      <c r="K72" s="9">
        <v>2</v>
      </c>
      <c r="L72" s="9"/>
      <c r="M72" s="9"/>
      <c r="N72" s="9"/>
      <c r="O72" s="9">
        <f t="shared" si="16"/>
        <v>1</v>
      </c>
      <c r="P72" s="10"/>
      <c r="Q72" s="31">
        <v>8</v>
      </c>
      <c r="R72" s="24" t="s">
        <v>184</v>
      </c>
      <c r="S72" s="24" t="s">
        <v>185</v>
      </c>
      <c r="T72" s="9">
        <v>2</v>
      </c>
      <c r="U72" s="9"/>
      <c r="V72" s="9"/>
      <c r="W72" s="9">
        <v>1</v>
      </c>
      <c r="X72" s="9"/>
      <c r="Y72" s="9"/>
      <c r="Z72" s="9"/>
      <c r="AA72" s="9">
        <v>2</v>
      </c>
      <c r="AB72" s="9"/>
      <c r="AC72" s="9"/>
      <c r="AD72" s="9"/>
      <c r="AE72" s="9">
        <f t="shared" si="17"/>
        <v>4</v>
      </c>
      <c r="AF72" s="15"/>
      <c r="AG72" s="5"/>
    </row>
    <row r="73" spans="1:33" s="4" customFormat="1" ht="15" x14ac:dyDescent="0.25">
      <c r="A73" s="31">
        <v>3</v>
      </c>
      <c r="B73" s="24" t="s">
        <v>171</v>
      </c>
      <c r="C73" s="24" t="s">
        <v>170</v>
      </c>
      <c r="D73" s="9">
        <v>1</v>
      </c>
      <c r="E73" s="9">
        <v>1</v>
      </c>
      <c r="F73" s="9">
        <v>1</v>
      </c>
      <c r="G73" s="9">
        <v>6</v>
      </c>
      <c r="H73" s="9">
        <v>3</v>
      </c>
      <c r="I73" s="9">
        <v>3</v>
      </c>
      <c r="J73" s="9"/>
      <c r="K73" s="9">
        <v>1</v>
      </c>
      <c r="L73" s="9"/>
      <c r="M73" s="9"/>
      <c r="N73" s="9"/>
      <c r="O73" s="9">
        <f t="shared" si="16"/>
        <v>6</v>
      </c>
      <c r="P73" s="10"/>
      <c r="Q73" s="31">
        <v>9</v>
      </c>
      <c r="R73" s="24" t="s">
        <v>66</v>
      </c>
      <c r="S73" s="24" t="s">
        <v>65</v>
      </c>
      <c r="T73" s="9"/>
      <c r="U73" s="9"/>
      <c r="V73" s="9"/>
      <c r="W73" s="9">
        <v>5</v>
      </c>
      <c r="X73" s="9">
        <v>3</v>
      </c>
      <c r="Y73" s="9">
        <v>1</v>
      </c>
      <c r="Z73" s="9"/>
      <c r="AA73" s="9">
        <v>2</v>
      </c>
      <c r="AB73" s="9"/>
      <c r="AC73" s="9"/>
      <c r="AD73" s="9"/>
      <c r="AE73" s="9">
        <f t="shared" si="17"/>
        <v>0</v>
      </c>
      <c r="AF73" s="15"/>
      <c r="AG73" s="5"/>
    </row>
    <row r="74" spans="1:33" s="4" customFormat="1" ht="15" x14ac:dyDescent="0.25">
      <c r="A74" s="23">
        <v>23</v>
      </c>
      <c r="B74" s="24" t="s">
        <v>169</v>
      </c>
      <c r="C74" s="24" t="s">
        <v>168</v>
      </c>
      <c r="D74" s="9">
        <v>3</v>
      </c>
      <c r="E74" s="9"/>
      <c r="F74" s="9">
        <v>2</v>
      </c>
      <c r="G74" s="9">
        <v>2</v>
      </c>
      <c r="H74" s="9">
        <v>5</v>
      </c>
      <c r="I74" s="9">
        <v>1</v>
      </c>
      <c r="J74" s="9"/>
      <c r="K74" s="9"/>
      <c r="L74" s="9"/>
      <c r="M74" s="9"/>
      <c r="N74" s="9">
        <v>1</v>
      </c>
      <c r="O74" s="9">
        <f t="shared" si="16"/>
        <v>8</v>
      </c>
      <c r="P74" s="10"/>
      <c r="Q74" s="31"/>
      <c r="R74" s="24"/>
      <c r="S74" s="2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 t="str">
        <f t="shared" si="17"/>
        <v/>
      </c>
      <c r="AF74" s="15"/>
      <c r="AG74" s="5"/>
    </row>
    <row r="75" spans="1:33" s="4" customFormat="1" ht="15" x14ac:dyDescent="0.25">
      <c r="A75" s="23">
        <v>45</v>
      </c>
      <c r="B75" s="24" t="s">
        <v>56</v>
      </c>
      <c r="C75" s="24" t="s">
        <v>275</v>
      </c>
      <c r="D75" s="9">
        <v>2</v>
      </c>
      <c r="E75" s="9">
        <v>1</v>
      </c>
      <c r="F75" s="9">
        <v>3</v>
      </c>
      <c r="G75" s="9">
        <v>1</v>
      </c>
      <c r="H75" s="9">
        <v>2</v>
      </c>
      <c r="I75" s="9"/>
      <c r="J75" s="9"/>
      <c r="K75" s="9">
        <v>1</v>
      </c>
      <c r="L75" s="9"/>
      <c r="M75" s="9"/>
      <c r="N75" s="9"/>
      <c r="O75" s="9">
        <f t="shared" si="16"/>
        <v>10</v>
      </c>
      <c r="P75" s="10"/>
      <c r="Q75" s="31">
        <v>13</v>
      </c>
      <c r="R75" s="24" t="s">
        <v>67</v>
      </c>
      <c r="S75" s="24" t="s">
        <v>20</v>
      </c>
      <c r="T75" s="9"/>
      <c r="U75" s="9"/>
      <c r="V75" s="9"/>
      <c r="W75" s="9">
        <v>6</v>
      </c>
      <c r="X75" s="9">
        <v>1</v>
      </c>
      <c r="Y75" s="9">
        <v>1</v>
      </c>
      <c r="Z75" s="9"/>
      <c r="AA75" s="9">
        <v>2</v>
      </c>
      <c r="AB75" s="9"/>
      <c r="AC75" s="9"/>
      <c r="AD75" s="9"/>
      <c r="AE75" s="9">
        <f t="shared" si="17"/>
        <v>0</v>
      </c>
      <c r="AF75" s="15"/>
      <c r="AG75" s="5"/>
    </row>
    <row r="76" spans="1:33" s="4" customFormat="1" ht="15" x14ac:dyDescent="0.25">
      <c r="A76" s="23">
        <v>5</v>
      </c>
      <c r="B76" s="24" t="s">
        <v>175</v>
      </c>
      <c r="C76" s="24" t="s">
        <v>174</v>
      </c>
      <c r="D76" s="9">
        <v>4</v>
      </c>
      <c r="E76" s="9"/>
      <c r="F76" s="9">
        <v>2</v>
      </c>
      <c r="G76" s="9">
        <v>8</v>
      </c>
      <c r="H76" s="9"/>
      <c r="I76" s="9"/>
      <c r="J76" s="9"/>
      <c r="K76" s="9"/>
      <c r="L76" s="9"/>
      <c r="M76" s="9"/>
      <c r="N76" s="9"/>
      <c r="O76" s="9">
        <f t="shared" si="16"/>
        <v>10</v>
      </c>
      <c r="P76" s="10"/>
      <c r="Q76" s="31">
        <v>17</v>
      </c>
      <c r="R76" s="24" t="s">
        <v>69</v>
      </c>
      <c r="S76" s="24" t="s">
        <v>68</v>
      </c>
      <c r="T76" s="9">
        <v>4</v>
      </c>
      <c r="U76" s="9"/>
      <c r="V76" s="9">
        <v>3</v>
      </c>
      <c r="W76" s="9">
        <v>4</v>
      </c>
      <c r="X76" s="9">
        <v>2</v>
      </c>
      <c r="Y76" s="9"/>
      <c r="Z76" s="9"/>
      <c r="AA76" s="9">
        <v>3</v>
      </c>
      <c r="AB76" s="9"/>
      <c r="AC76" s="9"/>
      <c r="AD76" s="9">
        <v>1</v>
      </c>
      <c r="AE76" s="9">
        <f t="shared" si="17"/>
        <v>11</v>
      </c>
      <c r="AF76" s="15"/>
      <c r="AG76" s="5"/>
    </row>
    <row r="77" spans="1:33" s="4" customFormat="1" ht="15" x14ac:dyDescent="0.25">
      <c r="A77" s="31"/>
      <c r="B77" s="24"/>
      <c r="C77" s="2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 t="str">
        <f t="shared" si="16"/>
        <v/>
      </c>
      <c r="P77" s="10"/>
      <c r="Q77" s="31">
        <v>23</v>
      </c>
      <c r="R77" s="24" t="s">
        <v>70</v>
      </c>
      <c r="S77" s="24" t="s">
        <v>29</v>
      </c>
      <c r="T77" s="9">
        <v>3</v>
      </c>
      <c r="U77" s="9">
        <v>4</v>
      </c>
      <c r="V77" s="9">
        <v>3</v>
      </c>
      <c r="W77" s="9">
        <v>3</v>
      </c>
      <c r="X77" s="9">
        <v>2</v>
      </c>
      <c r="Y77" s="9">
        <v>3</v>
      </c>
      <c r="Z77" s="9">
        <v>1</v>
      </c>
      <c r="AA77" s="9">
        <v>1</v>
      </c>
      <c r="AB77" s="9"/>
      <c r="AC77" s="9"/>
      <c r="AD77" s="9"/>
      <c r="AE77" s="9">
        <f t="shared" si="17"/>
        <v>21</v>
      </c>
      <c r="AF77" s="15"/>
      <c r="AG77" s="5"/>
    </row>
    <row r="78" spans="1:33" s="4" customFormat="1" ht="15" x14ac:dyDescent="0.25">
      <c r="A78" s="19"/>
      <c r="B78" s="20"/>
      <c r="C78" s="2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 t="str">
        <f t="shared" si="16"/>
        <v/>
      </c>
      <c r="P78" s="10"/>
      <c r="Q78" s="31">
        <v>24</v>
      </c>
      <c r="R78" s="24" t="s">
        <v>58</v>
      </c>
      <c r="S78" s="24" t="s">
        <v>47</v>
      </c>
      <c r="T78" s="9">
        <v>1</v>
      </c>
      <c r="U78" s="9"/>
      <c r="V78" s="9"/>
      <c r="W78" s="9">
        <v>3</v>
      </c>
      <c r="X78" s="9">
        <v>2</v>
      </c>
      <c r="Y78" s="9"/>
      <c r="Z78" s="9">
        <v>1</v>
      </c>
      <c r="AA78" s="9">
        <v>1</v>
      </c>
      <c r="AB78" s="9"/>
      <c r="AC78" s="9"/>
      <c r="AD78" s="9"/>
      <c r="AE78" s="9">
        <f t="shared" si="17"/>
        <v>2</v>
      </c>
      <c r="AF78" s="15"/>
      <c r="AG78" s="12" t="str">
        <f>IF(N79+AD79=5,"Correct","MVP ERROR")</f>
        <v>Correct</v>
      </c>
    </row>
    <row r="79" spans="1:33" s="4" customFormat="1" ht="15" x14ac:dyDescent="0.25">
      <c r="A79" s="467" t="s">
        <v>33</v>
      </c>
      <c r="B79" s="468"/>
      <c r="C79" s="469"/>
      <c r="D79" s="9">
        <f t="shared" ref="D79:O79" si="18">SUM(D69:D78)</f>
        <v>18</v>
      </c>
      <c r="E79" s="9">
        <f t="shared" si="18"/>
        <v>2</v>
      </c>
      <c r="F79" s="9">
        <f t="shared" si="18"/>
        <v>16</v>
      </c>
      <c r="G79" s="9">
        <f t="shared" si="18"/>
        <v>39</v>
      </c>
      <c r="H79" s="9">
        <f t="shared" si="18"/>
        <v>15</v>
      </c>
      <c r="I79" s="9">
        <f t="shared" si="18"/>
        <v>9</v>
      </c>
      <c r="J79" s="9">
        <f t="shared" si="18"/>
        <v>1</v>
      </c>
      <c r="K79" s="9">
        <f t="shared" si="18"/>
        <v>8</v>
      </c>
      <c r="L79" s="9">
        <f t="shared" si="18"/>
        <v>0</v>
      </c>
      <c r="M79" s="9">
        <f t="shared" si="18"/>
        <v>0</v>
      </c>
      <c r="N79" s="9">
        <f t="shared" si="18"/>
        <v>4</v>
      </c>
      <c r="O79" s="9">
        <f t="shared" si="18"/>
        <v>58</v>
      </c>
      <c r="P79" s="11" t="s">
        <v>34</v>
      </c>
      <c r="Q79" s="467" t="s">
        <v>33</v>
      </c>
      <c r="R79" s="468"/>
      <c r="S79" s="469"/>
      <c r="T79" s="9">
        <f t="shared" ref="T79:AE79" si="19">SUM(T69:T78)</f>
        <v>11</v>
      </c>
      <c r="U79" s="9">
        <f t="shared" si="19"/>
        <v>7</v>
      </c>
      <c r="V79" s="9">
        <f t="shared" si="19"/>
        <v>6</v>
      </c>
      <c r="W79" s="9">
        <f t="shared" si="19"/>
        <v>34</v>
      </c>
      <c r="X79" s="9">
        <f t="shared" si="19"/>
        <v>18</v>
      </c>
      <c r="Y79" s="9">
        <f t="shared" si="19"/>
        <v>9</v>
      </c>
      <c r="Z79" s="9">
        <f t="shared" si="19"/>
        <v>3</v>
      </c>
      <c r="AA79" s="9">
        <f t="shared" si="19"/>
        <v>17</v>
      </c>
      <c r="AB79" s="9">
        <f t="shared" si="19"/>
        <v>0</v>
      </c>
      <c r="AC79" s="9">
        <f t="shared" si="19"/>
        <v>0</v>
      </c>
      <c r="AD79" s="9">
        <f t="shared" si="19"/>
        <v>1</v>
      </c>
      <c r="AE79" s="9">
        <f t="shared" si="19"/>
        <v>49</v>
      </c>
      <c r="AF79" s="15"/>
      <c r="AG79" s="13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Phantoms:    |||   Diablos: </v>
      </c>
    </row>
    <row r="80" spans="1:33" s="4" customFormat="1" ht="15" x14ac:dyDescent="0.25">
      <c r="A80" s="408" t="s">
        <v>35</v>
      </c>
      <c r="B80" s="409"/>
      <c r="C80" s="462" t="s">
        <v>3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4"/>
      <c r="AF80" s="15"/>
      <c r="AG80" s="5"/>
    </row>
    <row r="81" spans="1:33" s="4" customFormat="1" ht="15" x14ac:dyDescent="0.25">
      <c r="A81" s="408" t="s">
        <v>37</v>
      </c>
      <c r="B81" s="409"/>
      <c r="C81" s="462" t="s">
        <v>351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4"/>
      <c r="AF81" s="15"/>
      <c r="AG81" s="5"/>
    </row>
    <row r="82" spans="1:33" s="4" customFormat="1" ht="15" x14ac:dyDescent="0.25">
      <c r="A82" s="470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15"/>
      <c r="AG82" s="5"/>
    </row>
    <row r="83" spans="1:33" s="4" customFormat="1" ht="15" x14ac:dyDescent="0.25">
      <c r="A83" s="433" t="s">
        <v>203</v>
      </c>
      <c r="B83" s="434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5"/>
      <c r="P83" s="6" t="s">
        <v>74</v>
      </c>
      <c r="Q83" s="456" t="s">
        <v>39</v>
      </c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8"/>
      <c r="AG83" s="5"/>
    </row>
    <row r="84" spans="1:33" s="4" customFormat="1" ht="14.25" customHeight="1" x14ac:dyDescent="0.25">
      <c r="A84" s="7" t="s">
        <v>4</v>
      </c>
      <c r="B84" s="7" t="s">
        <v>6</v>
      </c>
      <c r="C84" s="7" t="s">
        <v>5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8" t="s">
        <v>19</v>
      </c>
      <c r="Q84" s="7" t="s">
        <v>4</v>
      </c>
      <c r="R84" s="7" t="s">
        <v>6</v>
      </c>
      <c r="S84" s="7" t="s">
        <v>5</v>
      </c>
      <c r="T84" s="7" t="s">
        <v>7</v>
      </c>
      <c r="U84" s="7" t="s">
        <v>8</v>
      </c>
      <c r="V84" s="7" t="s">
        <v>9</v>
      </c>
      <c r="W84" s="7" t="s">
        <v>10</v>
      </c>
      <c r="X84" s="7" t="s">
        <v>11</v>
      </c>
      <c r="Y84" s="7" t="s">
        <v>12</v>
      </c>
      <c r="Z84" s="7" t="s">
        <v>13</v>
      </c>
      <c r="AA84" s="7" t="s">
        <v>14</v>
      </c>
      <c r="AB84" s="7" t="s">
        <v>15</v>
      </c>
      <c r="AC84" s="7" t="s">
        <v>16</v>
      </c>
      <c r="AD84" s="7" t="s">
        <v>17</v>
      </c>
      <c r="AE84" s="7" t="s">
        <v>18</v>
      </c>
      <c r="AG84" s="5"/>
    </row>
    <row r="85" spans="1:33" s="4" customFormat="1" ht="14.25" customHeight="1" x14ac:dyDescent="0.25">
      <c r="A85" s="23">
        <v>4</v>
      </c>
      <c r="B85" s="24" t="s">
        <v>197</v>
      </c>
      <c r="C85" s="24" t="s">
        <v>177</v>
      </c>
      <c r="D85" s="9">
        <v>2</v>
      </c>
      <c r="E85" s="9">
        <v>1</v>
      </c>
      <c r="F85" s="9">
        <v>1</v>
      </c>
      <c r="G85" s="9">
        <v>4</v>
      </c>
      <c r="H85" s="9">
        <v>5</v>
      </c>
      <c r="I85" s="9">
        <v>2</v>
      </c>
      <c r="J85" s="9"/>
      <c r="K85" s="9">
        <v>2</v>
      </c>
      <c r="L85" s="9"/>
      <c r="M85" s="9"/>
      <c r="N85" s="9"/>
      <c r="O85" s="9">
        <f t="shared" ref="O85:O94" si="20">IF(C85="","",(D85*2)+(E85*3)+F85*1)</f>
        <v>8</v>
      </c>
      <c r="P85" s="10"/>
      <c r="Q85" s="23">
        <v>1</v>
      </c>
      <c r="R85" s="24" t="s">
        <v>128</v>
      </c>
      <c r="S85" s="24" t="s">
        <v>117</v>
      </c>
      <c r="T85" s="9">
        <v>3</v>
      </c>
      <c r="U85" s="9"/>
      <c r="V85" s="9"/>
      <c r="W85" s="9">
        <v>6</v>
      </c>
      <c r="X85" s="9"/>
      <c r="Y85" s="9"/>
      <c r="Z85" s="9"/>
      <c r="AA85" s="9"/>
      <c r="AB85" s="9"/>
      <c r="AC85" s="9"/>
      <c r="AD85" s="9"/>
      <c r="AE85" s="9">
        <f t="shared" ref="AE85:AE93" si="21">IF(R85="","",(T85*2)+(U85*3)+V85*1)</f>
        <v>6</v>
      </c>
      <c r="AG85" s="5"/>
    </row>
    <row r="86" spans="1:33" s="4" customFormat="1" ht="14.25" customHeight="1" x14ac:dyDescent="0.25">
      <c r="A86" s="23">
        <v>6</v>
      </c>
      <c r="B86" s="24" t="s">
        <v>83</v>
      </c>
      <c r="C86" s="24" t="s">
        <v>234</v>
      </c>
      <c r="D86" s="9">
        <v>2</v>
      </c>
      <c r="E86" s="9">
        <v>2</v>
      </c>
      <c r="F86" s="9"/>
      <c r="G86" s="9">
        <v>4</v>
      </c>
      <c r="H86" s="9">
        <v>2</v>
      </c>
      <c r="I86" s="9">
        <v>2</v>
      </c>
      <c r="J86" s="9"/>
      <c r="K86" s="9">
        <v>1</v>
      </c>
      <c r="L86" s="9"/>
      <c r="M86" s="9"/>
      <c r="N86" s="9"/>
      <c r="O86" s="9">
        <f t="shared" si="20"/>
        <v>10</v>
      </c>
      <c r="P86" s="10"/>
      <c r="Q86" s="23">
        <v>3</v>
      </c>
      <c r="R86" s="24" t="s">
        <v>48</v>
      </c>
      <c r="S86" s="24" t="s">
        <v>47</v>
      </c>
      <c r="T86" s="9">
        <v>2</v>
      </c>
      <c r="U86" s="9"/>
      <c r="V86" s="9"/>
      <c r="W86" s="9">
        <v>1</v>
      </c>
      <c r="X86" s="9">
        <v>4</v>
      </c>
      <c r="Y86" s="9">
        <v>1</v>
      </c>
      <c r="Z86" s="9"/>
      <c r="AA86" s="9"/>
      <c r="AB86" s="9"/>
      <c r="AC86" s="9"/>
      <c r="AD86" s="9"/>
      <c r="AE86" s="9">
        <f t="shared" si="21"/>
        <v>4</v>
      </c>
      <c r="AG86" s="5"/>
    </row>
    <row r="87" spans="1:33" s="4" customFormat="1" ht="14.25" customHeight="1" x14ac:dyDescent="0.25">
      <c r="A87" s="23">
        <v>10</v>
      </c>
      <c r="B87" s="24" t="s">
        <v>238</v>
      </c>
      <c r="C87" s="24" t="s">
        <v>239</v>
      </c>
      <c r="D87" s="9">
        <v>2</v>
      </c>
      <c r="E87" s="9"/>
      <c r="F87" s="9"/>
      <c r="G87" s="9">
        <v>8</v>
      </c>
      <c r="H87" s="9"/>
      <c r="I87" s="9">
        <v>2</v>
      </c>
      <c r="J87" s="9"/>
      <c r="K87" s="9">
        <v>4</v>
      </c>
      <c r="L87" s="9"/>
      <c r="M87" s="9"/>
      <c r="N87" s="9"/>
      <c r="O87" s="9">
        <f t="shared" si="20"/>
        <v>4</v>
      </c>
      <c r="P87" s="10"/>
      <c r="Q87" s="31">
        <v>5</v>
      </c>
      <c r="R87" s="24" t="s">
        <v>50</v>
      </c>
      <c r="S87" s="24" t="s">
        <v>49</v>
      </c>
      <c r="T87" s="9">
        <v>2</v>
      </c>
      <c r="U87" s="9"/>
      <c r="V87" s="9"/>
      <c r="W87" s="9">
        <v>5</v>
      </c>
      <c r="X87" s="9">
        <v>3</v>
      </c>
      <c r="Y87" s="9">
        <v>3</v>
      </c>
      <c r="Z87" s="9"/>
      <c r="AA87" s="9"/>
      <c r="AB87" s="9"/>
      <c r="AC87" s="9"/>
      <c r="AD87" s="9"/>
      <c r="AE87" s="9">
        <f t="shared" si="21"/>
        <v>4</v>
      </c>
      <c r="AG87" s="5"/>
    </row>
    <row r="88" spans="1:33" s="4" customFormat="1" ht="14.25" customHeight="1" x14ac:dyDescent="0.25">
      <c r="A88" s="31">
        <v>11</v>
      </c>
      <c r="B88" s="24" t="s">
        <v>197</v>
      </c>
      <c r="C88" s="24" t="s">
        <v>240</v>
      </c>
      <c r="D88" s="9">
        <v>2</v>
      </c>
      <c r="E88" s="9"/>
      <c r="F88" s="9"/>
      <c r="G88" s="9">
        <v>3</v>
      </c>
      <c r="H88" s="9"/>
      <c r="I88" s="9"/>
      <c r="J88" s="9"/>
      <c r="K88" s="9">
        <v>4</v>
      </c>
      <c r="L88" s="9"/>
      <c r="M88" s="9"/>
      <c r="N88" s="9"/>
      <c r="O88" s="9">
        <f t="shared" si="20"/>
        <v>4</v>
      </c>
      <c r="P88" s="10"/>
      <c r="Q88" s="31">
        <v>12</v>
      </c>
      <c r="R88" s="24" t="s">
        <v>186</v>
      </c>
      <c r="S88" s="24" t="s">
        <v>211</v>
      </c>
      <c r="T88" s="9">
        <v>7</v>
      </c>
      <c r="U88" s="9"/>
      <c r="V88" s="9">
        <v>2</v>
      </c>
      <c r="W88" s="9">
        <v>11</v>
      </c>
      <c r="X88" s="9">
        <v>5</v>
      </c>
      <c r="Y88" s="9">
        <v>3</v>
      </c>
      <c r="Z88" s="9"/>
      <c r="AA88" s="9">
        <v>1</v>
      </c>
      <c r="AB88" s="9"/>
      <c r="AC88" s="9"/>
      <c r="AD88" s="9">
        <v>2</v>
      </c>
      <c r="AE88" s="9">
        <f t="shared" si="21"/>
        <v>16</v>
      </c>
      <c r="AG88" s="5"/>
    </row>
    <row r="89" spans="1:33" s="4" customFormat="1" ht="14.25" customHeight="1" x14ac:dyDescent="0.25">
      <c r="A89" s="31">
        <v>13</v>
      </c>
      <c r="B89" s="24" t="s">
        <v>235</v>
      </c>
      <c r="C89" s="24" t="s">
        <v>236</v>
      </c>
      <c r="D89" s="9">
        <v>2</v>
      </c>
      <c r="E89" s="9">
        <v>1</v>
      </c>
      <c r="F89" s="9"/>
      <c r="G89" s="9">
        <v>4</v>
      </c>
      <c r="H89" s="9">
        <v>4</v>
      </c>
      <c r="I89" s="9"/>
      <c r="J89" s="9"/>
      <c r="K89" s="9">
        <v>3</v>
      </c>
      <c r="L89" s="9"/>
      <c r="M89" s="9"/>
      <c r="N89" s="9"/>
      <c r="O89" s="9">
        <f t="shared" si="20"/>
        <v>7</v>
      </c>
      <c r="P89" s="10"/>
      <c r="Q89" s="23">
        <v>20</v>
      </c>
      <c r="R89" s="24" t="s">
        <v>322</v>
      </c>
      <c r="S89" s="24" t="s">
        <v>323</v>
      </c>
      <c r="T89" s="9">
        <v>8</v>
      </c>
      <c r="U89" s="9"/>
      <c r="V89" s="9">
        <v>6</v>
      </c>
      <c r="W89" s="9">
        <v>5</v>
      </c>
      <c r="X89" s="9">
        <v>3</v>
      </c>
      <c r="Y89" s="9"/>
      <c r="Z89" s="9">
        <v>1</v>
      </c>
      <c r="AA89" s="9"/>
      <c r="AB89" s="9"/>
      <c r="AC89" s="9"/>
      <c r="AD89" s="9">
        <v>2</v>
      </c>
      <c r="AE89" s="9">
        <f t="shared" si="21"/>
        <v>22</v>
      </c>
      <c r="AG89" s="5"/>
    </row>
    <row r="90" spans="1:33" s="4" customFormat="1" ht="14.25" customHeight="1" x14ac:dyDescent="0.25">
      <c r="A90" s="23">
        <v>32</v>
      </c>
      <c r="B90" s="24" t="s">
        <v>133</v>
      </c>
      <c r="C90" s="24" t="s">
        <v>237</v>
      </c>
      <c r="D90" s="9"/>
      <c r="E90" s="9">
        <v>1</v>
      </c>
      <c r="F90" s="9"/>
      <c r="G90" s="9">
        <v>2</v>
      </c>
      <c r="H90" s="9"/>
      <c r="I90" s="9">
        <v>1</v>
      </c>
      <c r="J90" s="9"/>
      <c r="K90" s="9">
        <v>2</v>
      </c>
      <c r="L90" s="9"/>
      <c r="M90" s="9"/>
      <c r="N90" s="9"/>
      <c r="O90" s="9">
        <f t="shared" si="20"/>
        <v>3</v>
      </c>
      <c r="P90" s="10"/>
      <c r="Q90" s="23">
        <v>21</v>
      </c>
      <c r="R90" s="24" t="s">
        <v>54</v>
      </c>
      <c r="S90" s="24" t="s">
        <v>53</v>
      </c>
      <c r="T90" s="9">
        <v>3</v>
      </c>
      <c r="U90" s="9">
        <v>1</v>
      </c>
      <c r="V90" s="9">
        <v>2</v>
      </c>
      <c r="W90" s="9">
        <v>6</v>
      </c>
      <c r="X90" s="9">
        <v>3</v>
      </c>
      <c r="Y90" s="9">
        <v>2</v>
      </c>
      <c r="Z90" s="9"/>
      <c r="AA90" s="9">
        <v>1</v>
      </c>
      <c r="AB90" s="9"/>
      <c r="AC90" s="9"/>
      <c r="AD90" s="9">
        <v>1</v>
      </c>
      <c r="AE90" s="9">
        <f t="shared" si="21"/>
        <v>11</v>
      </c>
      <c r="AG90" s="5"/>
    </row>
    <row r="91" spans="1:33" s="4" customFormat="1" ht="14.25" customHeight="1" x14ac:dyDescent="0.25">
      <c r="A91" s="22"/>
      <c r="B91" s="20"/>
      <c r="C91" s="2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 t="str">
        <f t="shared" si="20"/>
        <v/>
      </c>
      <c r="P91" s="10"/>
      <c r="Q91" s="23">
        <v>25</v>
      </c>
      <c r="R91" s="24" t="s">
        <v>60</v>
      </c>
      <c r="S91" s="24" t="s">
        <v>59</v>
      </c>
      <c r="T91" s="9"/>
      <c r="U91" s="9"/>
      <c r="V91" s="9"/>
      <c r="W91" s="9">
        <v>1</v>
      </c>
      <c r="X91" s="9">
        <v>1</v>
      </c>
      <c r="Y91" s="9">
        <v>1</v>
      </c>
      <c r="Z91" s="9"/>
      <c r="AA91" s="9">
        <v>3</v>
      </c>
      <c r="AB91" s="9"/>
      <c r="AC91" s="9"/>
      <c r="AD91" s="9"/>
      <c r="AE91" s="9">
        <f t="shared" si="21"/>
        <v>0</v>
      </c>
      <c r="AG91" s="5"/>
    </row>
    <row r="92" spans="1:33" s="4" customFormat="1" ht="14.25" customHeight="1" x14ac:dyDescent="0.25">
      <c r="A92" s="22">
        <v>5</v>
      </c>
      <c r="B92" s="20" t="s">
        <v>353</v>
      </c>
      <c r="C92" s="20" t="s">
        <v>354</v>
      </c>
      <c r="D92" s="9">
        <v>6</v>
      </c>
      <c r="E92" s="9">
        <v>1</v>
      </c>
      <c r="F92" s="9">
        <v>1</v>
      </c>
      <c r="G92" s="9">
        <v>2</v>
      </c>
      <c r="H92" s="9">
        <v>3</v>
      </c>
      <c r="I92" s="9">
        <v>3</v>
      </c>
      <c r="J92" s="9"/>
      <c r="K92" s="9"/>
      <c r="L92" s="9"/>
      <c r="M92" s="9"/>
      <c r="N92" s="9"/>
      <c r="O92" s="9">
        <f t="shared" si="20"/>
        <v>16</v>
      </c>
      <c r="P92" s="10"/>
      <c r="Q92" s="23">
        <v>35</v>
      </c>
      <c r="R92" s="24" t="s">
        <v>324</v>
      </c>
      <c r="S92" s="24" t="s">
        <v>325</v>
      </c>
      <c r="T92" s="9">
        <v>1</v>
      </c>
      <c r="U92" s="9"/>
      <c r="V92" s="9"/>
      <c r="W92" s="9">
        <v>1</v>
      </c>
      <c r="X92" s="9">
        <v>1</v>
      </c>
      <c r="Y92" s="9">
        <v>1</v>
      </c>
      <c r="Z92" s="9"/>
      <c r="AA92" s="9">
        <v>1</v>
      </c>
      <c r="AB92" s="9"/>
      <c r="AC92" s="9"/>
      <c r="AD92" s="9"/>
      <c r="AE92" s="9">
        <f t="shared" si="21"/>
        <v>2</v>
      </c>
      <c r="AG92" s="5"/>
    </row>
    <row r="93" spans="1:33" s="4" customFormat="1" ht="14.25" customHeight="1" x14ac:dyDescent="0.25">
      <c r="A93" s="19"/>
      <c r="B93" s="20"/>
      <c r="C93" s="2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 t="str">
        <f t="shared" si="20"/>
        <v/>
      </c>
      <c r="P93" s="10"/>
      <c r="Q93" s="39" t="s">
        <v>297</v>
      </c>
      <c r="R93" s="20" t="s">
        <v>194</v>
      </c>
      <c r="S93" s="20" t="s">
        <v>352</v>
      </c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>
        <f t="shared" si="21"/>
        <v>0</v>
      </c>
      <c r="AG93" s="5"/>
    </row>
    <row r="94" spans="1:33" s="4" customFormat="1" ht="15" x14ac:dyDescent="0.25">
      <c r="A94" s="19"/>
      <c r="B94" s="20"/>
      <c r="C94" s="2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 t="str">
        <f t="shared" si="20"/>
        <v/>
      </c>
      <c r="P94" s="10"/>
      <c r="Q94" s="22"/>
      <c r="R94" s="20"/>
      <c r="S94" s="20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 t="str">
        <f t="shared" ref="AE94" si="22">IF(S94="","",(T94*2)+(U94*3)+V94*1)</f>
        <v/>
      </c>
      <c r="AG94" s="12" t="str">
        <f>IF(N95+AD95=5,"Correct","MVP ERROR")</f>
        <v>Correct</v>
      </c>
    </row>
    <row r="95" spans="1:33" s="4" customFormat="1" ht="15" x14ac:dyDescent="0.25">
      <c r="A95" s="467" t="s">
        <v>33</v>
      </c>
      <c r="B95" s="468"/>
      <c r="C95" s="469"/>
      <c r="D95" s="9">
        <f t="shared" ref="D95:O95" si="23">SUM(D85:D94)</f>
        <v>16</v>
      </c>
      <c r="E95" s="9">
        <f t="shared" si="23"/>
        <v>6</v>
      </c>
      <c r="F95" s="9">
        <f t="shared" si="23"/>
        <v>2</v>
      </c>
      <c r="G95" s="9">
        <f t="shared" si="23"/>
        <v>27</v>
      </c>
      <c r="H95" s="9">
        <f t="shared" si="23"/>
        <v>14</v>
      </c>
      <c r="I95" s="9">
        <f t="shared" si="23"/>
        <v>10</v>
      </c>
      <c r="J95" s="9">
        <f t="shared" si="23"/>
        <v>0</v>
      </c>
      <c r="K95" s="9">
        <f t="shared" si="23"/>
        <v>16</v>
      </c>
      <c r="L95" s="9">
        <f t="shared" si="23"/>
        <v>0</v>
      </c>
      <c r="M95" s="9">
        <f t="shared" si="23"/>
        <v>0</v>
      </c>
      <c r="N95" s="9">
        <f t="shared" si="23"/>
        <v>0</v>
      </c>
      <c r="O95" s="9">
        <f t="shared" si="23"/>
        <v>52</v>
      </c>
      <c r="P95" s="11" t="s">
        <v>34</v>
      </c>
      <c r="Q95" s="467" t="s">
        <v>33</v>
      </c>
      <c r="R95" s="468"/>
      <c r="S95" s="469"/>
      <c r="T95" s="9">
        <f t="shared" ref="T95:AE95" si="24">SUM(T85:T94)</f>
        <v>26</v>
      </c>
      <c r="U95" s="9">
        <f t="shared" si="24"/>
        <v>1</v>
      </c>
      <c r="V95" s="9">
        <f t="shared" si="24"/>
        <v>10</v>
      </c>
      <c r="W95" s="9">
        <f t="shared" si="24"/>
        <v>36</v>
      </c>
      <c r="X95" s="9">
        <f t="shared" si="24"/>
        <v>20</v>
      </c>
      <c r="Y95" s="9">
        <f t="shared" si="24"/>
        <v>11</v>
      </c>
      <c r="Z95" s="9">
        <f t="shared" si="24"/>
        <v>1</v>
      </c>
      <c r="AA95" s="9">
        <f t="shared" si="24"/>
        <v>6</v>
      </c>
      <c r="AB95" s="9">
        <f t="shared" si="24"/>
        <v>0</v>
      </c>
      <c r="AC95" s="9">
        <f t="shared" si="24"/>
        <v>0</v>
      </c>
      <c r="AD95" s="9">
        <f t="shared" si="24"/>
        <v>5</v>
      </c>
      <c r="AE95" s="9">
        <f t="shared" si="24"/>
        <v>65</v>
      </c>
      <c r="AG95" s="13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Rachel Nichols FC: BLK-   |||   HBW Cannons: </v>
      </c>
    </row>
    <row r="96" spans="1:33" s="4" customFormat="1" ht="15" x14ac:dyDescent="0.25">
      <c r="A96" s="408" t="s">
        <v>35</v>
      </c>
      <c r="B96" s="409"/>
      <c r="C96" s="462" t="s">
        <v>100</v>
      </c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4"/>
      <c r="AG96" s="5"/>
    </row>
    <row r="97" spans="1:33" s="4" customFormat="1" ht="15" x14ac:dyDescent="0.25">
      <c r="A97" s="408" t="s">
        <v>37</v>
      </c>
      <c r="B97" s="409"/>
      <c r="C97" s="462" t="s">
        <v>367</v>
      </c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4"/>
      <c r="AG97" s="5"/>
    </row>
    <row r="98" spans="1:33" s="4" customFormat="1" ht="15" x14ac:dyDescent="0.25">
      <c r="A98" s="470"/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15"/>
      <c r="AG98" s="5"/>
    </row>
    <row r="99" spans="1:33" s="4" customFormat="1" ht="15" x14ac:dyDescent="0.25">
      <c r="A99" s="418" t="s">
        <v>3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20"/>
      <c r="P99" s="6" t="s">
        <v>99</v>
      </c>
      <c r="Q99" s="453" t="s">
        <v>73</v>
      </c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5"/>
      <c r="AF99" s="15"/>
      <c r="AG99" s="5"/>
    </row>
    <row r="100" spans="1:33" s="4" customFormat="1" ht="15" x14ac:dyDescent="0.25">
      <c r="A100" s="7" t="s">
        <v>4</v>
      </c>
      <c r="B100" s="7" t="s">
        <v>6</v>
      </c>
      <c r="C100" s="7" t="s">
        <v>5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8" t="s">
        <v>19</v>
      </c>
      <c r="Q100" s="7" t="s">
        <v>4</v>
      </c>
      <c r="R100" s="7" t="s">
        <v>6</v>
      </c>
      <c r="S100" s="7" t="s">
        <v>5</v>
      </c>
      <c r="T100" s="7" t="s">
        <v>7</v>
      </c>
      <c r="U100" s="7" t="s">
        <v>8</v>
      </c>
      <c r="V100" s="7" t="s">
        <v>9</v>
      </c>
      <c r="W100" s="7" t="s">
        <v>10</v>
      </c>
      <c r="X100" s="7" t="s">
        <v>11</v>
      </c>
      <c r="Y100" s="7" t="s">
        <v>12</v>
      </c>
      <c r="Z100" s="7" t="s">
        <v>13</v>
      </c>
      <c r="AA100" s="7" t="s">
        <v>14</v>
      </c>
      <c r="AB100" s="7" t="s">
        <v>15</v>
      </c>
      <c r="AC100" s="7" t="s">
        <v>16</v>
      </c>
      <c r="AD100" s="7" t="s">
        <v>17</v>
      </c>
      <c r="AE100" s="7" t="s">
        <v>18</v>
      </c>
      <c r="AF100" s="15"/>
      <c r="AG100" s="5"/>
    </row>
    <row r="101" spans="1:33" s="4" customFormat="1" ht="15" x14ac:dyDescent="0.25">
      <c r="A101" s="31"/>
      <c r="B101" s="24"/>
      <c r="C101" s="2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 t="str">
        <f t="shared" ref="O101:O110" si="25">IF(C101="","",(D101*2)+(E101*3)+F101*1)</f>
        <v/>
      </c>
      <c r="P101" s="10"/>
      <c r="Q101" s="31">
        <v>5</v>
      </c>
      <c r="R101" s="24" t="s">
        <v>133</v>
      </c>
      <c r="S101" s="24" t="s">
        <v>132</v>
      </c>
      <c r="T101" s="9"/>
      <c r="U101" s="9">
        <v>3</v>
      </c>
      <c r="V101" s="9"/>
      <c r="W101" s="9">
        <v>1</v>
      </c>
      <c r="X101" s="9">
        <v>2</v>
      </c>
      <c r="Y101" s="9">
        <v>1</v>
      </c>
      <c r="Z101" s="9"/>
      <c r="AA101" s="9"/>
      <c r="AB101" s="9"/>
      <c r="AC101" s="9"/>
      <c r="AD101" s="9"/>
      <c r="AE101" s="9">
        <f t="shared" ref="AE101:AE110" si="26">IF(S101="","",(T101*2)+(U101*3)+V101*1)</f>
        <v>9</v>
      </c>
      <c r="AF101" s="15"/>
      <c r="AG101" s="5"/>
    </row>
    <row r="102" spans="1:33" s="4" customFormat="1" ht="15" x14ac:dyDescent="0.25">
      <c r="A102" s="31">
        <v>7</v>
      </c>
      <c r="B102" s="24" t="s">
        <v>32</v>
      </c>
      <c r="C102" s="24" t="s">
        <v>22</v>
      </c>
      <c r="D102" s="9"/>
      <c r="E102" s="9"/>
      <c r="F102" s="9"/>
      <c r="G102" s="9">
        <v>4</v>
      </c>
      <c r="H102" s="9">
        <v>3</v>
      </c>
      <c r="I102" s="9"/>
      <c r="J102" s="9"/>
      <c r="K102" s="9">
        <v>1</v>
      </c>
      <c r="L102" s="9"/>
      <c r="M102" s="9"/>
      <c r="N102" s="9"/>
      <c r="O102" s="9">
        <f t="shared" si="25"/>
        <v>0</v>
      </c>
      <c r="P102" s="10"/>
      <c r="Q102" s="31">
        <v>6</v>
      </c>
      <c r="R102" s="24" t="s">
        <v>260</v>
      </c>
      <c r="S102" s="24" t="s">
        <v>261</v>
      </c>
      <c r="T102" s="9"/>
      <c r="U102" s="9">
        <v>1</v>
      </c>
      <c r="V102" s="9"/>
      <c r="W102" s="9">
        <v>2</v>
      </c>
      <c r="X102" s="9">
        <v>6</v>
      </c>
      <c r="Y102" s="9">
        <v>2</v>
      </c>
      <c r="Z102" s="9">
        <v>1</v>
      </c>
      <c r="AA102" s="9">
        <v>3</v>
      </c>
      <c r="AB102" s="9"/>
      <c r="AC102" s="9"/>
      <c r="AD102" s="9">
        <v>1</v>
      </c>
      <c r="AE102" s="9">
        <f t="shared" si="26"/>
        <v>3</v>
      </c>
      <c r="AF102" s="15"/>
      <c r="AG102" s="5"/>
    </row>
    <row r="103" spans="1:33" s="4" customFormat="1" ht="15" x14ac:dyDescent="0.25">
      <c r="A103" s="23">
        <v>12</v>
      </c>
      <c r="B103" s="24" t="s">
        <v>26</v>
      </c>
      <c r="C103" s="24" t="s">
        <v>25</v>
      </c>
      <c r="D103" s="9">
        <v>2</v>
      </c>
      <c r="E103" s="9">
        <v>4</v>
      </c>
      <c r="F103" s="9"/>
      <c r="G103" s="9">
        <v>4</v>
      </c>
      <c r="H103" s="9">
        <v>2</v>
      </c>
      <c r="I103" s="9">
        <v>1</v>
      </c>
      <c r="J103" s="9">
        <v>3</v>
      </c>
      <c r="K103" s="9"/>
      <c r="L103" s="9"/>
      <c r="M103" s="9"/>
      <c r="N103" s="9"/>
      <c r="O103" s="9">
        <f t="shared" si="25"/>
        <v>16</v>
      </c>
      <c r="P103" s="10"/>
      <c r="Q103" s="23"/>
      <c r="R103" s="24"/>
      <c r="S103" s="24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 t="str">
        <f t="shared" si="26"/>
        <v/>
      </c>
      <c r="AF103" s="15"/>
      <c r="AG103" s="5"/>
    </row>
    <row r="104" spans="1:33" s="4" customFormat="1" ht="15" x14ac:dyDescent="0.25">
      <c r="A104" s="31">
        <v>14</v>
      </c>
      <c r="B104" s="24" t="s">
        <v>196</v>
      </c>
      <c r="C104" s="24" t="s">
        <v>162</v>
      </c>
      <c r="D104" s="9">
        <v>1</v>
      </c>
      <c r="E104" s="9">
        <v>1</v>
      </c>
      <c r="F104" s="9"/>
      <c r="G104" s="9">
        <v>3</v>
      </c>
      <c r="H104" s="9">
        <v>1</v>
      </c>
      <c r="I104" s="9"/>
      <c r="J104" s="9"/>
      <c r="K104" s="9">
        <v>5</v>
      </c>
      <c r="L104" s="9"/>
      <c r="M104" s="9"/>
      <c r="N104" s="9"/>
      <c r="O104" s="9">
        <f t="shared" si="25"/>
        <v>5</v>
      </c>
      <c r="P104" s="10"/>
      <c r="Q104" s="23">
        <v>11</v>
      </c>
      <c r="R104" s="24" t="s">
        <v>79</v>
      </c>
      <c r="S104" s="24" t="s">
        <v>78</v>
      </c>
      <c r="T104" s="9">
        <v>2</v>
      </c>
      <c r="U104" s="9"/>
      <c r="V104" s="9"/>
      <c r="W104" s="9">
        <v>1</v>
      </c>
      <c r="X104" s="9">
        <v>7</v>
      </c>
      <c r="Y104" s="9">
        <v>4</v>
      </c>
      <c r="Z104" s="9"/>
      <c r="AA104" s="9">
        <v>1</v>
      </c>
      <c r="AB104" s="9"/>
      <c r="AC104" s="9"/>
      <c r="AD104" s="9"/>
      <c r="AE104" s="9">
        <f t="shared" si="26"/>
        <v>4</v>
      </c>
      <c r="AF104" s="15"/>
      <c r="AG104" s="5"/>
    </row>
    <row r="105" spans="1:33" s="4" customFormat="1" ht="15" x14ac:dyDescent="0.25">
      <c r="A105" s="31">
        <v>21</v>
      </c>
      <c r="B105" s="24" t="s">
        <v>95</v>
      </c>
      <c r="C105" s="24" t="s">
        <v>27</v>
      </c>
      <c r="D105" s="9"/>
      <c r="E105" s="9"/>
      <c r="F105" s="9"/>
      <c r="G105" s="9">
        <v>4</v>
      </c>
      <c r="H105" s="9">
        <v>1</v>
      </c>
      <c r="I105" s="9"/>
      <c r="J105" s="9"/>
      <c r="K105" s="9">
        <v>2</v>
      </c>
      <c r="L105" s="9"/>
      <c r="M105" s="9"/>
      <c r="N105" s="9"/>
      <c r="O105" s="9">
        <f t="shared" si="25"/>
        <v>0</v>
      </c>
      <c r="P105" s="10"/>
      <c r="Q105" s="31"/>
      <c r="R105" s="24"/>
      <c r="S105" s="24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 t="str">
        <f t="shared" si="26"/>
        <v/>
      </c>
      <c r="AF105" s="15"/>
      <c r="AG105" s="5"/>
    </row>
    <row r="106" spans="1:33" s="4" customFormat="1" ht="15" x14ac:dyDescent="0.25">
      <c r="A106" s="23">
        <v>26</v>
      </c>
      <c r="B106" s="24" t="s">
        <v>118</v>
      </c>
      <c r="C106" s="24" t="s">
        <v>278</v>
      </c>
      <c r="D106" s="9">
        <v>2</v>
      </c>
      <c r="E106" s="9">
        <v>1</v>
      </c>
      <c r="F106" s="9"/>
      <c r="G106" s="9">
        <v>8</v>
      </c>
      <c r="H106" s="9">
        <v>3</v>
      </c>
      <c r="I106" s="9"/>
      <c r="J106" s="9"/>
      <c r="K106" s="9">
        <v>2</v>
      </c>
      <c r="L106" s="9"/>
      <c r="M106" s="9"/>
      <c r="N106" s="9"/>
      <c r="O106" s="9">
        <f t="shared" si="25"/>
        <v>7</v>
      </c>
      <c r="P106" s="10"/>
      <c r="Q106" s="31">
        <v>21</v>
      </c>
      <c r="R106" s="24" t="s">
        <v>134</v>
      </c>
      <c r="S106" s="24" t="s">
        <v>262</v>
      </c>
      <c r="T106" s="9">
        <v>3</v>
      </c>
      <c r="U106" s="9"/>
      <c r="V106" s="9">
        <v>3</v>
      </c>
      <c r="W106" s="9">
        <v>6</v>
      </c>
      <c r="X106" s="9"/>
      <c r="Y106" s="9">
        <v>2</v>
      </c>
      <c r="Z106" s="9"/>
      <c r="AA106" s="9">
        <v>1</v>
      </c>
      <c r="AB106" s="9"/>
      <c r="AC106" s="9"/>
      <c r="AD106" s="9"/>
      <c r="AE106" s="9">
        <f t="shared" si="26"/>
        <v>9</v>
      </c>
      <c r="AF106" s="15"/>
      <c r="AG106" s="5"/>
    </row>
    <row r="107" spans="1:33" s="4" customFormat="1" ht="15" x14ac:dyDescent="0.25">
      <c r="A107" s="19"/>
      <c r="B107" s="24"/>
      <c r="C107" s="2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 t="str">
        <f t="shared" si="25"/>
        <v/>
      </c>
      <c r="P107" s="10"/>
      <c r="Q107" s="23">
        <v>24</v>
      </c>
      <c r="R107" s="24" t="s">
        <v>83</v>
      </c>
      <c r="S107" s="24" t="s">
        <v>82</v>
      </c>
      <c r="T107" s="9">
        <v>1</v>
      </c>
      <c r="U107" s="9"/>
      <c r="V107" s="9"/>
      <c r="W107" s="9">
        <v>3</v>
      </c>
      <c r="X107" s="9">
        <v>3</v>
      </c>
      <c r="Y107" s="9">
        <v>2</v>
      </c>
      <c r="Z107" s="9"/>
      <c r="AA107" s="9">
        <v>1</v>
      </c>
      <c r="AB107" s="9"/>
      <c r="AC107" s="9"/>
      <c r="AD107" s="9"/>
      <c r="AE107" s="9">
        <f t="shared" si="26"/>
        <v>2</v>
      </c>
      <c r="AF107" s="15"/>
      <c r="AG107" s="5"/>
    </row>
    <row r="108" spans="1:33" s="4" customFormat="1" ht="15" x14ac:dyDescent="0.25">
      <c r="A108" s="23">
        <v>0</v>
      </c>
      <c r="B108" s="24" t="s">
        <v>279</v>
      </c>
      <c r="C108" s="24" t="s">
        <v>280</v>
      </c>
      <c r="D108" s="9">
        <v>8</v>
      </c>
      <c r="E108" s="9"/>
      <c r="F108" s="9">
        <v>3</v>
      </c>
      <c r="G108" s="9">
        <v>14</v>
      </c>
      <c r="H108" s="9">
        <v>1</v>
      </c>
      <c r="I108" s="9"/>
      <c r="J108" s="9">
        <v>1</v>
      </c>
      <c r="K108" s="9">
        <v>2</v>
      </c>
      <c r="L108" s="9"/>
      <c r="M108" s="9"/>
      <c r="N108" s="9">
        <v>2</v>
      </c>
      <c r="O108" s="9">
        <f t="shared" si="25"/>
        <v>19</v>
      </c>
      <c r="P108" s="10"/>
      <c r="Q108" s="23">
        <v>32</v>
      </c>
      <c r="R108" s="24" t="s">
        <v>85</v>
      </c>
      <c r="S108" s="24" t="s">
        <v>84</v>
      </c>
      <c r="T108" s="9">
        <v>9</v>
      </c>
      <c r="U108" s="9"/>
      <c r="V108" s="9"/>
      <c r="W108" s="9">
        <v>7</v>
      </c>
      <c r="X108" s="9">
        <v>1</v>
      </c>
      <c r="Y108" s="9">
        <v>1</v>
      </c>
      <c r="Z108" s="9"/>
      <c r="AA108" s="9"/>
      <c r="AB108" s="9"/>
      <c r="AC108" s="9"/>
      <c r="AD108" s="9">
        <v>1</v>
      </c>
      <c r="AE108" s="9">
        <f t="shared" si="26"/>
        <v>18</v>
      </c>
      <c r="AF108" s="15"/>
      <c r="AG108" s="5"/>
    </row>
    <row r="109" spans="1:33" s="4" customFormat="1" ht="15" x14ac:dyDescent="0.25">
      <c r="A109" s="31"/>
      <c r="B109" s="24"/>
      <c r="C109" s="2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 t="str">
        <f t="shared" si="25"/>
        <v/>
      </c>
      <c r="P109" s="10"/>
      <c r="Q109" s="23">
        <v>40</v>
      </c>
      <c r="R109" s="24" t="s">
        <v>88</v>
      </c>
      <c r="S109" s="24" t="s">
        <v>87</v>
      </c>
      <c r="T109" s="9">
        <v>5</v>
      </c>
      <c r="U109" s="9"/>
      <c r="V109" s="9">
        <v>2</v>
      </c>
      <c r="W109" s="9">
        <v>12</v>
      </c>
      <c r="X109" s="9"/>
      <c r="Y109" s="9"/>
      <c r="Z109" s="9">
        <v>1</v>
      </c>
      <c r="AA109" s="9">
        <v>1</v>
      </c>
      <c r="AB109" s="9"/>
      <c r="AC109" s="9"/>
      <c r="AD109" s="9">
        <v>1</v>
      </c>
      <c r="AE109" s="9">
        <f t="shared" si="26"/>
        <v>12</v>
      </c>
      <c r="AF109" s="15"/>
      <c r="AG109" s="5"/>
    </row>
    <row r="110" spans="1:33" s="4" customFormat="1" ht="15" x14ac:dyDescent="0.25">
      <c r="A110" s="19"/>
      <c r="B110" s="20"/>
      <c r="C110" s="2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 t="str">
        <f t="shared" si="25"/>
        <v/>
      </c>
      <c r="P110" s="10"/>
      <c r="Q110" s="19"/>
      <c r="R110" s="20"/>
      <c r="S110" s="20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 t="str">
        <f t="shared" si="26"/>
        <v/>
      </c>
      <c r="AF110" s="15"/>
      <c r="AG110" s="5"/>
    </row>
    <row r="111" spans="1:33" s="4" customFormat="1" ht="15" x14ac:dyDescent="0.25">
      <c r="A111" s="467" t="s">
        <v>33</v>
      </c>
      <c r="B111" s="468"/>
      <c r="C111" s="469"/>
      <c r="D111" s="9">
        <f t="shared" ref="D111:O111" si="27">SUM(D101:D110)</f>
        <v>13</v>
      </c>
      <c r="E111" s="9">
        <f t="shared" si="27"/>
        <v>6</v>
      </c>
      <c r="F111" s="9">
        <f t="shared" si="27"/>
        <v>3</v>
      </c>
      <c r="G111" s="9">
        <f t="shared" si="27"/>
        <v>37</v>
      </c>
      <c r="H111" s="9">
        <f t="shared" si="27"/>
        <v>11</v>
      </c>
      <c r="I111" s="9">
        <f t="shared" si="27"/>
        <v>1</v>
      </c>
      <c r="J111" s="9">
        <f t="shared" si="27"/>
        <v>4</v>
      </c>
      <c r="K111" s="9">
        <f t="shared" si="27"/>
        <v>12</v>
      </c>
      <c r="L111" s="9">
        <f t="shared" si="27"/>
        <v>0</v>
      </c>
      <c r="M111" s="9">
        <f t="shared" si="27"/>
        <v>0</v>
      </c>
      <c r="N111" s="9">
        <f t="shared" si="27"/>
        <v>2</v>
      </c>
      <c r="O111" s="9">
        <f t="shared" si="27"/>
        <v>47</v>
      </c>
      <c r="P111" s="11" t="s">
        <v>34</v>
      </c>
      <c r="Q111" s="467" t="s">
        <v>33</v>
      </c>
      <c r="R111" s="468"/>
      <c r="S111" s="469"/>
      <c r="T111" s="9">
        <f t="shared" ref="T111:AE111" si="28">SUM(T101:T110)</f>
        <v>20</v>
      </c>
      <c r="U111" s="9">
        <f t="shared" si="28"/>
        <v>4</v>
      </c>
      <c r="V111" s="9">
        <f t="shared" si="28"/>
        <v>5</v>
      </c>
      <c r="W111" s="9">
        <f t="shared" si="28"/>
        <v>32</v>
      </c>
      <c r="X111" s="9">
        <f t="shared" si="28"/>
        <v>19</v>
      </c>
      <c r="Y111" s="9">
        <f t="shared" si="28"/>
        <v>12</v>
      </c>
      <c r="Z111" s="9">
        <f t="shared" si="28"/>
        <v>2</v>
      </c>
      <c r="AA111" s="9">
        <f t="shared" si="28"/>
        <v>7</v>
      </c>
      <c r="AB111" s="9">
        <f t="shared" si="28"/>
        <v>0</v>
      </c>
      <c r="AC111" s="9">
        <f t="shared" si="28"/>
        <v>0</v>
      </c>
      <c r="AD111" s="9">
        <f t="shared" si="28"/>
        <v>3</v>
      </c>
      <c r="AE111" s="9">
        <f t="shared" si="28"/>
        <v>57</v>
      </c>
      <c r="AF111" s="15"/>
      <c r="AG111" s="12" t="str">
        <f>IF(N111+AD111=5,"Correct","MVP ERROR")</f>
        <v>Correct</v>
      </c>
    </row>
    <row r="112" spans="1:33" s="4" customFormat="1" ht="15" x14ac:dyDescent="0.25">
      <c r="A112" s="408" t="s">
        <v>35</v>
      </c>
      <c r="B112" s="409"/>
      <c r="C112" s="462" t="s">
        <v>199</v>
      </c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4"/>
      <c r="AF112" s="15"/>
      <c r="AG112" s="13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Spartans:    |||   AKOM: </v>
      </c>
    </row>
    <row r="113" spans="1:33" s="4" customFormat="1" ht="15" x14ac:dyDescent="0.25">
      <c r="A113" s="408" t="s">
        <v>37</v>
      </c>
      <c r="B113" s="409"/>
      <c r="C113" s="462" t="s">
        <v>355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4"/>
      <c r="AF113" s="15"/>
      <c r="AG113" s="5"/>
    </row>
    <row r="114" spans="1:33" s="4" customFormat="1" ht="15" x14ac:dyDescent="0.25">
      <c r="A114" s="470"/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15"/>
      <c r="AG114" s="5"/>
    </row>
    <row r="115" spans="1:33" s="4" customFormat="1" ht="15" x14ac:dyDescent="0.25">
      <c r="A115" s="439" t="s">
        <v>201</v>
      </c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1"/>
      <c r="P115" s="6" t="s">
        <v>99</v>
      </c>
      <c r="Q115" s="405" t="s">
        <v>200</v>
      </c>
      <c r="R115" s="406"/>
      <c r="S115" s="406"/>
      <c r="T115" s="406"/>
      <c r="U115" s="406"/>
      <c r="V115" s="406"/>
      <c r="W115" s="406"/>
      <c r="X115" s="406"/>
      <c r="Y115" s="406"/>
      <c r="Z115" s="406"/>
      <c r="AA115" s="406"/>
      <c r="AB115" s="406"/>
      <c r="AC115" s="406"/>
      <c r="AD115" s="406"/>
      <c r="AE115" s="407"/>
      <c r="AF115" s="15"/>
      <c r="AG115" s="5"/>
    </row>
    <row r="116" spans="1:33" s="4" customFormat="1" ht="15" x14ac:dyDescent="0.25">
      <c r="A116" s="7" t="s">
        <v>4</v>
      </c>
      <c r="B116" s="7" t="s">
        <v>6</v>
      </c>
      <c r="C116" s="7" t="s">
        <v>5</v>
      </c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8" t="s">
        <v>19</v>
      </c>
      <c r="Q116" s="7" t="s">
        <v>4</v>
      </c>
      <c r="R116" s="7" t="s">
        <v>6</v>
      </c>
      <c r="S116" s="7" t="s">
        <v>5</v>
      </c>
      <c r="T116" s="7" t="s">
        <v>7</v>
      </c>
      <c r="U116" s="7" t="s">
        <v>8</v>
      </c>
      <c r="V116" s="7" t="s">
        <v>9</v>
      </c>
      <c r="W116" s="7" t="s">
        <v>10</v>
      </c>
      <c r="X116" s="7" t="s">
        <v>11</v>
      </c>
      <c r="Y116" s="7" t="s">
        <v>12</v>
      </c>
      <c r="Z116" s="7" t="s">
        <v>13</v>
      </c>
      <c r="AA116" s="7" t="s">
        <v>14</v>
      </c>
      <c r="AB116" s="7" t="s">
        <v>15</v>
      </c>
      <c r="AC116" s="7" t="s">
        <v>16</v>
      </c>
      <c r="AD116" s="7" t="s">
        <v>17</v>
      </c>
      <c r="AE116" s="7" t="s">
        <v>18</v>
      </c>
      <c r="AF116" s="15"/>
      <c r="AG116" s="5"/>
    </row>
    <row r="117" spans="1:33" s="4" customFormat="1" ht="15" x14ac:dyDescent="0.25">
      <c r="A117" s="31">
        <v>4</v>
      </c>
      <c r="B117" s="24" t="s">
        <v>186</v>
      </c>
      <c r="C117" s="24" t="s">
        <v>333</v>
      </c>
      <c r="D117" s="9"/>
      <c r="E117" s="9">
        <v>1</v>
      </c>
      <c r="F117" s="9"/>
      <c r="G117" s="9">
        <v>1</v>
      </c>
      <c r="H117" s="9">
        <v>3</v>
      </c>
      <c r="I117" s="9">
        <v>1</v>
      </c>
      <c r="J117" s="9"/>
      <c r="K117" s="9">
        <v>1</v>
      </c>
      <c r="L117" s="9"/>
      <c r="M117" s="9"/>
      <c r="N117" s="9"/>
      <c r="O117" s="9">
        <f t="shared" ref="O117:O126" si="29">IF(C117="","",(D117*2)+(E117*3)+F117*1)</f>
        <v>3</v>
      </c>
      <c r="P117" s="10"/>
      <c r="Q117" s="23">
        <v>2</v>
      </c>
      <c r="R117" s="24" t="s">
        <v>197</v>
      </c>
      <c r="S117" s="24" t="s">
        <v>259</v>
      </c>
      <c r="T117" s="9">
        <v>5</v>
      </c>
      <c r="U117" s="9"/>
      <c r="V117" s="9"/>
      <c r="W117" s="9">
        <v>4</v>
      </c>
      <c r="X117" s="9">
        <v>1</v>
      </c>
      <c r="Y117" s="9"/>
      <c r="Z117" s="9"/>
      <c r="AA117" s="9">
        <v>4</v>
      </c>
      <c r="AB117" s="9"/>
      <c r="AC117" s="9"/>
      <c r="AD117" s="9"/>
      <c r="AE117" s="9">
        <f t="shared" ref="AE117:AE126" si="30">IF(S117="","",(T117*2)+(U117*3)+V117*1)</f>
        <v>10</v>
      </c>
      <c r="AF117" s="15"/>
      <c r="AG117" s="5"/>
    </row>
    <row r="118" spans="1:33" s="4" customFormat="1" ht="15" x14ac:dyDescent="0.25">
      <c r="A118" s="23"/>
      <c r="B118" s="24"/>
      <c r="C118" s="2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 t="str">
        <f t="shared" si="29"/>
        <v/>
      </c>
      <c r="P118" s="10"/>
      <c r="Q118" s="23">
        <v>5</v>
      </c>
      <c r="R118" s="24" t="s">
        <v>26</v>
      </c>
      <c r="S118" s="24" t="s">
        <v>328</v>
      </c>
      <c r="T118" s="9"/>
      <c r="U118" s="9"/>
      <c r="V118" s="9"/>
      <c r="W118" s="9">
        <v>1</v>
      </c>
      <c r="X118" s="9">
        <v>3</v>
      </c>
      <c r="Y118" s="9">
        <v>1</v>
      </c>
      <c r="Z118" s="9"/>
      <c r="AA118" s="9">
        <v>2</v>
      </c>
      <c r="AB118" s="9"/>
      <c r="AC118" s="9"/>
      <c r="AD118" s="9"/>
      <c r="AE118" s="9">
        <f t="shared" si="30"/>
        <v>0</v>
      </c>
      <c r="AF118" s="15"/>
      <c r="AG118" s="5"/>
    </row>
    <row r="119" spans="1:33" s="4" customFormat="1" ht="15" x14ac:dyDescent="0.25">
      <c r="A119" s="23">
        <v>7</v>
      </c>
      <c r="B119" s="24" t="s">
        <v>241</v>
      </c>
      <c r="C119" s="24" t="s">
        <v>242</v>
      </c>
      <c r="D119" s="9"/>
      <c r="E119" s="9">
        <v>1</v>
      </c>
      <c r="F119" s="9">
        <v>2</v>
      </c>
      <c r="G119" s="9">
        <v>3</v>
      </c>
      <c r="H119" s="9">
        <v>2</v>
      </c>
      <c r="I119" s="9">
        <v>1</v>
      </c>
      <c r="J119" s="9"/>
      <c r="K119" s="9">
        <v>4</v>
      </c>
      <c r="L119" s="9"/>
      <c r="M119" s="9"/>
      <c r="N119" s="9"/>
      <c r="O119" s="9">
        <f t="shared" si="29"/>
        <v>5</v>
      </c>
      <c r="P119" s="10"/>
      <c r="Q119" s="23"/>
      <c r="R119" s="24"/>
      <c r="S119" s="24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 t="str">
        <f t="shared" si="30"/>
        <v/>
      </c>
      <c r="AF119" s="15"/>
      <c r="AG119" s="5"/>
    </row>
    <row r="120" spans="1:33" s="4" customFormat="1" ht="15" x14ac:dyDescent="0.25">
      <c r="A120" s="31">
        <v>8</v>
      </c>
      <c r="B120" s="24" t="s">
        <v>112</v>
      </c>
      <c r="C120" s="24" t="s">
        <v>243</v>
      </c>
      <c r="D120" s="9">
        <v>2</v>
      </c>
      <c r="E120" s="9"/>
      <c r="F120" s="9"/>
      <c r="G120" s="9">
        <v>6</v>
      </c>
      <c r="H120" s="9"/>
      <c r="I120" s="9">
        <v>1</v>
      </c>
      <c r="J120" s="9"/>
      <c r="K120" s="9">
        <v>1</v>
      </c>
      <c r="L120" s="9"/>
      <c r="M120" s="9"/>
      <c r="N120" s="9"/>
      <c r="O120" s="9">
        <f t="shared" si="29"/>
        <v>4</v>
      </c>
      <c r="P120" s="10"/>
      <c r="Q120" s="23">
        <v>8</v>
      </c>
      <c r="R120" s="24" t="s">
        <v>59</v>
      </c>
      <c r="S120" s="24" t="s">
        <v>251</v>
      </c>
      <c r="T120" s="9">
        <v>3</v>
      </c>
      <c r="U120" s="9">
        <v>4</v>
      </c>
      <c r="V120" s="9">
        <v>3</v>
      </c>
      <c r="W120" s="9">
        <v>7</v>
      </c>
      <c r="X120" s="9">
        <v>3</v>
      </c>
      <c r="Y120" s="9">
        <v>1</v>
      </c>
      <c r="Z120" s="9"/>
      <c r="AA120" s="9">
        <v>2</v>
      </c>
      <c r="AB120" s="9"/>
      <c r="AC120" s="9"/>
      <c r="AD120" s="9">
        <v>3</v>
      </c>
      <c r="AE120" s="9">
        <f t="shared" si="30"/>
        <v>21</v>
      </c>
      <c r="AF120" s="15"/>
      <c r="AG120" s="5"/>
    </row>
    <row r="121" spans="1:33" s="4" customFormat="1" ht="15" x14ac:dyDescent="0.25">
      <c r="A121" s="23"/>
      <c r="B121" s="24"/>
      <c r="C121" s="24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 t="str">
        <f t="shared" si="29"/>
        <v/>
      </c>
      <c r="P121" s="10"/>
      <c r="Q121" s="23"/>
      <c r="R121" s="24"/>
      <c r="S121" s="24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 t="str">
        <f t="shared" si="30"/>
        <v/>
      </c>
      <c r="AF121" s="15"/>
      <c r="AG121" s="5"/>
    </row>
    <row r="122" spans="1:33" s="4" customFormat="1" ht="15" x14ac:dyDescent="0.25">
      <c r="A122" s="23"/>
      <c r="B122" s="24"/>
      <c r="C122" s="2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 t="str">
        <f t="shared" si="29"/>
        <v/>
      </c>
      <c r="P122" s="10"/>
      <c r="Q122" s="31">
        <v>11</v>
      </c>
      <c r="R122" s="24" t="s">
        <v>214</v>
      </c>
      <c r="S122" s="24" t="s">
        <v>255</v>
      </c>
      <c r="T122" s="9">
        <v>1</v>
      </c>
      <c r="U122" s="9">
        <v>1</v>
      </c>
      <c r="V122" s="9">
        <v>2</v>
      </c>
      <c r="W122" s="9">
        <v>3</v>
      </c>
      <c r="X122" s="9">
        <v>1</v>
      </c>
      <c r="Y122" s="9">
        <v>1</v>
      </c>
      <c r="Z122" s="9"/>
      <c r="AA122" s="9">
        <v>1</v>
      </c>
      <c r="AB122" s="9"/>
      <c r="AC122" s="9"/>
      <c r="AD122" s="9"/>
      <c r="AE122" s="9">
        <f t="shared" si="30"/>
        <v>7</v>
      </c>
      <c r="AF122" s="15"/>
      <c r="AG122" s="5"/>
    </row>
    <row r="123" spans="1:33" s="4" customFormat="1" ht="15" x14ac:dyDescent="0.25">
      <c r="A123" s="31">
        <v>11</v>
      </c>
      <c r="B123" s="24" t="s">
        <v>247</v>
      </c>
      <c r="C123" s="24" t="s">
        <v>248</v>
      </c>
      <c r="D123" s="9">
        <v>3</v>
      </c>
      <c r="E123" s="9">
        <v>5</v>
      </c>
      <c r="F123" s="9">
        <v>4</v>
      </c>
      <c r="G123" s="9">
        <v>6</v>
      </c>
      <c r="H123" s="9">
        <v>2</v>
      </c>
      <c r="I123" s="9"/>
      <c r="J123" s="9">
        <v>2</v>
      </c>
      <c r="K123" s="9">
        <v>3</v>
      </c>
      <c r="L123" s="9"/>
      <c r="M123" s="9"/>
      <c r="N123" s="9"/>
      <c r="O123" s="9">
        <f t="shared" si="29"/>
        <v>25</v>
      </c>
      <c r="P123" s="10"/>
      <c r="Q123" s="23">
        <v>13</v>
      </c>
      <c r="R123" s="24" t="s">
        <v>52</v>
      </c>
      <c r="S123" s="24" t="s">
        <v>258</v>
      </c>
      <c r="T123" s="9">
        <v>2</v>
      </c>
      <c r="U123" s="9">
        <v>1</v>
      </c>
      <c r="V123" s="9">
        <v>2</v>
      </c>
      <c r="W123" s="9">
        <v>8</v>
      </c>
      <c r="X123" s="9">
        <v>1</v>
      </c>
      <c r="Y123" s="9">
        <v>3</v>
      </c>
      <c r="Z123" s="9">
        <v>1</v>
      </c>
      <c r="AA123" s="9">
        <v>1</v>
      </c>
      <c r="AB123" s="9"/>
      <c r="AC123" s="9"/>
      <c r="AD123" s="9"/>
      <c r="AE123" s="9">
        <f t="shared" si="30"/>
        <v>9</v>
      </c>
      <c r="AF123" s="15"/>
      <c r="AG123" s="5"/>
    </row>
    <row r="124" spans="1:33" s="4" customFormat="1" ht="15" x14ac:dyDescent="0.25">
      <c r="A124" s="31">
        <v>12</v>
      </c>
      <c r="B124" s="24" t="s">
        <v>77</v>
      </c>
      <c r="C124" s="24" t="s">
        <v>249</v>
      </c>
      <c r="D124" s="9">
        <v>5</v>
      </c>
      <c r="E124" s="9"/>
      <c r="F124" s="9">
        <v>2</v>
      </c>
      <c r="G124" s="9">
        <v>8</v>
      </c>
      <c r="H124" s="9">
        <v>3</v>
      </c>
      <c r="I124" s="9">
        <v>1</v>
      </c>
      <c r="J124" s="9"/>
      <c r="K124" s="9">
        <v>1</v>
      </c>
      <c r="L124" s="9"/>
      <c r="M124" s="9"/>
      <c r="N124" s="9"/>
      <c r="O124" s="9">
        <f t="shared" si="29"/>
        <v>12</v>
      </c>
      <c r="P124" s="10"/>
      <c r="Q124" s="31">
        <v>15</v>
      </c>
      <c r="R124" s="24" t="s">
        <v>256</v>
      </c>
      <c r="S124" s="24" t="s">
        <v>257</v>
      </c>
      <c r="T124" s="9">
        <v>7</v>
      </c>
      <c r="U124" s="9"/>
      <c r="V124" s="9">
        <v>2</v>
      </c>
      <c r="W124" s="9">
        <v>2</v>
      </c>
      <c r="X124" s="9">
        <v>1</v>
      </c>
      <c r="Y124" s="9">
        <v>1</v>
      </c>
      <c r="Z124" s="9"/>
      <c r="AA124" s="9">
        <v>4</v>
      </c>
      <c r="AB124" s="9"/>
      <c r="AC124" s="9"/>
      <c r="AD124" s="9">
        <v>2</v>
      </c>
      <c r="AE124" s="9">
        <f t="shared" si="30"/>
        <v>16</v>
      </c>
      <c r="AF124" s="15"/>
      <c r="AG124" s="12" t="str">
        <f>IF(N127+AD127=5,"Correct","MVP ERROR")</f>
        <v>Correct</v>
      </c>
    </row>
    <row r="125" spans="1:33" s="4" customFormat="1" ht="15" x14ac:dyDescent="0.25">
      <c r="A125" s="31"/>
      <c r="B125" s="24"/>
      <c r="C125" s="24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 t="str">
        <f t="shared" si="29"/>
        <v/>
      </c>
      <c r="P125" s="10"/>
      <c r="Q125" s="19"/>
      <c r="R125" s="20"/>
      <c r="S125" s="20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 t="str">
        <f t="shared" si="30"/>
        <v/>
      </c>
      <c r="AF125" s="15"/>
      <c r="AG125" s="13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Silver Foxes:    |||   The Pickles: </v>
      </c>
    </row>
    <row r="126" spans="1:33" s="4" customFormat="1" ht="15" x14ac:dyDescent="0.25">
      <c r="A126" s="38" t="s">
        <v>297</v>
      </c>
      <c r="B126" s="24" t="s">
        <v>92</v>
      </c>
      <c r="C126" s="24" t="s">
        <v>127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>
        <f t="shared" si="29"/>
        <v>0</v>
      </c>
      <c r="P126" s="10"/>
      <c r="Q126" s="19"/>
      <c r="R126" s="20"/>
      <c r="S126" s="20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 t="str">
        <f t="shared" si="30"/>
        <v/>
      </c>
      <c r="AF126" s="15"/>
      <c r="AG126" s="5"/>
    </row>
    <row r="127" spans="1:33" s="4" customFormat="1" ht="15" x14ac:dyDescent="0.25">
      <c r="A127" s="467" t="s">
        <v>33</v>
      </c>
      <c r="B127" s="468"/>
      <c r="C127" s="469"/>
      <c r="D127" s="9">
        <f t="shared" ref="D127:O127" si="31">SUM(D117:D126)</f>
        <v>10</v>
      </c>
      <c r="E127" s="9">
        <f t="shared" si="31"/>
        <v>7</v>
      </c>
      <c r="F127" s="9">
        <f t="shared" si="31"/>
        <v>8</v>
      </c>
      <c r="G127" s="9">
        <f t="shared" si="31"/>
        <v>24</v>
      </c>
      <c r="H127" s="9">
        <f t="shared" si="31"/>
        <v>10</v>
      </c>
      <c r="I127" s="9">
        <f t="shared" si="31"/>
        <v>4</v>
      </c>
      <c r="J127" s="9">
        <f t="shared" si="31"/>
        <v>2</v>
      </c>
      <c r="K127" s="9">
        <f t="shared" si="31"/>
        <v>10</v>
      </c>
      <c r="L127" s="9">
        <f t="shared" si="31"/>
        <v>0</v>
      </c>
      <c r="M127" s="9">
        <f t="shared" si="31"/>
        <v>0</v>
      </c>
      <c r="N127" s="9">
        <f t="shared" si="31"/>
        <v>0</v>
      </c>
      <c r="O127" s="9">
        <f t="shared" si="31"/>
        <v>49</v>
      </c>
      <c r="P127" s="11" t="s">
        <v>34</v>
      </c>
      <c r="Q127" s="467" t="s">
        <v>33</v>
      </c>
      <c r="R127" s="468"/>
      <c r="S127" s="469"/>
      <c r="T127" s="9">
        <f t="shared" ref="T127:AE127" si="32">SUM(T117:T126)</f>
        <v>18</v>
      </c>
      <c r="U127" s="9">
        <f t="shared" si="32"/>
        <v>6</v>
      </c>
      <c r="V127" s="9">
        <f t="shared" si="32"/>
        <v>9</v>
      </c>
      <c r="W127" s="9">
        <f t="shared" si="32"/>
        <v>25</v>
      </c>
      <c r="X127" s="9">
        <f t="shared" si="32"/>
        <v>10</v>
      </c>
      <c r="Y127" s="9">
        <f t="shared" si="32"/>
        <v>7</v>
      </c>
      <c r="Z127" s="9">
        <f t="shared" si="32"/>
        <v>1</v>
      </c>
      <c r="AA127" s="9">
        <f t="shared" si="32"/>
        <v>14</v>
      </c>
      <c r="AB127" s="9">
        <f t="shared" si="32"/>
        <v>0</v>
      </c>
      <c r="AC127" s="9">
        <f t="shared" si="32"/>
        <v>0</v>
      </c>
      <c r="AD127" s="9">
        <f t="shared" si="32"/>
        <v>5</v>
      </c>
      <c r="AE127" s="9">
        <f t="shared" si="32"/>
        <v>63</v>
      </c>
      <c r="AF127" s="15"/>
      <c r="AG127" s="5"/>
    </row>
    <row r="128" spans="1:33" s="4" customFormat="1" ht="15" x14ac:dyDescent="0.25">
      <c r="A128" s="408" t="s">
        <v>35</v>
      </c>
      <c r="B128" s="409"/>
      <c r="C128" s="462" t="s">
        <v>63</v>
      </c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4"/>
      <c r="AF128" s="15"/>
      <c r="AG128" s="5"/>
    </row>
    <row r="129" spans="1:33" s="4" customFormat="1" ht="15" x14ac:dyDescent="0.25">
      <c r="A129" s="408" t="s">
        <v>37</v>
      </c>
      <c r="B129" s="409"/>
      <c r="C129" s="462" t="s">
        <v>316</v>
      </c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4"/>
      <c r="AF129" s="15"/>
      <c r="AG129" s="5"/>
    </row>
    <row r="130" spans="1:33" s="4" customFormat="1" ht="15" x14ac:dyDescent="0.25">
      <c r="A130" s="470"/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15"/>
      <c r="AG130" s="5"/>
    </row>
    <row r="131" spans="1:33" s="4" customFormat="1" ht="15" x14ac:dyDescent="0.25">
      <c r="A131" s="399" t="s">
        <v>126</v>
      </c>
      <c r="B131" s="400"/>
      <c r="C131" s="400"/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  <c r="O131" s="401"/>
      <c r="P131" s="6" t="s">
        <v>99</v>
      </c>
      <c r="Q131" s="445" t="s">
        <v>155</v>
      </c>
      <c r="R131" s="446"/>
      <c r="S131" s="446"/>
      <c r="T131" s="446"/>
      <c r="U131" s="446"/>
      <c r="V131" s="446"/>
      <c r="W131" s="446"/>
      <c r="X131" s="446"/>
      <c r="Y131" s="446"/>
      <c r="Z131" s="446"/>
      <c r="AA131" s="446"/>
      <c r="AB131" s="446"/>
      <c r="AC131" s="446"/>
      <c r="AD131" s="446"/>
      <c r="AE131" s="447"/>
      <c r="AF131" s="15"/>
      <c r="AG131" s="5"/>
    </row>
    <row r="132" spans="1:33" s="4" customFormat="1" ht="15" x14ac:dyDescent="0.25">
      <c r="A132" s="18" t="s">
        <v>4</v>
      </c>
      <c r="B132" s="18" t="s">
        <v>6</v>
      </c>
      <c r="C132" s="18" t="s">
        <v>5</v>
      </c>
      <c r="D132" s="18" t="s">
        <v>7</v>
      </c>
      <c r="E132" s="18" t="s">
        <v>8</v>
      </c>
      <c r="F132" s="18" t="s">
        <v>9</v>
      </c>
      <c r="G132" s="18" t="s">
        <v>10</v>
      </c>
      <c r="H132" s="18" t="s">
        <v>11</v>
      </c>
      <c r="I132" s="18" t="s">
        <v>12</v>
      </c>
      <c r="J132" s="18" t="s">
        <v>13</v>
      </c>
      <c r="K132" s="18" t="s">
        <v>14</v>
      </c>
      <c r="L132" s="18" t="s">
        <v>15</v>
      </c>
      <c r="M132" s="18" t="s">
        <v>16</v>
      </c>
      <c r="N132" s="18" t="s">
        <v>17</v>
      </c>
      <c r="O132" s="18" t="s">
        <v>18</v>
      </c>
      <c r="P132" s="8" t="s">
        <v>19</v>
      </c>
      <c r="Q132" s="18" t="s">
        <v>4</v>
      </c>
      <c r="R132" s="18" t="s">
        <v>6</v>
      </c>
      <c r="S132" s="18" t="s">
        <v>5</v>
      </c>
      <c r="T132" s="18" t="s">
        <v>7</v>
      </c>
      <c r="U132" s="18" t="s">
        <v>8</v>
      </c>
      <c r="V132" s="18" t="s">
        <v>9</v>
      </c>
      <c r="W132" s="18" t="s">
        <v>10</v>
      </c>
      <c r="X132" s="18" t="s">
        <v>11</v>
      </c>
      <c r="Y132" s="18" t="s">
        <v>12</v>
      </c>
      <c r="Z132" s="18" t="s">
        <v>13</v>
      </c>
      <c r="AA132" s="18" t="s">
        <v>14</v>
      </c>
      <c r="AB132" s="18" t="s">
        <v>15</v>
      </c>
      <c r="AC132" s="18" t="s">
        <v>16</v>
      </c>
      <c r="AD132" s="18" t="s">
        <v>17</v>
      </c>
      <c r="AE132" s="18" t="s">
        <v>18</v>
      </c>
      <c r="AF132" s="15"/>
      <c r="AG132" s="5"/>
    </row>
    <row r="133" spans="1:33" s="4" customFormat="1" ht="15" x14ac:dyDescent="0.25">
      <c r="A133" s="31">
        <v>0</v>
      </c>
      <c r="B133" s="24" t="s">
        <v>88</v>
      </c>
      <c r="C133" s="24" t="s">
        <v>145</v>
      </c>
      <c r="D133" s="21"/>
      <c r="E133" s="21">
        <v>1</v>
      </c>
      <c r="F133" s="21">
        <v>5</v>
      </c>
      <c r="G133" s="21">
        <v>8</v>
      </c>
      <c r="H133" s="21">
        <v>2</v>
      </c>
      <c r="I133" s="21">
        <v>1</v>
      </c>
      <c r="J133" s="21"/>
      <c r="K133" s="21">
        <v>1</v>
      </c>
      <c r="L133" s="21"/>
      <c r="M133" s="21"/>
      <c r="N133" s="21">
        <v>2</v>
      </c>
      <c r="O133" s="21">
        <f t="shared" ref="O133:O142" si="33">IF(C133="","",(D133*2)+(E133*3)+F133*1)</f>
        <v>8</v>
      </c>
      <c r="P133" s="10"/>
      <c r="Q133" s="23">
        <v>4</v>
      </c>
      <c r="R133" s="24" t="s">
        <v>88</v>
      </c>
      <c r="S133" s="24" t="s">
        <v>282</v>
      </c>
      <c r="T133" s="21"/>
      <c r="U133" s="21">
        <v>1</v>
      </c>
      <c r="V133" s="21">
        <v>2</v>
      </c>
      <c r="W133" s="21">
        <v>1</v>
      </c>
      <c r="X133" s="21">
        <v>1</v>
      </c>
      <c r="Y133" s="21"/>
      <c r="Z133" s="21">
        <v>1</v>
      </c>
      <c r="AA133" s="21">
        <v>4</v>
      </c>
      <c r="AB133" s="21"/>
      <c r="AC133" s="21"/>
      <c r="AD133" s="21"/>
      <c r="AE133" s="21">
        <f t="shared" ref="AE133:AE142" si="34">IF(S133="","",(T133*2)+(U133*3)+V133*1)</f>
        <v>5</v>
      </c>
      <c r="AF133" s="15"/>
      <c r="AG133" s="5"/>
    </row>
    <row r="134" spans="1:33" s="4" customFormat="1" ht="15" x14ac:dyDescent="0.25">
      <c r="A134" s="31">
        <v>1</v>
      </c>
      <c r="B134" s="24" t="s">
        <v>147</v>
      </c>
      <c r="C134" s="24" t="s">
        <v>146</v>
      </c>
      <c r="D134" s="21"/>
      <c r="E134" s="21"/>
      <c r="F134" s="21"/>
      <c r="G134" s="21">
        <v>3</v>
      </c>
      <c r="H134" s="21">
        <v>2</v>
      </c>
      <c r="I134" s="21"/>
      <c r="J134" s="21"/>
      <c r="K134" s="21">
        <v>2</v>
      </c>
      <c r="L134" s="21"/>
      <c r="M134" s="21"/>
      <c r="N134" s="21"/>
      <c r="O134" s="21">
        <f t="shared" si="33"/>
        <v>0</v>
      </c>
      <c r="P134" s="10"/>
      <c r="Q134" s="23">
        <v>8</v>
      </c>
      <c r="R134" s="24" t="s">
        <v>156</v>
      </c>
      <c r="S134" s="24" t="s">
        <v>64</v>
      </c>
      <c r="T134" s="21"/>
      <c r="U134" s="21"/>
      <c r="V134" s="21"/>
      <c r="W134" s="21"/>
      <c r="X134" s="21"/>
      <c r="Y134" s="21">
        <v>1</v>
      </c>
      <c r="Z134" s="21"/>
      <c r="AA134" s="21">
        <v>1</v>
      </c>
      <c r="AB134" s="21"/>
      <c r="AC134" s="21"/>
      <c r="AD134" s="21"/>
      <c r="AE134" s="21">
        <f t="shared" si="34"/>
        <v>0</v>
      </c>
      <c r="AF134" s="15"/>
      <c r="AG134" s="5"/>
    </row>
    <row r="135" spans="1:33" s="4" customFormat="1" ht="15" x14ac:dyDescent="0.25">
      <c r="A135" s="31">
        <v>2</v>
      </c>
      <c r="B135" s="24" t="s">
        <v>133</v>
      </c>
      <c r="C135" s="24" t="s">
        <v>140</v>
      </c>
      <c r="D135" s="21"/>
      <c r="E135" s="21"/>
      <c r="F135" s="21">
        <v>1</v>
      </c>
      <c r="G135" s="21">
        <v>3</v>
      </c>
      <c r="H135" s="21">
        <v>1</v>
      </c>
      <c r="I135" s="21">
        <v>1</v>
      </c>
      <c r="J135" s="21"/>
      <c r="K135" s="21"/>
      <c r="L135" s="21"/>
      <c r="M135" s="21"/>
      <c r="N135" s="21"/>
      <c r="O135" s="21">
        <f t="shared" si="33"/>
        <v>1</v>
      </c>
      <c r="P135" s="10"/>
      <c r="Q135" s="23">
        <v>11</v>
      </c>
      <c r="R135" s="24" t="s">
        <v>56</v>
      </c>
      <c r="S135" s="24" t="s">
        <v>161</v>
      </c>
      <c r="T135" s="21"/>
      <c r="U135" s="21">
        <v>2</v>
      </c>
      <c r="V135" s="21"/>
      <c r="W135" s="21">
        <v>3</v>
      </c>
      <c r="X135" s="21">
        <v>1</v>
      </c>
      <c r="Y135" s="21">
        <v>2</v>
      </c>
      <c r="Z135" s="21"/>
      <c r="AA135" s="21">
        <v>3</v>
      </c>
      <c r="AB135" s="21"/>
      <c r="AC135" s="21"/>
      <c r="AD135" s="21">
        <v>1</v>
      </c>
      <c r="AE135" s="21">
        <f t="shared" si="34"/>
        <v>6</v>
      </c>
      <c r="AF135" s="15"/>
      <c r="AG135" s="5"/>
    </row>
    <row r="136" spans="1:33" s="4" customFormat="1" ht="15" x14ac:dyDescent="0.25">
      <c r="A136" s="31">
        <v>4</v>
      </c>
      <c r="B136" s="24" t="s">
        <v>88</v>
      </c>
      <c r="C136" s="24" t="s">
        <v>300</v>
      </c>
      <c r="D136" s="21">
        <v>3</v>
      </c>
      <c r="E136" s="21"/>
      <c r="F136" s="21">
        <v>1</v>
      </c>
      <c r="G136" s="21">
        <v>3</v>
      </c>
      <c r="H136" s="21"/>
      <c r="I136" s="21"/>
      <c r="J136" s="21"/>
      <c r="K136" s="21"/>
      <c r="L136" s="21"/>
      <c r="M136" s="21"/>
      <c r="N136" s="21"/>
      <c r="O136" s="21">
        <f t="shared" si="33"/>
        <v>7</v>
      </c>
      <c r="P136" s="10"/>
      <c r="Q136" s="31">
        <v>12</v>
      </c>
      <c r="R136" s="24" t="s">
        <v>159</v>
      </c>
      <c r="S136" s="24" t="s">
        <v>158</v>
      </c>
      <c r="T136" s="21"/>
      <c r="U136" s="21">
        <v>2</v>
      </c>
      <c r="V136" s="21"/>
      <c r="W136" s="21">
        <v>5</v>
      </c>
      <c r="X136" s="21">
        <v>2</v>
      </c>
      <c r="Y136" s="21">
        <v>1</v>
      </c>
      <c r="Z136" s="21"/>
      <c r="AA136" s="21">
        <v>3</v>
      </c>
      <c r="AB136" s="21"/>
      <c r="AC136" s="21"/>
      <c r="AD136" s="21"/>
      <c r="AE136" s="21">
        <f t="shared" si="34"/>
        <v>6</v>
      </c>
      <c r="AF136" s="15"/>
      <c r="AG136" s="5"/>
    </row>
    <row r="137" spans="1:33" s="4" customFormat="1" ht="15" x14ac:dyDescent="0.25">
      <c r="A137" s="31">
        <v>8</v>
      </c>
      <c r="B137" s="24" t="s">
        <v>110</v>
      </c>
      <c r="C137" s="24" t="s">
        <v>29</v>
      </c>
      <c r="D137" s="21">
        <v>4</v>
      </c>
      <c r="E137" s="21">
        <v>2</v>
      </c>
      <c r="F137" s="21"/>
      <c r="G137" s="21">
        <v>6</v>
      </c>
      <c r="H137" s="21">
        <v>2</v>
      </c>
      <c r="I137" s="21"/>
      <c r="J137" s="21"/>
      <c r="K137" s="21"/>
      <c r="L137" s="21"/>
      <c r="M137" s="21"/>
      <c r="N137" s="21">
        <v>2</v>
      </c>
      <c r="O137" s="21">
        <f t="shared" si="33"/>
        <v>14</v>
      </c>
      <c r="P137" s="10"/>
      <c r="Q137" s="23"/>
      <c r="R137" s="24"/>
      <c r="S137" s="24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 t="str">
        <f t="shared" si="34"/>
        <v/>
      </c>
      <c r="AF137" s="15"/>
      <c r="AG137" s="5"/>
    </row>
    <row r="138" spans="1:33" s="4" customFormat="1" ht="15" x14ac:dyDescent="0.25">
      <c r="A138" s="23">
        <v>23</v>
      </c>
      <c r="B138" s="24" t="s">
        <v>144</v>
      </c>
      <c r="C138" s="24" t="s">
        <v>143</v>
      </c>
      <c r="D138" s="21">
        <v>1</v>
      </c>
      <c r="E138" s="21"/>
      <c r="F138" s="21">
        <v>5</v>
      </c>
      <c r="G138" s="21">
        <v>5</v>
      </c>
      <c r="H138" s="21"/>
      <c r="I138" s="21">
        <v>2</v>
      </c>
      <c r="J138" s="21"/>
      <c r="K138" s="21">
        <v>2</v>
      </c>
      <c r="L138" s="21"/>
      <c r="M138" s="21"/>
      <c r="N138" s="21"/>
      <c r="O138" s="21">
        <f t="shared" si="33"/>
        <v>7</v>
      </c>
      <c r="P138" s="10"/>
      <c r="Q138" s="31"/>
      <c r="R138" s="24"/>
      <c r="S138" s="24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 t="str">
        <f t="shared" si="34"/>
        <v/>
      </c>
      <c r="AF138" s="15"/>
      <c r="AG138" s="5"/>
    </row>
    <row r="139" spans="1:33" s="4" customFormat="1" ht="15" x14ac:dyDescent="0.25">
      <c r="A139" s="31">
        <v>33</v>
      </c>
      <c r="B139" s="24" t="s">
        <v>281</v>
      </c>
      <c r="C139" s="24" t="s">
        <v>97</v>
      </c>
      <c r="D139" s="21">
        <v>1</v>
      </c>
      <c r="E139" s="21"/>
      <c r="F139" s="21"/>
      <c r="G139" s="21">
        <v>2</v>
      </c>
      <c r="H139" s="21"/>
      <c r="I139" s="21"/>
      <c r="J139" s="21"/>
      <c r="K139" s="21">
        <v>1</v>
      </c>
      <c r="L139" s="21"/>
      <c r="M139" s="21"/>
      <c r="N139" s="21"/>
      <c r="O139" s="21">
        <f t="shared" si="33"/>
        <v>2</v>
      </c>
      <c r="P139" s="10"/>
      <c r="Q139" s="23">
        <v>23</v>
      </c>
      <c r="R139" s="24" t="s">
        <v>284</v>
      </c>
      <c r="S139" s="24" t="s">
        <v>285</v>
      </c>
      <c r="T139" s="21">
        <v>1</v>
      </c>
      <c r="U139" s="21">
        <v>1</v>
      </c>
      <c r="V139" s="21">
        <v>1</v>
      </c>
      <c r="W139" s="21">
        <v>5</v>
      </c>
      <c r="X139" s="21">
        <v>1</v>
      </c>
      <c r="Y139" s="21"/>
      <c r="Z139" s="21"/>
      <c r="AA139" s="21">
        <v>2</v>
      </c>
      <c r="AB139" s="21"/>
      <c r="AC139" s="21"/>
      <c r="AD139" s="21"/>
      <c r="AE139" s="21">
        <f t="shared" si="34"/>
        <v>6</v>
      </c>
      <c r="AF139" s="15"/>
      <c r="AG139" s="5"/>
    </row>
    <row r="140" spans="1:33" s="4" customFormat="1" ht="15" x14ac:dyDescent="0.25">
      <c r="A140" s="23">
        <v>35</v>
      </c>
      <c r="B140" s="24" t="s">
        <v>142</v>
      </c>
      <c r="C140" s="24" t="s">
        <v>141</v>
      </c>
      <c r="D140" s="21"/>
      <c r="E140" s="21"/>
      <c r="F140" s="21"/>
      <c r="G140" s="21">
        <v>2</v>
      </c>
      <c r="H140" s="21"/>
      <c r="I140" s="21"/>
      <c r="J140" s="21">
        <v>1</v>
      </c>
      <c r="K140" s="21">
        <v>2</v>
      </c>
      <c r="L140" s="21"/>
      <c r="M140" s="21"/>
      <c r="N140" s="21"/>
      <c r="O140" s="21">
        <f t="shared" si="33"/>
        <v>0</v>
      </c>
      <c r="P140" s="10"/>
      <c r="Q140" s="23">
        <v>24</v>
      </c>
      <c r="R140" s="24" t="s">
        <v>283</v>
      </c>
      <c r="S140" s="24" t="s">
        <v>160</v>
      </c>
      <c r="T140" s="21">
        <v>1</v>
      </c>
      <c r="U140" s="21"/>
      <c r="V140" s="21"/>
      <c r="W140" s="21">
        <v>5</v>
      </c>
      <c r="X140" s="21">
        <v>1</v>
      </c>
      <c r="Y140" s="21">
        <v>1</v>
      </c>
      <c r="Z140" s="21"/>
      <c r="AA140" s="21">
        <v>2</v>
      </c>
      <c r="AB140" s="21"/>
      <c r="AC140" s="21"/>
      <c r="AD140" s="21"/>
      <c r="AE140" s="21">
        <f t="shared" si="34"/>
        <v>2</v>
      </c>
      <c r="AF140" s="15"/>
      <c r="AG140" s="12" t="str">
        <f>IF(N143+AD143=5,"Correct","MVP ERROR")</f>
        <v>Correct</v>
      </c>
    </row>
    <row r="141" spans="1:33" s="4" customFormat="1" ht="15" x14ac:dyDescent="0.25">
      <c r="A141" s="22"/>
      <c r="B141" s="20"/>
      <c r="C141" s="20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 t="str">
        <f t="shared" si="33"/>
        <v/>
      </c>
      <c r="P141" s="10"/>
      <c r="Q141" s="23">
        <v>10</v>
      </c>
      <c r="R141" s="24" t="s">
        <v>331</v>
      </c>
      <c r="S141" s="24" t="s">
        <v>332</v>
      </c>
      <c r="T141" s="21">
        <v>1</v>
      </c>
      <c r="U141" s="21"/>
      <c r="V141" s="21">
        <v>1</v>
      </c>
      <c r="W141" s="21">
        <v>5</v>
      </c>
      <c r="X141" s="21"/>
      <c r="Y141" s="21"/>
      <c r="Z141" s="21"/>
      <c r="AA141" s="21">
        <v>1</v>
      </c>
      <c r="AB141" s="21"/>
      <c r="AC141" s="21"/>
      <c r="AD141" s="21"/>
      <c r="AE141" s="21">
        <f t="shared" si="34"/>
        <v>3</v>
      </c>
      <c r="AF141" s="15"/>
      <c r="AG141" s="13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 xml:space="preserve">Strays:    |||   Team Rocket: </v>
      </c>
    </row>
    <row r="142" spans="1:33" s="4" customFormat="1" ht="15" x14ac:dyDescent="0.25">
      <c r="A142" s="22"/>
      <c r="B142" s="20"/>
      <c r="C142" s="20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 t="str">
        <f t="shared" si="33"/>
        <v/>
      </c>
      <c r="P142" s="10"/>
      <c r="Q142" s="23">
        <v>32</v>
      </c>
      <c r="R142" s="24" t="s">
        <v>85</v>
      </c>
      <c r="S142" s="24" t="s">
        <v>157</v>
      </c>
      <c r="T142" s="21">
        <v>1</v>
      </c>
      <c r="U142" s="21"/>
      <c r="V142" s="21"/>
      <c r="W142" s="21">
        <v>3</v>
      </c>
      <c r="X142" s="21">
        <v>1</v>
      </c>
      <c r="Y142" s="21"/>
      <c r="Z142" s="21"/>
      <c r="AA142" s="21">
        <v>1</v>
      </c>
      <c r="AB142" s="21"/>
      <c r="AC142" s="21"/>
      <c r="AD142" s="21"/>
      <c r="AE142" s="21">
        <f t="shared" si="34"/>
        <v>2</v>
      </c>
      <c r="AF142" s="15"/>
      <c r="AG142" s="5"/>
    </row>
    <row r="143" spans="1:33" s="4" customFormat="1" ht="15" x14ac:dyDescent="0.25">
      <c r="A143" s="467" t="s">
        <v>33</v>
      </c>
      <c r="B143" s="468"/>
      <c r="C143" s="469"/>
      <c r="D143" s="21">
        <f t="shared" ref="D143:O143" si="35">SUM(D133:D142)</f>
        <v>9</v>
      </c>
      <c r="E143" s="21">
        <f t="shared" si="35"/>
        <v>3</v>
      </c>
      <c r="F143" s="21">
        <f t="shared" si="35"/>
        <v>12</v>
      </c>
      <c r="G143" s="21">
        <f t="shared" si="35"/>
        <v>32</v>
      </c>
      <c r="H143" s="21">
        <f t="shared" si="35"/>
        <v>7</v>
      </c>
      <c r="I143" s="21">
        <f t="shared" si="35"/>
        <v>4</v>
      </c>
      <c r="J143" s="21">
        <f t="shared" si="35"/>
        <v>1</v>
      </c>
      <c r="K143" s="21">
        <f t="shared" si="35"/>
        <v>8</v>
      </c>
      <c r="L143" s="21">
        <f t="shared" si="35"/>
        <v>0</v>
      </c>
      <c r="M143" s="21">
        <f t="shared" si="35"/>
        <v>0</v>
      </c>
      <c r="N143" s="21">
        <f t="shared" si="35"/>
        <v>4</v>
      </c>
      <c r="O143" s="21">
        <f t="shared" si="35"/>
        <v>39</v>
      </c>
      <c r="P143" s="11" t="s">
        <v>34</v>
      </c>
      <c r="Q143" s="467" t="s">
        <v>33</v>
      </c>
      <c r="R143" s="468"/>
      <c r="S143" s="469"/>
      <c r="T143" s="21">
        <f t="shared" ref="T143:AE143" si="36">SUM(T133:T142)</f>
        <v>4</v>
      </c>
      <c r="U143" s="21">
        <f t="shared" si="36"/>
        <v>6</v>
      </c>
      <c r="V143" s="21">
        <f t="shared" si="36"/>
        <v>4</v>
      </c>
      <c r="W143" s="21">
        <f t="shared" si="36"/>
        <v>27</v>
      </c>
      <c r="X143" s="21">
        <f t="shared" si="36"/>
        <v>7</v>
      </c>
      <c r="Y143" s="21">
        <f t="shared" si="36"/>
        <v>5</v>
      </c>
      <c r="Z143" s="21">
        <f t="shared" si="36"/>
        <v>1</v>
      </c>
      <c r="AA143" s="21">
        <f t="shared" si="36"/>
        <v>17</v>
      </c>
      <c r="AB143" s="21">
        <f t="shared" si="36"/>
        <v>0</v>
      </c>
      <c r="AC143" s="21">
        <f t="shared" si="36"/>
        <v>0</v>
      </c>
      <c r="AD143" s="21">
        <f t="shared" si="36"/>
        <v>1</v>
      </c>
      <c r="AE143" s="21">
        <f t="shared" si="36"/>
        <v>30</v>
      </c>
      <c r="AF143" s="15"/>
      <c r="AG143" s="5"/>
    </row>
    <row r="144" spans="1:33" s="4" customFormat="1" ht="15" x14ac:dyDescent="0.25">
      <c r="A144" s="408" t="s">
        <v>35</v>
      </c>
      <c r="B144" s="409"/>
      <c r="C144" s="462" t="s">
        <v>39</v>
      </c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4"/>
      <c r="AF144" s="15"/>
      <c r="AG144" s="5"/>
    </row>
    <row r="145" spans="1:33" s="4" customFormat="1" ht="15" x14ac:dyDescent="0.25">
      <c r="A145" s="408" t="s">
        <v>37</v>
      </c>
      <c r="B145" s="409"/>
      <c r="C145" s="462" t="s">
        <v>367</v>
      </c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4"/>
      <c r="AF145" s="15"/>
      <c r="AG145" s="5"/>
    </row>
    <row r="146" spans="1:33" s="4" customFormat="1" ht="15" x14ac:dyDescent="0.25">
      <c r="A146" s="470"/>
      <c r="B146" s="471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15"/>
      <c r="AG146" s="5"/>
    </row>
  </sheetData>
  <mergeCells count="83">
    <mergeCell ref="A144:B144"/>
    <mergeCell ref="C144:AE144"/>
    <mergeCell ref="A145:B145"/>
    <mergeCell ref="C145:AE145"/>
    <mergeCell ref="A146:AE146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3:C143"/>
    <mergeCell ref="Q143:S143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688" priority="40">
      <formula>AG15="Correct"</formula>
    </cfRule>
    <cfRule type="expression" dxfId="687" priority="42">
      <formula>$AG$31="Check"</formula>
    </cfRule>
  </conditionalFormatting>
  <conditionalFormatting sqref="AG94 AG78 AG15">
    <cfRule type="expression" dxfId="686" priority="41">
      <formula>$AG$31="Check"</formula>
    </cfRule>
  </conditionalFormatting>
  <conditionalFormatting sqref="AG94 AG78 AG31 AG15">
    <cfRule type="expression" dxfId="685" priority="39">
      <formula>AG15="Correct"</formula>
    </cfRule>
  </conditionalFormatting>
  <conditionalFormatting sqref="AG95 AG79 AG32:AG33 AG16">
    <cfRule type="expression" dxfId="684" priority="38">
      <formula>FIND("-",AG16)&gt;0</formula>
    </cfRule>
  </conditionalFormatting>
  <conditionalFormatting sqref="P31">
    <cfRule type="containsBlanks" dxfId="683" priority="43">
      <formula>LEN(TRIM(P31))=0</formula>
    </cfRule>
  </conditionalFormatting>
  <conditionalFormatting sqref="P15">
    <cfRule type="containsBlanks" dxfId="682" priority="37">
      <formula>LEN(TRIM(P15))=0</formula>
    </cfRule>
  </conditionalFormatting>
  <conditionalFormatting sqref="P95">
    <cfRule type="containsBlanks" dxfId="681" priority="36">
      <formula>LEN(TRIM(P95))=0</formula>
    </cfRule>
  </conditionalFormatting>
  <conditionalFormatting sqref="P79">
    <cfRule type="containsBlanks" dxfId="680" priority="35">
      <formula>LEN(TRIM(P79))=0</formula>
    </cfRule>
  </conditionalFormatting>
  <conditionalFormatting sqref="P63">
    <cfRule type="containsBlanks" dxfId="679" priority="34">
      <formula>LEN(TRIM(P63))=0</formula>
    </cfRule>
  </conditionalFormatting>
  <conditionalFormatting sqref="P47">
    <cfRule type="containsBlanks" dxfId="678" priority="33">
      <formula>LEN(TRIM(P47))=0</formula>
    </cfRule>
  </conditionalFormatting>
  <conditionalFormatting sqref="P127">
    <cfRule type="containsBlanks" dxfId="677" priority="32">
      <formula>LEN(TRIM(P127))=0</formula>
    </cfRule>
  </conditionalFormatting>
  <conditionalFormatting sqref="AG61">
    <cfRule type="expression" dxfId="676" priority="29">
      <formula>AG61="Correct"</formula>
    </cfRule>
    <cfRule type="expression" dxfId="675" priority="31">
      <formula>$AG$31="Check"</formula>
    </cfRule>
  </conditionalFormatting>
  <conditionalFormatting sqref="AG61">
    <cfRule type="expression" dxfId="674" priority="30">
      <formula>$AG$31="Check"</formula>
    </cfRule>
  </conditionalFormatting>
  <conditionalFormatting sqref="AG61">
    <cfRule type="expression" dxfId="673" priority="28">
      <formula>AG61="Correct"</formula>
    </cfRule>
  </conditionalFormatting>
  <conditionalFormatting sqref="AG62">
    <cfRule type="expression" dxfId="672" priority="27">
      <formula>FIND("-",AG62)&gt;0</formula>
    </cfRule>
  </conditionalFormatting>
  <conditionalFormatting sqref="AG44">
    <cfRule type="expression" dxfId="671" priority="24">
      <formula>AG44="Correct"</formula>
    </cfRule>
    <cfRule type="expression" dxfId="670" priority="26">
      <formula>$AG$31="Check"</formula>
    </cfRule>
  </conditionalFormatting>
  <conditionalFormatting sqref="AG44">
    <cfRule type="expression" dxfId="669" priority="25">
      <formula>$AG$31="Check"</formula>
    </cfRule>
  </conditionalFormatting>
  <conditionalFormatting sqref="AG44">
    <cfRule type="expression" dxfId="668" priority="23">
      <formula>AG44="Correct"</formula>
    </cfRule>
  </conditionalFormatting>
  <conditionalFormatting sqref="AG45">
    <cfRule type="expression" dxfId="667" priority="22">
      <formula>FIND("-",AG45)&gt;0</formula>
    </cfRule>
  </conditionalFormatting>
  <conditionalFormatting sqref="AG124">
    <cfRule type="expression" dxfId="666" priority="19">
      <formula>AG124="Correct"</formula>
    </cfRule>
    <cfRule type="expression" dxfId="665" priority="21">
      <formula>$AG$31="Check"</formula>
    </cfRule>
  </conditionalFormatting>
  <conditionalFormatting sqref="AG124">
    <cfRule type="expression" dxfId="664" priority="20">
      <formula>$AG$31="Check"</formula>
    </cfRule>
  </conditionalFormatting>
  <conditionalFormatting sqref="AG124">
    <cfRule type="expression" dxfId="663" priority="18">
      <formula>AG124="Correct"</formula>
    </cfRule>
  </conditionalFormatting>
  <conditionalFormatting sqref="AG125">
    <cfRule type="expression" dxfId="662" priority="17">
      <formula>FIND("-",AG125)&gt;0</formula>
    </cfRule>
  </conditionalFormatting>
  <conditionalFormatting sqref="P111">
    <cfRule type="containsBlanks" dxfId="661" priority="12">
      <formula>LEN(TRIM(P111))=0</formula>
    </cfRule>
  </conditionalFormatting>
  <conditionalFormatting sqref="AG111">
    <cfRule type="expression" dxfId="660" priority="9">
      <formula>AG111="Correct"</formula>
    </cfRule>
    <cfRule type="expression" dxfId="659" priority="11">
      <formula>$AG$31="Check"</formula>
    </cfRule>
  </conditionalFormatting>
  <conditionalFormatting sqref="AG111">
    <cfRule type="expression" dxfId="658" priority="10">
      <formula>$AG$31="Check"</formula>
    </cfRule>
  </conditionalFormatting>
  <conditionalFormatting sqref="AG111">
    <cfRule type="expression" dxfId="657" priority="8">
      <formula>AG111="Correct"</formula>
    </cfRule>
  </conditionalFormatting>
  <conditionalFormatting sqref="AG112">
    <cfRule type="expression" dxfId="656" priority="7">
      <formula>FIND("-",AG112)&gt;0</formula>
    </cfRule>
  </conditionalFormatting>
  <conditionalFormatting sqref="P143">
    <cfRule type="containsBlanks" dxfId="655" priority="6">
      <formula>LEN(TRIM(P143))=0</formula>
    </cfRule>
  </conditionalFormatting>
  <conditionalFormatting sqref="AG140">
    <cfRule type="expression" dxfId="654" priority="3">
      <formula>AG140="Correct"</formula>
    </cfRule>
    <cfRule type="expression" dxfId="653" priority="5">
      <formula>$AG$31="Check"</formula>
    </cfRule>
  </conditionalFormatting>
  <conditionalFormatting sqref="AG140">
    <cfRule type="expression" dxfId="652" priority="4">
      <formula>$AG$31="Check"</formula>
    </cfRule>
  </conditionalFormatting>
  <conditionalFormatting sqref="AG140">
    <cfRule type="expression" dxfId="651" priority="2">
      <formula>AG140="Correct"</formula>
    </cfRule>
  </conditionalFormatting>
  <conditionalFormatting sqref="AG141">
    <cfRule type="expression" dxfId="650" priority="1">
      <formula>FIND("-",AG141)&gt;0</formula>
    </cfRule>
  </conditionalFormatting>
  <dataValidations count="2">
    <dataValidation type="list" allowBlank="1" showInputMessage="1" showErrorMessage="1" sqref="P111" xr:uid="{00000000-0002-0000-0300-000000000000}">
      <formula1>#REF!</formula1>
    </dataValidation>
    <dataValidation type="list" allowBlank="1" showInputMessage="1" showErrorMessage="1" sqref="P31 P63 P79 P127 P15 P95 P47 P143" xr:uid="{00000000-0002-0000-0300-000001000000}">
      <formula1>$AN$18:$AN$21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4" style="16" bestFit="1" customWidth="1"/>
    <col min="2" max="2" width="10.5703125" style="16" customWidth="1"/>
    <col min="3" max="3" width="14" style="16" customWidth="1"/>
    <col min="4" max="6" width="3.42578125" style="16" bestFit="1" customWidth="1"/>
    <col min="7" max="11" width="4.5703125" style="16" bestFit="1" customWidth="1"/>
    <col min="12" max="12" width="4.42578125" style="16" bestFit="1" customWidth="1"/>
    <col min="13" max="13" width="4.5703125" style="16" bestFit="1" customWidth="1"/>
    <col min="14" max="14" width="5.42578125" style="16" customWidth="1"/>
    <col min="15" max="15" width="4.5703125" style="16" bestFit="1" customWidth="1"/>
    <col min="16" max="16" width="7.5703125" style="17" bestFit="1" customWidth="1"/>
    <col min="17" max="17" width="3.42578125" style="16" bestFit="1" customWidth="1"/>
    <col min="18" max="18" width="10.5703125" style="16" customWidth="1"/>
    <col min="19" max="19" width="14" style="16" customWidth="1"/>
    <col min="20" max="22" width="3.42578125" style="16" bestFit="1" customWidth="1"/>
    <col min="23" max="27" width="4.5703125" style="16" bestFit="1" customWidth="1"/>
    <col min="28" max="28" width="4.42578125" style="16" bestFit="1" customWidth="1"/>
    <col min="29" max="29" width="4.5703125" style="16" bestFit="1" customWidth="1"/>
    <col min="30" max="30" width="5.42578125" style="16" customWidth="1"/>
    <col min="31" max="31" width="4.5703125" style="16" bestFit="1" customWidth="1"/>
    <col min="32" max="32" width="6.42578125" style="16" customWidth="1"/>
    <col min="33" max="33" width="35.42578125" style="2" hidden="1" customWidth="1"/>
    <col min="34" max="34" width="0" style="1" hidden="1" customWidth="1"/>
    <col min="35" max="35" width="14.570312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5703125" style="1"/>
  </cols>
  <sheetData>
    <row r="1" spans="1:41" ht="26.25" x14ac:dyDescent="0.25">
      <c r="A1" s="389" t="s">
        <v>372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1"/>
      <c r="AN1" s="3" t="s">
        <v>0</v>
      </c>
      <c r="AO1" s="3" t="s">
        <v>1</v>
      </c>
    </row>
    <row r="2" spans="1:41" s="4" customFormat="1" ht="15" x14ac:dyDescent="0.25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G2" s="5"/>
    </row>
    <row r="3" spans="1:41" s="4" customFormat="1" ht="15" x14ac:dyDescent="0.25">
      <c r="A3" s="421" t="s">
        <v>36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3"/>
      <c r="P3" s="6" t="s">
        <v>2</v>
      </c>
      <c r="Q3" s="396" t="s">
        <v>172</v>
      </c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8"/>
      <c r="AG3" s="5"/>
    </row>
    <row r="4" spans="1:41" s="4" customFormat="1" ht="15" x14ac:dyDescent="0.25">
      <c r="A4" s="7" t="s">
        <v>4</v>
      </c>
      <c r="B4" s="7" t="s">
        <v>6</v>
      </c>
      <c r="C4" s="7" t="s">
        <v>5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8" t="s">
        <v>19</v>
      </c>
      <c r="Q4" s="7" t="s">
        <v>4</v>
      </c>
      <c r="R4" s="7" t="s">
        <v>6</v>
      </c>
      <c r="S4" s="7" t="s">
        <v>5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G4" s="5"/>
    </row>
    <row r="5" spans="1:41" s="4" customFormat="1" ht="15" x14ac:dyDescent="0.25">
      <c r="A5" s="31">
        <v>3</v>
      </c>
      <c r="B5" s="24" t="s">
        <v>86</v>
      </c>
      <c r="C5" s="24" t="s">
        <v>182</v>
      </c>
      <c r="D5" s="9">
        <v>1</v>
      </c>
      <c r="E5" s="9">
        <v>1</v>
      </c>
      <c r="F5" s="9">
        <v>2</v>
      </c>
      <c r="G5" s="9">
        <v>7</v>
      </c>
      <c r="H5" s="9">
        <v>1</v>
      </c>
      <c r="I5" s="9">
        <v>3</v>
      </c>
      <c r="J5" s="9"/>
      <c r="K5" s="9">
        <v>2</v>
      </c>
      <c r="L5" s="9"/>
      <c r="M5" s="9"/>
      <c r="N5" s="9"/>
      <c r="O5" s="9">
        <f t="shared" ref="O5:O14" si="0">IF(C5="","",(D5*2)+(E5*3)+F5*1)</f>
        <v>7</v>
      </c>
      <c r="P5" s="10"/>
      <c r="Q5" s="23">
        <v>2</v>
      </c>
      <c r="R5" s="211" t="s">
        <v>21</v>
      </c>
      <c r="S5" s="24" t="s">
        <v>20</v>
      </c>
      <c r="T5" s="9">
        <v>1</v>
      </c>
      <c r="U5" s="9">
        <v>2</v>
      </c>
      <c r="V5" s="9">
        <v>3</v>
      </c>
      <c r="W5" s="9">
        <v>2</v>
      </c>
      <c r="X5" s="9">
        <v>1</v>
      </c>
      <c r="Y5" s="9">
        <v>1</v>
      </c>
      <c r="Z5" s="9"/>
      <c r="AA5" s="9">
        <v>2</v>
      </c>
      <c r="AB5" s="9"/>
      <c r="AC5" s="9"/>
      <c r="AD5" s="9">
        <v>1</v>
      </c>
      <c r="AE5" s="9">
        <f t="shared" ref="AE5:AE13" si="1">IF(R5="","",(T5*2)+(U5*3)+V5*1)</f>
        <v>11</v>
      </c>
      <c r="AG5" s="5"/>
    </row>
    <row r="6" spans="1:41" s="4" customFormat="1" ht="15" x14ac:dyDescent="0.25">
      <c r="A6" s="31">
        <v>4</v>
      </c>
      <c r="B6" s="24" t="s">
        <v>109</v>
      </c>
      <c r="C6" s="24" t="s">
        <v>138</v>
      </c>
      <c r="D6" s="9">
        <v>1</v>
      </c>
      <c r="E6" s="9">
        <v>1</v>
      </c>
      <c r="F6" s="9"/>
      <c r="G6" s="9">
        <v>5</v>
      </c>
      <c r="H6" s="9"/>
      <c r="I6" s="9"/>
      <c r="J6" s="9"/>
      <c r="K6" s="9">
        <v>2</v>
      </c>
      <c r="L6" s="9"/>
      <c r="M6" s="9"/>
      <c r="N6" s="9"/>
      <c r="O6" s="9">
        <f t="shared" si="0"/>
        <v>5</v>
      </c>
      <c r="P6" s="10"/>
      <c r="Q6" s="23">
        <v>4</v>
      </c>
      <c r="R6" s="24" t="s">
        <v>21</v>
      </c>
      <c r="S6" s="24" t="s">
        <v>22</v>
      </c>
      <c r="T6" s="9"/>
      <c r="U6" s="9"/>
      <c r="V6" s="9"/>
      <c r="W6" s="9">
        <v>3</v>
      </c>
      <c r="X6" s="9">
        <v>2</v>
      </c>
      <c r="Y6" s="9"/>
      <c r="Z6" s="9"/>
      <c r="AA6" s="9">
        <v>3</v>
      </c>
      <c r="AB6" s="9"/>
      <c r="AC6" s="9"/>
      <c r="AD6" s="9"/>
      <c r="AE6" s="9">
        <f t="shared" si="1"/>
        <v>0</v>
      </c>
      <c r="AG6" s="5"/>
    </row>
    <row r="7" spans="1:41" s="4" customFormat="1" ht="15" x14ac:dyDescent="0.25">
      <c r="A7" s="31">
        <v>9</v>
      </c>
      <c r="B7" s="24" t="s">
        <v>92</v>
      </c>
      <c r="C7" s="24" t="s">
        <v>274</v>
      </c>
      <c r="D7" s="9"/>
      <c r="E7" s="9"/>
      <c r="F7" s="9">
        <v>1</v>
      </c>
      <c r="G7" s="9">
        <v>5</v>
      </c>
      <c r="H7" s="9">
        <v>1</v>
      </c>
      <c r="I7" s="9"/>
      <c r="J7" s="9"/>
      <c r="K7" s="9">
        <v>2</v>
      </c>
      <c r="L7" s="9"/>
      <c r="M7" s="9"/>
      <c r="N7" s="9"/>
      <c r="O7" s="9">
        <f t="shared" si="0"/>
        <v>1</v>
      </c>
      <c r="P7" s="10"/>
      <c r="Q7" s="23">
        <v>5</v>
      </c>
      <c r="R7" s="24" t="s">
        <v>24</v>
      </c>
      <c r="S7" s="24" t="s">
        <v>23</v>
      </c>
      <c r="T7" s="9">
        <v>4</v>
      </c>
      <c r="U7" s="9"/>
      <c r="V7" s="9">
        <v>2</v>
      </c>
      <c r="W7" s="9">
        <v>4</v>
      </c>
      <c r="X7" s="9">
        <v>2</v>
      </c>
      <c r="Y7" s="9">
        <v>2</v>
      </c>
      <c r="Z7" s="9"/>
      <c r="AA7" s="9">
        <v>4</v>
      </c>
      <c r="AB7" s="9"/>
      <c r="AC7" s="9"/>
      <c r="AD7" s="9">
        <v>1</v>
      </c>
      <c r="AE7" s="9">
        <f t="shared" si="1"/>
        <v>10</v>
      </c>
      <c r="AG7" s="5"/>
    </row>
    <row r="8" spans="1:41" s="4" customFormat="1" ht="15" x14ac:dyDescent="0.25">
      <c r="A8" s="31">
        <v>20</v>
      </c>
      <c r="B8" s="24" t="s">
        <v>57</v>
      </c>
      <c r="C8" s="24" t="s">
        <v>75</v>
      </c>
      <c r="D8" s="9"/>
      <c r="E8" s="9"/>
      <c r="F8" s="9"/>
      <c r="G8" s="9"/>
      <c r="H8" s="9"/>
      <c r="I8" s="9"/>
      <c r="J8" s="9"/>
      <c r="K8" s="9">
        <v>1</v>
      </c>
      <c r="L8" s="9"/>
      <c r="M8" s="9"/>
      <c r="N8" s="9"/>
      <c r="O8" s="9">
        <f t="shared" si="0"/>
        <v>0</v>
      </c>
      <c r="P8" s="10"/>
      <c r="Q8" s="23">
        <v>8</v>
      </c>
      <c r="R8" s="24" t="s">
        <v>272</v>
      </c>
      <c r="S8" s="24" t="s">
        <v>273</v>
      </c>
      <c r="T8" s="9">
        <v>1</v>
      </c>
      <c r="U8" s="9"/>
      <c r="V8" s="9"/>
      <c r="W8" s="9">
        <v>5</v>
      </c>
      <c r="X8" s="9">
        <v>3</v>
      </c>
      <c r="Y8" s="9">
        <v>2</v>
      </c>
      <c r="Z8" s="9"/>
      <c r="AA8" s="9">
        <v>1</v>
      </c>
      <c r="AB8" s="9"/>
      <c r="AC8" s="9"/>
      <c r="AD8" s="9"/>
      <c r="AE8" s="9">
        <f t="shared" si="1"/>
        <v>2</v>
      </c>
      <c r="AG8" s="5"/>
    </row>
    <row r="9" spans="1:41" s="4" customFormat="1" ht="15" x14ac:dyDescent="0.25">
      <c r="A9" s="31">
        <v>21</v>
      </c>
      <c r="B9" s="24" t="s">
        <v>142</v>
      </c>
      <c r="C9" s="24" t="s">
        <v>76</v>
      </c>
      <c r="D9" s="9"/>
      <c r="E9" s="9"/>
      <c r="F9" s="9"/>
      <c r="G9" s="9">
        <v>2</v>
      </c>
      <c r="H9" s="9">
        <v>1</v>
      </c>
      <c r="I9" s="9"/>
      <c r="J9" s="9"/>
      <c r="K9" s="9">
        <v>2</v>
      </c>
      <c r="L9" s="9"/>
      <c r="M9" s="9"/>
      <c r="N9" s="9"/>
      <c r="O9" s="9">
        <f t="shared" si="0"/>
        <v>0</v>
      </c>
      <c r="P9" s="10"/>
      <c r="Q9" s="23"/>
      <c r="R9" s="24"/>
      <c r="S9" s="24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 t="str">
        <f t="shared" si="1"/>
        <v/>
      </c>
      <c r="AG9" s="5"/>
    </row>
    <row r="10" spans="1:41" s="4" customFormat="1" ht="15" x14ac:dyDescent="0.25">
      <c r="A10" s="23">
        <v>22</v>
      </c>
      <c r="B10" s="24" t="s">
        <v>94</v>
      </c>
      <c r="C10" s="24" t="s">
        <v>93</v>
      </c>
      <c r="D10" s="9"/>
      <c r="E10" s="9"/>
      <c r="F10" s="9">
        <v>1</v>
      </c>
      <c r="G10" s="9">
        <v>4</v>
      </c>
      <c r="H10" s="9">
        <v>2</v>
      </c>
      <c r="I10" s="9">
        <v>2</v>
      </c>
      <c r="J10" s="9">
        <v>3</v>
      </c>
      <c r="K10" s="9">
        <v>2</v>
      </c>
      <c r="L10" s="9"/>
      <c r="M10" s="9"/>
      <c r="N10" s="9">
        <v>1</v>
      </c>
      <c r="O10" s="9">
        <f t="shared" si="0"/>
        <v>1</v>
      </c>
      <c r="P10" s="10"/>
      <c r="Q10" s="23">
        <v>10</v>
      </c>
      <c r="R10" s="24" t="s">
        <v>183</v>
      </c>
      <c r="S10" s="24" t="s">
        <v>164</v>
      </c>
      <c r="T10" s="9">
        <v>1</v>
      </c>
      <c r="U10" s="9"/>
      <c r="V10" s="9">
        <v>1</v>
      </c>
      <c r="W10" s="9">
        <v>10</v>
      </c>
      <c r="X10" s="9">
        <v>1</v>
      </c>
      <c r="Y10" s="9">
        <v>1</v>
      </c>
      <c r="Z10" s="9">
        <v>1</v>
      </c>
      <c r="AA10" s="9">
        <v>3</v>
      </c>
      <c r="AB10" s="9">
        <v>1</v>
      </c>
      <c r="AC10" s="9"/>
      <c r="AD10" s="9"/>
      <c r="AE10" s="9">
        <f t="shared" si="1"/>
        <v>3</v>
      </c>
      <c r="AG10" s="5"/>
    </row>
    <row r="11" spans="1:41" s="4" customFormat="1" ht="15" x14ac:dyDescent="0.25">
      <c r="A11" s="23">
        <v>23</v>
      </c>
      <c r="B11" s="24" t="s">
        <v>81</v>
      </c>
      <c r="C11" s="24" t="s">
        <v>80</v>
      </c>
      <c r="D11" s="9"/>
      <c r="E11" s="9">
        <v>1</v>
      </c>
      <c r="F11" s="9">
        <v>3</v>
      </c>
      <c r="G11" s="9">
        <v>3</v>
      </c>
      <c r="H11" s="9">
        <v>1</v>
      </c>
      <c r="I11" s="9"/>
      <c r="J11" s="9"/>
      <c r="K11" s="9"/>
      <c r="L11" s="9"/>
      <c r="M11" s="9"/>
      <c r="N11" s="9"/>
      <c r="O11" s="9">
        <f t="shared" si="0"/>
        <v>6</v>
      </c>
      <c r="P11" s="10"/>
      <c r="Q11" s="22">
        <v>13</v>
      </c>
      <c r="R11" s="20" t="s">
        <v>142</v>
      </c>
      <c r="S11" s="20" t="s">
        <v>299</v>
      </c>
      <c r="T11" s="9"/>
      <c r="U11" s="9"/>
      <c r="V11" s="9">
        <v>1</v>
      </c>
      <c r="W11" s="9">
        <v>2</v>
      </c>
      <c r="X11" s="9"/>
      <c r="Y11" s="9">
        <v>2</v>
      </c>
      <c r="Z11" s="9"/>
      <c r="AA11" s="9">
        <v>1</v>
      </c>
      <c r="AB11" s="9"/>
      <c r="AC11" s="9"/>
      <c r="AD11" s="9"/>
      <c r="AE11" s="9">
        <f t="shared" si="1"/>
        <v>1</v>
      </c>
      <c r="AG11" s="5"/>
    </row>
    <row r="12" spans="1:41" s="4" customFormat="1" ht="15" x14ac:dyDescent="0.25">
      <c r="A12" s="23">
        <v>31</v>
      </c>
      <c r="B12" s="24" t="s">
        <v>21</v>
      </c>
      <c r="C12" s="24" t="s">
        <v>97</v>
      </c>
      <c r="D12" s="9">
        <v>1</v>
      </c>
      <c r="E12" s="9">
        <v>3</v>
      </c>
      <c r="F12" s="9"/>
      <c r="G12" s="9">
        <v>1</v>
      </c>
      <c r="H12" s="9">
        <v>2</v>
      </c>
      <c r="I12" s="9">
        <v>1</v>
      </c>
      <c r="J12" s="9"/>
      <c r="K12" s="9">
        <v>3</v>
      </c>
      <c r="L12" s="9"/>
      <c r="M12" s="9"/>
      <c r="N12" s="9">
        <v>1</v>
      </c>
      <c r="O12" s="9">
        <f t="shared" si="0"/>
        <v>11</v>
      </c>
      <c r="P12" s="10"/>
      <c r="Q12" s="19"/>
      <c r="R12" s="20"/>
      <c r="S12" s="20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 t="str">
        <f t="shared" si="1"/>
        <v/>
      </c>
      <c r="AG12" s="5"/>
    </row>
    <row r="13" spans="1:41" s="4" customFormat="1" ht="15" x14ac:dyDescent="0.25">
      <c r="A13" s="23">
        <v>91</v>
      </c>
      <c r="B13" s="24" t="s">
        <v>92</v>
      </c>
      <c r="C13" s="24" t="s">
        <v>98</v>
      </c>
      <c r="D13" s="9">
        <v>1</v>
      </c>
      <c r="E13" s="9">
        <v>1</v>
      </c>
      <c r="F13" s="9"/>
      <c r="G13" s="9">
        <v>10</v>
      </c>
      <c r="H13" s="9">
        <v>2</v>
      </c>
      <c r="I13" s="9"/>
      <c r="J13" s="9">
        <v>1</v>
      </c>
      <c r="K13" s="9"/>
      <c r="L13" s="9"/>
      <c r="M13" s="9"/>
      <c r="N13" s="9">
        <v>1</v>
      </c>
      <c r="O13" s="9">
        <f t="shared" si="0"/>
        <v>5</v>
      </c>
      <c r="P13" s="10"/>
      <c r="Q13" s="22"/>
      <c r="R13" s="20"/>
      <c r="S13" s="2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 t="str">
        <f t="shared" si="1"/>
        <v/>
      </c>
      <c r="AG13" s="5"/>
    </row>
    <row r="14" spans="1:41" s="4" customFormat="1" ht="15" x14ac:dyDescent="0.25">
      <c r="A14" s="22"/>
      <c r="B14" s="20"/>
      <c r="C14" s="2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tr">
        <f t="shared" si="0"/>
        <v/>
      </c>
      <c r="P14" s="10"/>
      <c r="Q14" s="22"/>
      <c r="R14" s="20"/>
      <c r="S14" s="20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 t="str">
        <f t="shared" ref="AE14" si="2">IF(S14="","",(T14*2)+(U14*3)+V14*1)</f>
        <v/>
      </c>
      <c r="AG14" s="5"/>
    </row>
    <row r="15" spans="1:41" s="4" customFormat="1" ht="15" x14ac:dyDescent="0.25">
      <c r="A15" s="467" t="s">
        <v>33</v>
      </c>
      <c r="B15" s="468"/>
      <c r="C15" s="469"/>
      <c r="D15" s="9">
        <f t="shared" ref="D15:O15" si="3">SUM(D5:D14)</f>
        <v>4</v>
      </c>
      <c r="E15" s="9">
        <f t="shared" si="3"/>
        <v>7</v>
      </c>
      <c r="F15" s="9">
        <f t="shared" si="3"/>
        <v>7</v>
      </c>
      <c r="G15" s="9">
        <f t="shared" si="3"/>
        <v>37</v>
      </c>
      <c r="H15" s="9">
        <f t="shared" si="3"/>
        <v>10</v>
      </c>
      <c r="I15" s="9">
        <f t="shared" si="3"/>
        <v>6</v>
      </c>
      <c r="J15" s="9">
        <f t="shared" si="3"/>
        <v>4</v>
      </c>
      <c r="K15" s="9">
        <f t="shared" si="3"/>
        <v>14</v>
      </c>
      <c r="L15" s="9">
        <f t="shared" si="3"/>
        <v>0</v>
      </c>
      <c r="M15" s="9">
        <f t="shared" si="3"/>
        <v>0</v>
      </c>
      <c r="N15" s="9">
        <f t="shared" si="3"/>
        <v>3</v>
      </c>
      <c r="O15" s="9">
        <f t="shared" si="3"/>
        <v>36</v>
      </c>
      <c r="P15" s="11" t="s">
        <v>34</v>
      </c>
      <c r="Q15" s="467" t="s">
        <v>33</v>
      </c>
      <c r="R15" s="468"/>
      <c r="S15" s="469"/>
      <c r="T15" s="9">
        <f t="shared" ref="T15:AE15" si="4">SUM(T5:T14)</f>
        <v>7</v>
      </c>
      <c r="U15" s="9">
        <f t="shared" si="4"/>
        <v>2</v>
      </c>
      <c r="V15" s="9">
        <f t="shared" si="4"/>
        <v>7</v>
      </c>
      <c r="W15" s="9">
        <f t="shared" si="4"/>
        <v>26</v>
      </c>
      <c r="X15" s="9">
        <f t="shared" si="4"/>
        <v>9</v>
      </c>
      <c r="Y15" s="9">
        <f t="shared" si="4"/>
        <v>8</v>
      </c>
      <c r="Z15" s="9">
        <f t="shared" si="4"/>
        <v>1</v>
      </c>
      <c r="AA15" s="9">
        <f t="shared" si="4"/>
        <v>14</v>
      </c>
      <c r="AB15" s="9">
        <f t="shared" si="4"/>
        <v>1</v>
      </c>
      <c r="AC15" s="9">
        <f t="shared" si="4"/>
        <v>0</v>
      </c>
      <c r="AD15" s="9">
        <f t="shared" si="4"/>
        <v>2</v>
      </c>
      <c r="AE15" s="9">
        <f t="shared" si="4"/>
        <v>27</v>
      </c>
      <c r="AG15" s="12" t="str">
        <f>IF(N15+AD15=5,"Correct","MVP ERROR")</f>
        <v>Correct</v>
      </c>
    </row>
    <row r="16" spans="1:41" s="4" customFormat="1" ht="15" x14ac:dyDescent="0.25">
      <c r="A16" s="408" t="s">
        <v>35</v>
      </c>
      <c r="B16" s="409"/>
      <c r="C16" s="462" t="s">
        <v>203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4"/>
      <c r="AG16" s="13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Hornets:    |||   Brownies: </v>
      </c>
    </row>
    <row r="17" spans="1:41" s="4" customFormat="1" ht="15" x14ac:dyDescent="0.25">
      <c r="A17" s="408" t="s">
        <v>37</v>
      </c>
      <c r="B17" s="409"/>
      <c r="C17" s="462" t="s">
        <v>367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4"/>
      <c r="AG17" s="5"/>
    </row>
    <row r="18" spans="1:41" s="4" customFormat="1" ht="15" x14ac:dyDescent="0.25">
      <c r="A18" s="465"/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G18" s="5"/>
      <c r="AN18" s="3" t="s">
        <v>34</v>
      </c>
      <c r="AO18" s="14" t="s">
        <v>38</v>
      </c>
    </row>
    <row r="19" spans="1:41" s="4" customFormat="1" ht="15" x14ac:dyDescent="0.25">
      <c r="A19" s="393" t="s">
        <v>89</v>
      </c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5"/>
      <c r="P19" s="6" t="s">
        <v>2</v>
      </c>
      <c r="Q19" s="430" t="s">
        <v>202</v>
      </c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2"/>
      <c r="AG19" s="5"/>
      <c r="AN19" s="3" t="s">
        <v>41</v>
      </c>
      <c r="AO19" s="14" t="s">
        <v>42</v>
      </c>
    </row>
    <row r="20" spans="1:41" s="4" customFormat="1" ht="15" x14ac:dyDescent="0.25">
      <c r="A20" s="7" t="s">
        <v>4</v>
      </c>
      <c r="B20" s="7" t="s">
        <v>6</v>
      </c>
      <c r="C20" s="7" t="s">
        <v>5</v>
      </c>
      <c r="D20" s="7" t="s">
        <v>7</v>
      </c>
      <c r="E20" s="7" t="s">
        <v>8</v>
      </c>
      <c r="F20" s="7" t="s">
        <v>9</v>
      </c>
      <c r="G20" s="7" t="s">
        <v>10</v>
      </c>
      <c r="H20" s="7" t="s">
        <v>11</v>
      </c>
      <c r="I20" s="7" t="s">
        <v>12</v>
      </c>
      <c r="J20" s="7" t="s">
        <v>13</v>
      </c>
      <c r="K20" s="7" t="s">
        <v>14</v>
      </c>
      <c r="L20" s="7" t="s">
        <v>15</v>
      </c>
      <c r="M20" s="7" t="s">
        <v>16</v>
      </c>
      <c r="N20" s="7" t="s">
        <v>17</v>
      </c>
      <c r="O20" s="7" t="s">
        <v>18</v>
      </c>
      <c r="P20" s="8" t="s">
        <v>19</v>
      </c>
      <c r="Q20" s="7" t="s">
        <v>4</v>
      </c>
      <c r="R20" s="7" t="s">
        <v>6</v>
      </c>
      <c r="S20" s="7" t="s">
        <v>5</v>
      </c>
      <c r="T20" s="7" t="s">
        <v>7</v>
      </c>
      <c r="U20" s="7" t="s">
        <v>8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17</v>
      </c>
      <c r="AE20" s="7" t="s">
        <v>18</v>
      </c>
      <c r="AG20" s="5"/>
      <c r="AN20" s="3" t="s">
        <v>43</v>
      </c>
      <c r="AO20" s="14" t="s">
        <v>44</v>
      </c>
    </row>
    <row r="21" spans="1:41" s="4" customFormat="1" ht="15" x14ac:dyDescent="0.25">
      <c r="A21" s="23">
        <v>5</v>
      </c>
      <c r="B21" s="211" t="s">
        <v>77</v>
      </c>
      <c r="C21" s="24" t="s">
        <v>91</v>
      </c>
      <c r="D21" s="9"/>
      <c r="E21" s="9"/>
      <c r="F21" s="9">
        <v>2</v>
      </c>
      <c r="G21" s="9">
        <v>4</v>
      </c>
      <c r="H21" s="9">
        <v>2</v>
      </c>
      <c r="I21" s="9"/>
      <c r="J21" s="9"/>
      <c r="K21" s="9">
        <v>1</v>
      </c>
      <c r="L21" s="9"/>
      <c r="M21" s="9"/>
      <c r="N21" s="9"/>
      <c r="O21" s="9">
        <f t="shared" ref="O21:O30" si="5">IF(C21="","",(D21*2)+(E21*3)+F21*1)</f>
        <v>2</v>
      </c>
      <c r="P21" s="10"/>
      <c r="Q21" s="23">
        <v>4</v>
      </c>
      <c r="R21" s="24" t="s">
        <v>205</v>
      </c>
      <c r="S21" s="24" t="s">
        <v>154</v>
      </c>
      <c r="T21" s="9">
        <v>3</v>
      </c>
      <c r="U21" s="9">
        <v>1</v>
      </c>
      <c r="V21" s="9">
        <v>1</v>
      </c>
      <c r="W21" s="9">
        <v>5</v>
      </c>
      <c r="X21" s="9">
        <v>2</v>
      </c>
      <c r="Y21" s="9">
        <v>1</v>
      </c>
      <c r="Z21" s="9">
        <v>1</v>
      </c>
      <c r="AA21" s="9"/>
      <c r="AB21" s="9"/>
      <c r="AC21" s="9"/>
      <c r="AD21" s="9"/>
      <c r="AE21" s="9">
        <f t="shared" ref="AE21:AE30" si="6">IF(S21="","",(T21*2)+(U21*3)+V21*1)</f>
        <v>10</v>
      </c>
      <c r="AG21" s="5"/>
      <c r="AN21" s="3" t="s">
        <v>45</v>
      </c>
      <c r="AO21" s="14" t="s">
        <v>46</v>
      </c>
    </row>
    <row r="22" spans="1:41" s="4" customFormat="1" ht="15" x14ac:dyDescent="0.25">
      <c r="A22" s="23">
        <v>13</v>
      </c>
      <c r="B22" s="24" t="s">
        <v>347</v>
      </c>
      <c r="C22" s="24" t="s">
        <v>348</v>
      </c>
      <c r="D22" s="9">
        <v>6</v>
      </c>
      <c r="E22" s="9">
        <v>5</v>
      </c>
      <c r="F22" s="9">
        <v>4</v>
      </c>
      <c r="G22" s="9">
        <v>10</v>
      </c>
      <c r="H22" s="9">
        <v>2</v>
      </c>
      <c r="I22" s="9">
        <v>3</v>
      </c>
      <c r="J22" s="9"/>
      <c r="K22" s="9">
        <v>1</v>
      </c>
      <c r="L22" s="9"/>
      <c r="M22" s="9"/>
      <c r="N22" s="9">
        <v>4</v>
      </c>
      <c r="O22" s="9">
        <f t="shared" si="5"/>
        <v>31</v>
      </c>
      <c r="P22" s="10"/>
      <c r="Q22" s="23">
        <v>6</v>
      </c>
      <c r="R22" s="24" t="s">
        <v>210</v>
      </c>
      <c r="S22" s="24" t="s">
        <v>211</v>
      </c>
      <c r="T22" s="9">
        <v>1</v>
      </c>
      <c r="U22" s="9"/>
      <c r="V22" s="9"/>
      <c r="W22" s="9">
        <v>3</v>
      </c>
      <c r="X22" s="9">
        <v>2</v>
      </c>
      <c r="Y22" s="9">
        <v>1</v>
      </c>
      <c r="Z22" s="9"/>
      <c r="AA22" s="9">
        <v>2</v>
      </c>
      <c r="AB22" s="9"/>
      <c r="AC22" s="9"/>
      <c r="AD22" s="9"/>
      <c r="AE22" s="9">
        <f t="shared" si="6"/>
        <v>2</v>
      </c>
      <c r="AG22" s="5"/>
    </row>
    <row r="23" spans="1:41" s="4" customFormat="1" ht="15" x14ac:dyDescent="0.25">
      <c r="A23" s="31">
        <v>11</v>
      </c>
      <c r="B23" s="24" t="s">
        <v>31</v>
      </c>
      <c r="C23" s="24" t="s">
        <v>129</v>
      </c>
      <c r="D23" s="9">
        <v>1</v>
      </c>
      <c r="E23" s="9">
        <v>4</v>
      </c>
      <c r="F23" s="9">
        <v>1</v>
      </c>
      <c r="G23" s="9">
        <v>10</v>
      </c>
      <c r="H23" s="9">
        <v>3</v>
      </c>
      <c r="I23" s="9"/>
      <c r="J23" s="9"/>
      <c r="K23" s="9">
        <v>1</v>
      </c>
      <c r="L23" s="9"/>
      <c r="M23" s="9"/>
      <c r="N23" s="9"/>
      <c r="O23" s="9">
        <f t="shared" si="5"/>
        <v>15</v>
      </c>
      <c r="P23" s="10"/>
      <c r="Q23" s="23">
        <v>8</v>
      </c>
      <c r="R23" s="24" t="s">
        <v>206</v>
      </c>
      <c r="S23" s="24" t="s">
        <v>207</v>
      </c>
      <c r="T23" s="9">
        <v>5</v>
      </c>
      <c r="U23" s="9">
        <v>1</v>
      </c>
      <c r="V23" s="9"/>
      <c r="W23" s="9">
        <v>7</v>
      </c>
      <c r="X23" s="9">
        <v>1</v>
      </c>
      <c r="Y23" s="9"/>
      <c r="Z23" s="9"/>
      <c r="AA23" s="9">
        <v>3</v>
      </c>
      <c r="AB23" s="9"/>
      <c r="AC23" s="9"/>
      <c r="AD23" s="9"/>
      <c r="AE23" s="9">
        <f t="shared" si="6"/>
        <v>13</v>
      </c>
      <c r="AG23" s="5"/>
    </row>
    <row r="24" spans="1:41" s="4" customFormat="1" ht="15" x14ac:dyDescent="0.25">
      <c r="A24" s="38" t="s">
        <v>297</v>
      </c>
      <c r="B24" s="24" t="s">
        <v>90</v>
      </c>
      <c r="C24" s="24" t="s">
        <v>356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5"/>
        <v>0</v>
      </c>
      <c r="P24" s="10"/>
      <c r="Q24" s="23">
        <v>12</v>
      </c>
      <c r="R24" s="24" t="s">
        <v>214</v>
      </c>
      <c r="S24" s="24" t="s">
        <v>187</v>
      </c>
      <c r="T24" s="9">
        <v>2</v>
      </c>
      <c r="U24" s="9">
        <v>1</v>
      </c>
      <c r="V24" s="9"/>
      <c r="W24" s="9">
        <v>6</v>
      </c>
      <c r="X24" s="9">
        <v>1</v>
      </c>
      <c r="Y24" s="9">
        <v>1</v>
      </c>
      <c r="Z24" s="9">
        <v>2</v>
      </c>
      <c r="AA24" s="9">
        <v>1</v>
      </c>
      <c r="AB24" s="9"/>
      <c r="AC24" s="9"/>
      <c r="AD24" s="9"/>
      <c r="AE24" s="9">
        <f t="shared" si="6"/>
        <v>7</v>
      </c>
      <c r="AG24" s="5"/>
    </row>
    <row r="25" spans="1:41" s="4" customFormat="1" ht="15" x14ac:dyDescent="0.25">
      <c r="A25" s="23">
        <v>21</v>
      </c>
      <c r="B25" s="24" t="s">
        <v>62</v>
      </c>
      <c r="C25" s="24" t="s">
        <v>178</v>
      </c>
      <c r="D25" s="9">
        <v>4</v>
      </c>
      <c r="E25" s="9"/>
      <c r="F25" s="9">
        <v>1</v>
      </c>
      <c r="G25" s="9">
        <v>3</v>
      </c>
      <c r="H25" s="9">
        <v>1</v>
      </c>
      <c r="I25" s="9"/>
      <c r="J25" s="9"/>
      <c r="K25" s="9">
        <v>3</v>
      </c>
      <c r="L25" s="9"/>
      <c r="M25" s="9"/>
      <c r="N25" s="9"/>
      <c r="O25" s="9">
        <f t="shared" si="5"/>
        <v>9</v>
      </c>
      <c r="P25" s="10"/>
      <c r="Q25" s="23">
        <v>13</v>
      </c>
      <c r="R25" s="24" t="s">
        <v>208</v>
      </c>
      <c r="S25" s="24" t="s">
        <v>209</v>
      </c>
      <c r="T25" s="9">
        <v>2</v>
      </c>
      <c r="U25" s="9"/>
      <c r="V25" s="9">
        <v>2</v>
      </c>
      <c r="W25" s="9">
        <v>2</v>
      </c>
      <c r="X25" s="9">
        <v>2</v>
      </c>
      <c r="Y25" s="9">
        <v>1</v>
      </c>
      <c r="Z25" s="9"/>
      <c r="AA25" s="9">
        <v>2</v>
      </c>
      <c r="AB25" s="9"/>
      <c r="AC25" s="9"/>
      <c r="AD25" s="9"/>
      <c r="AE25" s="9">
        <f t="shared" si="6"/>
        <v>6</v>
      </c>
      <c r="AG25" s="5"/>
    </row>
    <row r="26" spans="1:41" s="4" customFormat="1" ht="15" x14ac:dyDescent="0.25">
      <c r="A26" s="23">
        <v>22</v>
      </c>
      <c r="B26" s="24" t="s">
        <v>314</v>
      </c>
      <c r="C26" s="24" t="s">
        <v>315</v>
      </c>
      <c r="D26" s="9">
        <v>3</v>
      </c>
      <c r="E26" s="9"/>
      <c r="F26" s="9"/>
      <c r="G26" s="9">
        <v>8</v>
      </c>
      <c r="H26" s="9">
        <v>3</v>
      </c>
      <c r="I26" s="9"/>
      <c r="J26" s="9"/>
      <c r="K26" s="9"/>
      <c r="L26" s="9"/>
      <c r="M26" s="9"/>
      <c r="N26" s="9"/>
      <c r="O26" s="9">
        <f t="shared" si="5"/>
        <v>6</v>
      </c>
      <c r="P26" s="10"/>
      <c r="Q26" s="23">
        <v>15</v>
      </c>
      <c r="R26" s="24" t="s">
        <v>212</v>
      </c>
      <c r="S26" s="24" t="s">
        <v>213</v>
      </c>
      <c r="T26" s="9"/>
      <c r="U26" s="9"/>
      <c r="V26" s="9"/>
      <c r="W26" s="9">
        <v>8</v>
      </c>
      <c r="X26" s="9">
        <v>1</v>
      </c>
      <c r="Y26" s="9"/>
      <c r="Z26" s="9"/>
      <c r="AA26" s="9">
        <v>4</v>
      </c>
      <c r="AB26" s="9"/>
      <c r="AC26" s="9"/>
      <c r="AD26" s="9">
        <v>1</v>
      </c>
      <c r="AE26" s="9">
        <f t="shared" si="6"/>
        <v>0</v>
      </c>
      <c r="AG26" s="5"/>
    </row>
    <row r="27" spans="1:41" s="4" customFormat="1" ht="15" x14ac:dyDescent="0.25">
      <c r="A27" s="23"/>
      <c r="B27" s="24"/>
      <c r="C27" s="2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 t="str">
        <f t="shared" si="5"/>
        <v/>
      </c>
      <c r="P27" s="10"/>
      <c r="Q27" s="19"/>
      <c r="R27" s="20"/>
      <c r="S27" s="2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tr">
        <f t="shared" si="6"/>
        <v/>
      </c>
      <c r="AG27" s="5"/>
    </row>
    <row r="28" spans="1:41" s="4" customFormat="1" ht="15" x14ac:dyDescent="0.25">
      <c r="A28" s="23"/>
      <c r="B28" s="24"/>
      <c r="C28" s="2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 t="str">
        <f t="shared" si="5"/>
        <v/>
      </c>
      <c r="P28" s="10"/>
      <c r="Q28" s="22"/>
      <c r="R28" s="20"/>
      <c r="S28" s="2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tr">
        <f t="shared" si="6"/>
        <v/>
      </c>
      <c r="AG28" s="5"/>
    </row>
    <row r="29" spans="1:41" s="4" customFormat="1" ht="15" x14ac:dyDescent="0.25">
      <c r="A29" s="23">
        <v>35</v>
      </c>
      <c r="B29" s="24" t="s">
        <v>28</v>
      </c>
      <c r="C29" s="24" t="s">
        <v>30</v>
      </c>
      <c r="D29" s="9"/>
      <c r="E29" s="9"/>
      <c r="F29" s="9"/>
      <c r="G29" s="9">
        <v>11</v>
      </c>
      <c r="H29" s="9">
        <v>3</v>
      </c>
      <c r="I29" s="9">
        <v>1</v>
      </c>
      <c r="J29" s="9"/>
      <c r="K29" s="9">
        <v>4</v>
      </c>
      <c r="L29" s="9"/>
      <c r="M29" s="9"/>
      <c r="N29" s="9"/>
      <c r="O29" s="9">
        <f t="shared" si="5"/>
        <v>0</v>
      </c>
      <c r="P29" s="10"/>
      <c r="Q29" s="19"/>
      <c r="R29" s="20"/>
      <c r="S29" s="2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tr">
        <f t="shared" si="6"/>
        <v/>
      </c>
      <c r="AG29" s="5"/>
    </row>
    <row r="30" spans="1:41" s="4" customFormat="1" ht="15" x14ac:dyDescent="0.25">
      <c r="A30" s="23"/>
      <c r="B30" s="24"/>
      <c r="C30" s="2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 t="str">
        <f t="shared" si="5"/>
        <v/>
      </c>
      <c r="P30" s="10"/>
      <c r="Q30" s="19"/>
      <c r="R30" s="20"/>
      <c r="S30" s="2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tr">
        <f t="shared" si="6"/>
        <v/>
      </c>
      <c r="AG30" s="5"/>
    </row>
    <row r="31" spans="1:41" s="4" customFormat="1" ht="15" x14ac:dyDescent="0.25">
      <c r="A31" s="467" t="s">
        <v>33</v>
      </c>
      <c r="B31" s="468"/>
      <c r="C31" s="469"/>
      <c r="D31" s="9">
        <f t="shared" ref="D31:O31" si="7">SUM(D21:D30)</f>
        <v>14</v>
      </c>
      <c r="E31" s="9">
        <f t="shared" si="7"/>
        <v>9</v>
      </c>
      <c r="F31" s="9">
        <f t="shared" si="7"/>
        <v>8</v>
      </c>
      <c r="G31" s="9">
        <f t="shared" si="7"/>
        <v>46</v>
      </c>
      <c r="H31" s="9">
        <f t="shared" si="7"/>
        <v>14</v>
      </c>
      <c r="I31" s="9">
        <f t="shared" si="7"/>
        <v>4</v>
      </c>
      <c r="J31" s="9">
        <f t="shared" si="7"/>
        <v>0</v>
      </c>
      <c r="K31" s="9">
        <f t="shared" si="7"/>
        <v>10</v>
      </c>
      <c r="L31" s="9">
        <f t="shared" si="7"/>
        <v>0</v>
      </c>
      <c r="M31" s="9">
        <f t="shared" si="7"/>
        <v>0</v>
      </c>
      <c r="N31" s="9">
        <f t="shared" si="7"/>
        <v>4</v>
      </c>
      <c r="O31" s="9">
        <f t="shared" si="7"/>
        <v>63</v>
      </c>
      <c r="P31" s="11" t="s">
        <v>34</v>
      </c>
      <c r="Q31" s="467" t="s">
        <v>33</v>
      </c>
      <c r="R31" s="468"/>
      <c r="S31" s="469"/>
      <c r="T31" s="9">
        <f t="shared" ref="T31:AE31" si="8">SUM(T21:T30)</f>
        <v>13</v>
      </c>
      <c r="U31" s="9">
        <f t="shared" si="8"/>
        <v>3</v>
      </c>
      <c r="V31" s="9">
        <f t="shared" si="8"/>
        <v>3</v>
      </c>
      <c r="W31" s="9">
        <f t="shared" si="8"/>
        <v>31</v>
      </c>
      <c r="X31" s="9">
        <f t="shared" si="8"/>
        <v>9</v>
      </c>
      <c r="Y31" s="9">
        <f t="shared" si="8"/>
        <v>4</v>
      </c>
      <c r="Z31" s="9">
        <f t="shared" si="8"/>
        <v>3</v>
      </c>
      <c r="AA31" s="9">
        <f t="shared" si="8"/>
        <v>12</v>
      </c>
      <c r="AB31" s="9">
        <f t="shared" si="8"/>
        <v>0</v>
      </c>
      <c r="AC31" s="9">
        <f t="shared" si="8"/>
        <v>0</v>
      </c>
      <c r="AD31" s="9">
        <f t="shared" si="8"/>
        <v>1</v>
      </c>
      <c r="AE31" s="9">
        <f t="shared" si="8"/>
        <v>38</v>
      </c>
      <c r="AG31" s="12" t="str">
        <f>IF(N31+AD31=5,"Correct","MVP ERROR")</f>
        <v>Correct</v>
      </c>
    </row>
    <row r="32" spans="1:41" s="4" customFormat="1" ht="15" x14ac:dyDescent="0.25">
      <c r="A32" s="408" t="s">
        <v>35</v>
      </c>
      <c r="B32" s="409"/>
      <c r="C32" s="462" t="s">
        <v>3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4"/>
      <c r="AG32" s="13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Pork Swords: BLK-   |||   Doris Burke FC: </v>
      </c>
    </row>
    <row r="33" spans="1:33" s="4" customFormat="1" ht="15" x14ac:dyDescent="0.25">
      <c r="A33" s="408" t="s">
        <v>37</v>
      </c>
      <c r="B33" s="409"/>
      <c r="C33" s="462" t="s">
        <v>364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4"/>
      <c r="AG33" s="13"/>
    </row>
    <row r="34" spans="1:33" s="4" customFormat="1" ht="15" x14ac:dyDescent="0.25">
      <c r="A34" s="470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15"/>
      <c r="AG34" s="5"/>
    </row>
    <row r="35" spans="1:33" s="4" customFormat="1" ht="15" x14ac:dyDescent="0.25">
      <c r="A35" s="424" t="s">
        <v>167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6"/>
      <c r="P35" s="6" t="s">
        <v>2</v>
      </c>
      <c r="Q35" s="442" t="s">
        <v>137</v>
      </c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4"/>
      <c r="AF35" s="15"/>
      <c r="AG35" s="5"/>
    </row>
    <row r="36" spans="1:33" s="4" customFormat="1" ht="15" x14ac:dyDescent="0.25">
      <c r="A36" s="7" t="s">
        <v>4</v>
      </c>
      <c r="B36" s="7" t="s">
        <v>6</v>
      </c>
      <c r="C36" s="7" t="s">
        <v>5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 t="s">
        <v>12</v>
      </c>
      <c r="J36" s="7" t="s">
        <v>13</v>
      </c>
      <c r="K36" s="7" t="s">
        <v>14</v>
      </c>
      <c r="L36" s="7" t="s">
        <v>15</v>
      </c>
      <c r="M36" s="7" t="s">
        <v>16</v>
      </c>
      <c r="N36" s="7" t="s">
        <v>17</v>
      </c>
      <c r="O36" s="7" t="s">
        <v>18</v>
      </c>
      <c r="P36" s="8" t="s">
        <v>19</v>
      </c>
      <c r="Q36" s="7" t="s">
        <v>4</v>
      </c>
      <c r="R36" s="7" t="s">
        <v>6</v>
      </c>
      <c r="S36" s="7" t="s">
        <v>5</v>
      </c>
      <c r="T36" s="7" t="s">
        <v>7</v>
      </c>
      <c r="U36" s="7" t="s">
        <v>8</v>
      </c>
      <c r="V36" s="7" t="s">
        <v>9</v>
      </c>
      <c r="W36" s="7" t="s">
        <v>10</v>
      </c>
      <c r="X36" s="7" t="s">
        <v>11</v>
      </c>
      <c r="Y36" s="7" t="s">
        <v>12</v>
      </c>
      <c r="Z36" s="7" t="s">
        <v>13</v>
      </c>
      <c r="AA36" s="7" t="s">
        <v>14</v>
      </c>
      <c r="AB36" s="7" t="s">
        <v>15</v>
      </c>
      <c r="AC36" s="7" t="s">
        <v>16</v>
      </c>
      <c r="AD36" s="7" t="s">
        <v>17</v>
      </c>
      <c r="AE36" s="7" t="s">
        <v>18</v>
      </c>
      <c r="AF36" s="15"/>
      <c r="AG36" s="5"/>
    </row>
    <row r="37" spans="1:33" s="4" customFormat="1" ht="15" x14ac:dyDescent="0.25">
      <c r="A37" s="23">
        <v>6</v>
      </c>
      <c r="B37" s="24" t="s">
        <v>317</v>
      </c>
      <c r="C37" s="24" t="s">
        <v>318</v>
      </c>
      <c r="D37" s="9">
        <v>3</v>
      </c>
      <c r="E37" s="9"/>
      <c r="F37" s="9"/>
      <c r="G37" s="9">
        <v>4</v>
      </c>
      <c r="H37" s="9"/>
      <c r="I37" s="9">
        <v>1</v>
      </c>
      <c r="J37" s="9"/>
      <c r="K37" s="9"/>
      <c r="L37" s="9"/>
      <c r="M37" s="9"/>
      <c r="N37" s="9"/>
      <c r="O37" s="9">
        <f t="shared" ref="O37:O46" si="9">IF(C37="","",(D37*2)+(E37*3)+F37*1)</f>
        <v>6</v>
      </c>
      <c r="P37" s="10"/>
      <c r="Q37" s="31">
        <v>0</v>
      </c>
      <c r="R37" s="24" t="s">
        <v>95</v>
      </c>
      <c r="S37" s="24" t="s">
        <v>152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>
        <f t="shared" ref="AE37:AE46" si="10">IF(S37="","",(T37*2)+(U37*3)+V37*1)</f>
        <v>0</v>
      </c>
      <c r="AF37" s="15"/>
      <c r="AG37" s="5"/>
    </row>
    <row r="38" spans="1:33" s="4" customFormat="1" ht="15" x14ac:dyDescent="0.25">
      <c r="A38" s="23">
        <v>1</v>
      </c>
      <c r="B38" s="24" t="s">
        <v>139</v>
      </c>
      <c r="C38" s="24" t="s">
        <v>276</v>
      </c>
      <c r="D38" s="9">
        <v>1</v>
      </c>
      <c r="E38" s="9">
        <v>1</v>
      </c>
      <c r="F38" s="9"/>
      <c r="G38" s="9">
        <v>8</v>
      </c>
      <c r="H38" s="9"/>
      <c r="I38" s="9">
        <v>1</v>
      </c>
      <c r="J38" s="9"/>
      <c r="K38" s="9">
        <v>3</v>
      </c>
      <c r="L38" s="9"/>
      <c r="M38" s="9"/>
      <c r="N38" s="9"/>
      <c r="O38" s="9">
        <f t="shared" si="9"/>
        <v>5</v>
      </c>
      <c r="P38" s="10"/>
      <c r="Q38" s="31">
        <v>3</v>
      </c>
      <c r="R38" s="24" t="s">
        <v>191</v>
      </c>
      <c r="S38" s="24" t="s">
        <v>263</v>
      </c>
      <c r="T38" s="9">
        <v>2</v>
      </c>
      <c r="U38" s="9"/>
      <c r="V38" s="9">
        <v>2</v>
      </c>
      <c r="W38" s="9">
        <v>5</v>
      </c>
      <c r="X38" s="9">
        <v>1</v>
      </c>
      <c r="Y38" s="9">
        <v>2</v>
      </c>
      <c r="Z38" s="9"/>
      <c r="AA38" s="9"/>
      <c r="AB38" s="9"/>
      <c r="AC38" s="9"/>
      <c r="AD38" s="9"/>
      <c r="AE38" s="9">
        <f t="shared" si="10"/>
        <v>6</v>
      </c>
      <c r="AF38" s="15"/>
      <c r="AG38" s="5"/>
    </row>
    <row r="39" spans="1:33" s="4" customFormat="1" ht="15" x14ac:dyDescent="0.25">
      <c r="A39" s="23">
        <v>7</v>
      </c>
      <c r="B39" s="24" t="s">
        <v>329</v>
      </c>
      <c r="C39" s="24" t="s">
        <v>330</v>
      </c>
      <c r="D39" s="9">
        <v>2</v>
      </c>
      <c r="E39" s="9"/>
      <c r="F39" s="9">
        <v>4</v>
      </c>
      <c r="G39" s="9">
        <v>8</v>
      </c>
      <c r="H39" s="9">
        <v>1</v>
      </c>
      <c r="I39" s="9">
        <v>4</v>
      </c>
      <c r="J39" s="9"/>
      <c r="K39" s="9">
        <v>1</v>
      </c>
      <c r="L39" s="9"/>
      <c r="M39" s="9"/>
      <c r="N39" s="9"/>
      <c r="O39" s="9">
        <f t="shared" si="9"/>
        <v>8</v>
      </c>
      <c r="P39" s="10"/>
      <c r="Q39" s="31"/>
      <c r="R39" s="24"/>
      <c r="S39" s="2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 t="str">
        <f t="shared" si="10"/>
        <v/>
      </c>
      <c r="AF39" s="15"/>
      <c r="AG39" s="5"/>
    </row>
    <row r="40" spans="1:33" s="4" customFormat="1" ht="15" x14ac:dyDescent="0.25">
      <c r="A40" s="23">
        <v>8</v>
      </c>
      <c r="B40" s="24" t="s">
        <v>135</v>
      </c>
      <c r="C40" s="24" t="s">
        <v>277</v>
      </c>
      <c r="D40" s="9">
        <v>6</v>
      </c>
      <c r="E40" s="9"/>
      <c r="F40" s="9"/>
      <c r="G40" s="9">
        <v>5</v>
      </c>
      <c r="H40" s="9">
        <v>3</v>
      </c>
      <c r="I40" s="9">
        <v>1</v>
      </c>
      <c r="J40" s="9"/>
      <c r="K40" s="9"/>
      <c r="L40" s="9"/>
      <c r="M40" s="9"/>
      <c r="N40" s="9">
        <v>1</v>
      </c>
      <c r="O40" s="9">
        <f t="shared" si="9"/>
        <v>12</v>
      </c>
      <c r="P40" s="10"/>
      <c r="Q40" s="31"/>
      <c r="R40" s="24"/>
      <c r="S40" s="2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 t="str">
        <f t="shared" si="10"/>
        <v/>
      </c>
      <c r="AF40" s="15"/>
      <c r="AG40" s="5"/>
    </row>
    <row r="41" spans="1:33" s="4" customFormat="1" ht="15" x14ac:dyDescent="0.25">
      <c r="A41" s="23">
        <v>12</v>
      </c>
      <c r="B41" s="24" t="s">
        <v>109</v>
      </c>
      <c r="C41" s="24" t="s">
        <v>173</v>
      </c>
      <c r="D41" s="9">
        <v>2</v>
      </c>
      <c r="E41" s="9"/>
      <c r="F41" s="9">
        <v>2</v>
      </c>
      <c r="G41" s="9">
        <v>4</v>
      </c>
      <c r="H41" s="9">
        <v>2</v>
      </c>
      <c r="I41" s="9">
        <v>1</v>
      </c>
      <c r="J41" s="9">
        <v>3</v>
      </c>
      <c r="K41" s="9">
        <v>1</v>
      </c>
      <c r="L41" s="9"/>
      <c r="M41" s="9"/>
      <c r="N41" s="9"/>
      <c r="O41" s="9">
        <f t="shared" si="9"/>
        <v>6</v>
      </c>
      <c r="P41" s="10"/>
      <c r="Q41" s="31">
        <v>11</v>
      </c>
      <c r="R41" s="24" t="s">
        <v>24</v>
      </c>
      <c r="S41" s="24" t="s">
        <v>149</v>
      </c>
      <c r="T41" s="9"/>
      <c r="U41" s="9">
        <v>4</v>
      </c>
      <c r="V41" s="9"/>
      <c r="W41" s="9">
        <v>2</v>
      </c>
      <c r="X41" s="9"/>
      <c r="Y41" s="9">
        <v>1</v>
      </c>
      <c r="Z41" s="9"/>
      <c r="AA41" s="9">
        <v>1</v>
      </c>
      <c r="AB41" s="9"/>
      <c r="AC41" s="9"/>
      <c r="AD41" s="9"/>
      <c r="AE41" s="9">
        <f t="shared" si="10"/>
        <v>12</v>
      </c>
      <c r="AF41" s="15"/>
      <c r="AG41" s="5"/>
    </row>
    <row r="42" spans="1:33" s="4" customFormat="1" ht="15" x14ac:dyDescent="0.25">
      <c r="A42" s="31"/>
      <c r="B42" s="24"/>
      <c r="C42" s="2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 t="str">
        <f t="shared" si="9"/>
        <v/>
      </c>
      <c r="P42" s="10"/>
      <c r="Q42" s="31">
        <v>21</v>
      </c>
      <c r="R42" s="24" t="s">
        <v>151</v>
      </c>
      <c r="S42" s="24" t="s">
        <v>150</v>
      </c>
      <c r="T42" s="9">
        <v>2</v>
      </c>
      <c r="U42" s="9">
        <v>1</v>
      </c>
      <c r="V42" s="9"/>
      <c r="W42" s="9">
        <v>6</v>
      </c>
      <c r="X42" s="9">
        <v>2</v>
      </c>
      <c r="Y42" s="9">
        <v>1</v>
      </c>
      <c r="Z42" s="9"/>
      <c r="AA42" s="9">
        <v>3</v>
      </c>
      <c r="AB42" s="9"/>
      <c r="AC42" s="9"/>
      <c r="AD42" s="9">
        <v>1</v>
      </c>
      <c r="AE42" s="9">
        <f t="shared" si="10"/>
        <v>7</v>
      </c>
      <c r="AF42" s="15"/>
      <c r="AG42" s="5"/>
    </row>
    <row r="43" spans="1:33" s="4" customFormat="1" ht="15" x14ac:dyDescent="0.25">
      <c r="A43" s="23">
        <v>32</v>
      </c>
      <c r="B43" s="24" t="s">
        <v>169</v>
      </c>
      <c r="C43" s="24" t="s">
        <v>168</v>
      </c>
      <c r="D43" s="9"/>
      <c r="E43" s="9">
        <v>2</v>
      </c>
      <c r="F43" s="9">
        <v>2</v>
      </c>
      <c r="G43" s="9">
        <v>7</v>
      </c>
      <c r="H43" s="9">
        <v>5</v>
      </c>
      <c r="I43" s="9">
        <v>1</v>
      </c>
      <c r="J43" s="9"/>
      <c r="K43" s="9"/>
      <c r="L43" s="9"/>
      <c r="M43" s="9"/>
      <c r="N43" s="9">
        <v>1</v>
      </c>
      <c r="O43" s="9">
        <f t="shared" si="9"/>
        <v>8</v>
      </c>
      <c r="P43" s="10"/>
      <c r="Q43" s="31">
        <v>27</v>
      </c>
      <c r="R43" s="24" t="s">
        <v>194</v>
      </c>
      <c r="S43" s="24" t="s">
        <v>264</v>
      </c>
      <c r="T43" s="9"/>
      <c r="U43" s="9"/>
      <c r="V43" s="9"/>
      <c r="W43" s="9">
        <v>6</v>
      </c>
      <c r="X43" s="9">
        <v>2</v>
      </c>
      <c r="Y43" s="9"/>
      <c r="Z43" s="9"/>
      <c r="AA43" s="9">
        <v>2</v>
      </c>
      <c r="AB43" s="9"/>
      <c r="AC43" s="9"/>
      <c r="AD43" s="9"/>
      <c r="AE43" s="9">
        <f t="shared" si="10"/>
        <v>0</v>
      </c>
      <c r="AF43" s="15"/>
      <c r="AG43" s="5"/>
    </row>
    <row r="44" spans="1:33" s="4" customFormat="1" ht="15" x14ac:dyDescent="0.25">
      <c r="A44" s="23">
        <v>44</v>
      </c>
      <c r="B44" s="24" t="s">
        <v>56</v>
      </c>
      <c r="C44" s="24" t="s">
        <v>275</v>
      </c>
      <c r="D44" s="9">
        <v>6</v>
      </c>
      <c r="E44" s="9">
        <v>3</v>
      </c>
      <c r="F44" s="9"/>
      <c r="G44" s="9">
        <v>6</v>
      </c>
      <c r="H44" s="9"/>
      <c r="I44" s="9">
        <v>1</v>
      </c>
      <c r="J44" s="9"/>
      <c r="K44" s="9">
        <v>2</v>
      </c>
      <c r="L44" s="9"/>
      <c r="M44" s="9"/>
      <c r="N44" s="9">
        <v>2</v>
      </c>
      <c r="O44" s="9">
        <f t="shared" si="9"/>
        <v>21</v>
      </c>
      <c r="P44" s="10"/>
      <c r="Q44" s="31">
        <v>30</v>
      </c>
      <c r="R44" s="24" t="s">
        <v>62</v>
      </c>
      <c r="S44" s="24" t="s">
        <v>267</v>
      </c>
      <c r="T44" s="9"/>
      <c r="U44" s="9">
        <v>1</v>
      </c>
      <c r="V44" s="9"/>
      <c r="W44" s="9">
        <v>1</v>
      </c>
      <c r="X44" s="9">
        <v>1</v>
      </c>
      <c r="Y44" s="9">
        <v>2</v>
      </c>
      <c r="Z44" s="9"/>
      <c r="AA44" s="9"/>
      <c r="AB44" s="9"/>
      <c r="AC44" s="9"/>
      <c r="AD44" s="9"/>
      <c r="AE44" s="9">
        <f t="shared" si="10"/>
        <v>3</v>
      </c>
      <c r="AF44" s="15"/>
      <c r="AG44" s="12" t="str">
        <f>IF(N47+AD47=5,"Correct","MVP ERROR")</f>
        <v>Correct</v>
      </c>
    </row>
    <row r="45" spans="1:33" s="4" customFormat="1" ht="15" x14ac:dyDescent="0.25">
      <c r="A45" s="19"/>
      <c r="B45" s="20"/>
      <c r="C45" s="2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 t="str">
        <f t="shared" si="9"/>
        <v/>
      </c>
      <c r="P45" s="10"/>
      <c r="Q45" s="31">
        <v>35</v>
      </c>
      <c r="R45" s="24" t="s">
        <v>265</v>
      </c>
      <c r="S45" s="24" t="s">
        <v>266</v>
      </c>
      <c r="T45" s="9">
        <v>1</v>
      </c>
      <c r="U45" s="9">
        <v>1</v>
      </c>
      <c r="V45" s="9"/>
      <c r="W45" s="9">
        <v>1</v>
      </c>
      <c r="X45" s="9"/>
      <c r="Y45" s="9">
        <v>1</v>
      </c>
      <c r="Z45" s="9"/>
      <c r="AA45" s="9">
        <v>2</v>
      </c>
      <c r="AB45" s="9"/>
      <c r="AC45" s="9"/>
      <c r="AD45" s="9"/>
      <c r="AE45" s="9">
        <f t="shared" si="10"/>
        <v>5</v>
      </c>
      <c r="AF45" s="15"/>
      <c r="AG45" s="13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>Phantoms:    |||   All4Show: BLK-</v>
      </c>
    </row>
    <row r="46" spans="1:33" s="4" customFormat="1" ht="15" x14ac:dyDescent="0.25">
      <c r="A46" s="19"/>
      <c r="B46" s="20"/>
      <c r="C46" s="2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 t="str">
        <f t="shared" si="9"/>
        <v/>
      </c>
      <c r="P46" s="10"/>
      <c r="Q46" s="19">
        <v>13</v>
      </c>
      <c r="R46" s="20" t="s">
        <v>32</v>
      </c>
      <c r="S46" s="20" t="s">
        <v>361</v>
      </c>
      <c r="T46" s="9"/>
      <c r="U46" s="9"/>
      <c r="V46" s="9"/>
      <c r="W46" s="9">
        <v>1</v>
      </c>
      <c r="X46" s="9"/>
      <c r="Y46" s="9"/>
      <c r="Z46" s="9"/>
      <c r="AA46" s="9">
        <v>1</v>
      </c>
      <c r="AB46" s="9"/>
      <c r="AC46" s="9"/>
      <c r="AD46" s="9"/>
      <c r="AE46" s="9">
        <f t="shared" si="10"/>
        <v>0</v>
      </c>
      <c r="AF46" s="15"/>
      <c r="AG46" s="5"/>
    </row>
    <row r="47" spans="1:33" s="4" customFormat="1" ht="15" x14ac:dyDescent="0.25">
      <c r="A47" s="467" t="s">
        <v>33</v>
      </c>
      <c r="B47" s="468"/>
      <c r="C47" s="469"/>
      <c r="D47" s="9">
        <f t="shared" ref="D47:O47" si="11">SUM(D37:D46)</f>
        <v>20</v>
      </c>
      <c r="E47" s="9">
        <f t="shared" si="11"/>
        <v>6</v>
      </c>
      <c r="F47" s="9">
        <f t="shared" si="11"/>
        <v>8</v>
      </c>
      <c r="G47" s="9">
        <f t="shared" si="11"/>
        <v>42</v>
      </c>
      <c r="H47" s="9">
        <f t="shared" si="11"/>
        <v>11</v>
      </c>
      <c r="I47" s="9">
        <f t="shared" si="11"/>
        <v>10</v>
      </c>
      <c r="J47" s="9">
        <f t="shared" si="11"/>
        <v>3</v>
      </c>
      <c r="K47" s="9">
        <f t="shared" si="11"/>
        <v>7</v>
      </c>
      <c r="L47" s="9">
        <f t="shared" si="11"/>
        <v>0</v>
      </c>
      <c r="M47" s="9">
        <f t="shared" si="11"/>
        <v>0</v>
      </c>
      <c r="N47" s="9">
        <f t="shared" si="11"/>
        <v>4</v>
      </c>
      <c r="O47" s="9">
        <f t="shared" si="11"/>
        <v>66</v>
      </c>
      <c r="P47" s="11" t="s">
        <v>34</v>
      </c>
      <c r="Q47" s="467" t="s">
        <v>33</v>
      </c>
      <c r="R47" s="468"/>
      <c r="S47" s="469"/>
      <c r="T47" s="9">
        <f t="shared" ref="T47:AE47" si="12">SUM(T37:T46)</f>
        <v>5</v>
      </c>
      <c r="U47" s="9">
        <f t="shared" si="12"/>
        <v>7</v>
      </c>
      <c r="V47" s="9">
        <f t="shared" si="12"/>
        <v>2</v>
      </c>
      <c r="W47" s="9">
        <f t="shared" si="12"/>
        <v>22</v>
      </c>
      <c r="X47" s="9">
        <f t="shared" si="12"/>
        <v>6</v>
      </c>
      <c r="Y47" s="9">
        <f t="shared" si="12"/>
        <v>7</v>
      </c>
      <c r="Z47" s="9">
        <f t="shared" si="12"/>
        <v>0</v>
      </c>
      <c r="AA47" s="9">
        <f t="shared" si="12"/>
        <v>9</v>
      </c>
      <c r="AB47" s="9">
        <f t="shared" si="12"/>
        <v>0</v>
      </c>
      <c r="AC47" s="9">
        <f t="shared" si="12"/>
        <v>0</v>
      </c>
      <c r="AD47" s="9">
        <f t="shared" si="12"/>
        <v>1</v>
      </c>
      <c r="AE47" s="9">
        <f t="shared" si="12"/>
        <v>33</v>
      </c>
      <c r="AF47" s="15"/>
      <c r="AG47" s="5"/>
    </row>
    <row r="48" spans="1:33" s="4" customFormat="1" ht="15" x14ac:dyDescent="0.25">
      <c r="A48" s="408" t="s">
        <v>35</v>
      </c>
      <c r="B48" s="409"/>
      <c r="C48" s="462" t="s">
        <v>201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4"/>
      <c r="AF48" s="15"/>
      <c r="AG48" s="5"/>
    </row>
    <row r="49" spans="1:33" s="4" customFormat="1" ht="15" x14ac:dyDescent="0.25">
      <c r="A49" s="408" t="s">
        <v>37</v>
      </c>
      <c r="B49" s="409"/>
      <c r="C49" s="462" t="s">
        <v>360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4"/>
      <c r="AF49" s="15"/>
      <c r="AG49" s="5"/>
    </row>
    <row r="50" spans="1:33" s="4" customFormat="1" ht="15" x14ac:dyDescent="0.25">
      <c r="A50" s="470"/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15"/>
      <c r="AG50" s="5"/>
    </row>
    <row r="51" spans="1:33" s="4" customFormat="1" ht="15" x14ac:dyDescent="0.25">
      <c r="A51" s="433" t="s">
        <v>203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5"/>
      <c r="P51" s="6" t="s">
        <v>74</v>
      </c>
      <c r="Q51" s="436" t="s">
        <v>40</v>
      </c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8"/>
      <c r="AF51" s="15"/>
      <c r="AG51" s="5"/>
    </row>
    <row r="52" spans="1:33" s="4" customFormat="1" ht="15" x14ac:dyDescent="0.25">
      <c r="A52" s="7" t="s">
        <v>4</v>
      </c>
      <c r="B52" s="7" t="s">
        <v>6</v>
      </c>
      <c r="C52" s="7" t="s">
        <v>5</v>
      </c>
      <c r="D52" s="7" t="s">
        <v>7</v>
      </c>
      <c r="E52" s="7" t="s">
        <v>8</v>
      </c>
      <c r="F52" s="7" t="s">
        <v>9</v>
      </c>
      <c r="G52" s="7" t="s">
        <v>10</v>
      </c>
      <c r="H52" s="7" t="s">
        <v>11</v>
      </c>
      <c r="I52" s="7" t="s">
        <v>12</v>
      </c>
      <c r="J52" s="7" t="s">
        <v>13</v>
      </c>
      <c r="K52" s="7" t="s">
        <v>14</v>
      </c>
      <c r="L52" s="7" t="s">
        <v>15</v>
      </c>
      <c r="M52" s="7" t="s">
        <v>16</v>
      </c>
      <c r="N52" s="7" t="s">
        <v>17</v>
      </c>
      <c r="O52" s="7" t="s">
        <v>18</v>
      </c>
      <c r="P52" s="8" t="s">
        <v>19</v>
      </c>
      <c r="Q52" s="7" t="s">
        <v>4</v>
      </c>
      <c r="R52" s="7" t="s">
        <v>6</v>
      </c>
      <c r="S52" s="7" t="s">
        <v>5</v>
      </c>
      <c r="T52" s="7" t="s">
        <v>7</v>
      </c>
      <c r="U52" s="7" t="s">
        <v>8</v>
      </c>
      <c r="V52" s="7" t="s">
        <v>9</v>
      </c>
      <c r="W52" s="7" t="s">
        <v>10</v>
      </c>
      <c r="X52" s="7" t="s">
        <v>11</v>
      </c>
      <c r="Y52" s="7" t="s">
        <v>12</v>
      </c>
      <c r="Z52" s="7" t="s">
        <v>13</v>
      </c>
      <c r="AA52" s="7" t="s">
        <v>14</v>
      </c>
      <c r="AB52" s="7" t="s">
        <v>15</v>
      </c>
      <c r="AC52" s="7" t="s">
        <v>16</v>
      </c>
      <c r="AD52" s="7" t="s">
        <v>17</v>
      </c>
      <c r="AE52" s="7" t="s">
        <v>18</v>
      </c>
      <c r="AF52" s="15"/>
      <c r="AG52" s="5"/>
    </row>
    <row r="53" spans="1:33" s="4" customFormat="1" ht="15" x14ac:dyDescent="0.25">
      <c r="A53" s="23">
        <v>1</v>
      </c>
      <c r="B53" s="24" t="s">
        <v>357</v>
      </c>
      <c r="C53" s="24" t="s">
        <v>358</v>
      </c>
      <c r="D53" s="9"/>
      <c r="E53" s="9"/>
      <c r="F53" s="9"/>
      <c r="G53" s="9">
        <v>3</v>
      </c>
      <c r="H53" s="9">
        <v>3</v>
      </c>
      <c r="I53" s="9"/>
      <c r="J53" s="9"/>
      <c r="K53" s="9">
        <v>1</v>
      </c>
      <c r="L53" s="9"/>
      <c r="M53" s="9"/>
      <c r="N53" s="9"/>
      <c r="O53" s="9">
        <f t="shared" ref="O53:O62" si="13">IF(C53="","",(D53*2)+(E53*3)+F53*1)</f>
        <v>0</v>
      </c>
      <c r="P53" s="10"/>
      <c r="Q53" s="23">
        <v>1</v>
      </c>
      <c r="R53" s="24" t="s">
        <v>189</v>
      </c>
      <c r="S53" s="24" t="s">
        <v>190</v>
      </c>
      <c r="T53" s="9">
        <v>4</v>
      </c>
      <c r="U53" s="9">
        <v>3</v>
      </c>
      <c r="V53" s="9">
        <v>3</v>
      </c>
      <c r="W53" s="9">
        <v>3</v>
      </c>
      <c r="X53" s="9">
        <v>5</v>
      </c>
      <c r="Y53" s="9">
        <v>3</v>
      </c>
      <c r="Z53" s="9"/>
      <c r="AA53" s="9">
        <v>1</v>
      </c>
      <c r="AB53" s="9"/>
      <c r="AC53" s="9"/>
      <c r="AD53" s="9"/>
      <c r="AE53" s="9">
        <f t="shared" ref="AE53:AE62" si="14">IF(S53="","",(T53*2)+(U53*3)+V53*1)</f>
        <v>20</v>
      </c>
      <c r="AF53" s="15"/>
      <c r="AG53" s="5"/>
    </row>
    <row r="54" spans="1:33" s="4" customFormat="1" ht="15" x14ac:dyDescent="0.25">
      <c r="A54" s="22">
        <v>5</v>
      </c>
      <c r="B54" s="20" t="s">
        <v>194</v>
      </c>
      <c r="C54" s="20" t="s">
        <v>359</v>
      </c>
      <c r="D54" s="9"/>
      <c r="E54" s="9">
        <v>1</v>
      </c>
      <c r="F54" s="9"/>
      <c r="G54" s="9">
        <v>2</v>
      </c>
      <c r="H54" s="9">
        <v>3</v>
      </c>
      <c r="I54" s="9"/>
      <c r="J54" s="9"/>
      <c r="K54" s="9">
        <v>1</v>
      </c>
      <c r="L54" s="9"/>
      <c r="M54" s="9"/>
      <c r="N54" s="9"/>
      <c r="O54" s="9">
        <f t="shared" si="13"/>
        <v>3</v>
      </c>
      <c r="P54" s="10"/>
      <c r="Q54" s="31">
        <v>5</v>
      </c>
      <c r="R54" s="24" t="s">
        <v>52</v>
      </c>
      <c r="S54" s="24" t="s">
        <v>51</v>
      </c>
      <c r="T54" s="9">
        <v>3</v>
      </c>
      <c r="U54" s="9"/>
      <c r="V54" s="9">
        <v>1</v>
      </c>
      <c r="W54" s="9">
        <v>3</v>
      </c>
      <c r="X54" s="9">
        <v>6</v>
      </c>
      <c r="Y54" s="9">
        <v>3</v>
      </c>
      <c r="Z54" s="9"/>
      <c r="AA54" s="9">
        <v>1</v>
      </c>
      <c r="AB54" s="9"/>
      <c r="AC54" s="9"/>
      <c r="AD54" s="9">
        <v>1</v>
      </c>
      <c r="AE54" s="9">
        <f t="shared" si="14"/>
        <v>7</v>
      </c>
      <c r="AF54" s="15"/>
      <c r="AG54" s="5"/>
    </row>
    <row r="55" spans="1:33" s="4" customFormat="1" ht="15" x14ac:dyDescent="0.25">
      <c r="A55" s="23">
        <v>10</v>
      </c>
      <c r="B55" s="24" t="s">
        <v>238</v>
      </c>
      <c r="C55" s="24" t="s">
        <v>239</v>
      </c>
      <c r="D55" s="9">
        <v>1</v>
      </c>
      <c r="E55" s="9">
        <v>1</v>
      </c>
      <c r="F55" s="9">
        <v>1</v>
      </c>
      <c r="G55" s="9">
        <v>4</v>
      </c>
      <c r="H55" s="9">
        <v>1</v>
      </c>
      <c r="I55" s="9"/>
      <c r="J55" s="9"/>
      <c r="K55" s="9">
        <v>3</v>
      </c>
      <c r="L55" s="9"/>
      <c r="M55" s="9"/>
      <c r="N55" s="9"/>
      <c r="O55" s="9">
        <f t="shared" si="13"/>
        <v>6</v>
      </c>
      <c r="P55" s="10"/>
      <c r="Q55" s="31">
        <v>7</v>
      </c>
      <c r="R55" s="24" t="s">
        <v>24</v>
      </c>
      <c r="S55" s="24" t="s">
        <v>61</v>
      </c>
      <c r="T55" s="9">
        <v>5</v>
      </c>
      <c r="U55" s="9">
        <v>2</v>
      </c>
      <c r="V55" s="9">
        <v>4</v>
      </c>
      <c r="W55" s="9">
        <v>13</v>
      </c>
      <c r="X55" s="9">
        <v>3</v>
      </c>
      <c r="Y55" s="9">
        <v>3</v>
      </c>
      <c r="Z55" s="9"/>
      <c r="AA55" s="9">
        <v>1</v>
      </c>
      <c r="AB55" s="9"/>
      <c r="AC55" s="9"/>
      <c r="AD55" s="9">
        <v>1</v>
      </c>
      <c r="AE55" s="9">
        <f t="shared" si="14"/>
        <v>20</v>
      </c>
      <c r="AF55" s="15"/>
      <c r="AG55" s="5"/>
    </row>
    <row r="56" spans="1:33" s="4" customFormat="1" ht="14.25" customHeight="1" x14ac:dyDescent="0.25">
      <c r="A56" s="31">
        <v>11</v>
      </c>
      <c r="B56" s="24" t="s">
        <v>197</v>
      </c>
      <c r="C56" s="24" t="s">
        <v>240</v>
      </c>
      <c r="D56" s="9"/>
      <c r="E56" s="9"/>
      <c r="F56" s="9"/>
      <c r="G56" s="9">
        <v>3</v>
      </c>
      <c r="H56" s="9"/>
      <c r="I56" s="9"/>
      <c r="J56" s="9"/>
      <c r="K56" s="9">
        <v>4</v>
      </c>
      <c r="L56" s="9"/>
      <c r="M56" s="9"/>
      <c r="N56" s="9"/>
      <c r="O56" s="9">
        <f t="shared" si="13"/>
        <v>0</v>
      </c>
      <c r="P56" s="10"/>
      <c r="Q56" s="31"/>
      <c r="R56" s="24"/>
      <c r="S56" s="2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tr">
        <f t="shared" si="14"/>
        <v/>
      </c>
      <c r="AF56" s="15"/>
      <c r="AG56" s="5"/>
    </row>
    <row r="57" spans="1:33" s="4" customFormat="1" ht="14.25" customHeight="1" x14ac:dyDescent="0.25">
      <c r="A57" s="31">
        <v>13</v>
      </c>
      <c r="B57" s="24" t="s">
        <v>235</v>
      </c>
      <c r="C57" s="24" t="s">
        <v>236</v>
      </c>
      <c r="D57" s="9">
        <v>1</v>
      </c>
      <c r="E57" s="9"/>
      <c r="F57" s="9">
        <v>1</v>
      </c>
      <c r="G57" s="9">
        <v>4</v>
      </c>
      <c r="H57" s="9"/>
      <c r="I57" s="9"/>
      <c r="J57" s="9"/>
      <c r="K57" s="9"/>
      <c r="L57" s="9"/>
      <c r="M57" s="9"/>
      <c r="N57" s="9"/>
      <c r="O57" s="9">
        <f t="shared" si="13"/>
        <v>3</v>
      </c>
      <c r="P57" s="10"/>
      <c r="Q57" s="23"/>
      <c r="R57" s="24"/>
      <c r="S57" s="24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 t="str">
        <f t="shared" si="14"/>
        <v/>
      </c>
      <c r="AF57" s="15"/>
      <c r="AG57" s="5"/>
    </row>
    <row r="58" spans="1:33" s="4" customFormat="1" ht="15" x14ac:dyDescent="0.25">
      <c r="A58" s="23">
        <v>32</v>
      </c>
      <c r="B58" s="24" t="s">
        <v>133</v>
      </c>
      <c r="C58" s="24" t="s">
        <v>237</v>
      </c>
      <c r="D58" s="9">
        <v>1</v>
      </c>
      <c r="E58" s="9">
        <v>3</v>
      </c>
      <c r="F58" s="9"/>
      <c r="G58" s="9">
        <v>5</v>
      </c>
      <c r="H58" s="9"/>
      <c r="I58" s="9">
        <v>1</v>
      </c>
      <c r="J58" s="9"/>
      <c r="K58" s="9">
        <v>2</v>
      </c>
      <c r="L58" s="9"/>
      <c r="M58" s="9"/>
      <c r="N58" s="9"/>
      <c r="O58" s="9">
        <f t="shared" si="13"/>
        <v>11</v>
      </c>
      <c r="P58" s="10"/>
      <c r="Q58" s="23">
        <v>21</v>
      </c>
      <c r="R58" s="24" t="s">
        <v>56</v>
      </c>
      <c r="S58" s="24" t="s">
        <v>55</v>
      </c>
      <c r="T58" s="9">
        <v>6</v>
      </c>
      <c r="U58" s="9"/>
      <c r="V58" s="9">
        <v>2</v>
      </c>
      <c r="W58" s="9">
        <v>11</v>
      </c>
      <c r="X58" s="9">
        <v>2</v>
      </c>
      <c r="Y58" s="9"/>
      <c r="Z58" s="9"/>
      <c r="AA58" s="9">
        <v>1</v>
      </c>
      <c r="AB58" s="9"/>
      <c r="AC58" s="9"/>
      <c r="AD58" s="9"/>
      <c r="AE58" s="9">
        <f t="shared" si="14"/>
        <v>14</v>
      </c>
      <c r="AF58" s="15"/>
      <c r="AG58" s="5"/>
    </row>
    <row r="59" spans="1:33" s="4" customFormat="1" ht="15" x14ac:dyDescent="0.25">
      <c r="A59" s="31">
        <v>4</v>
      </c>
      <c r="B59" s="24" t="s">
        <v>197</v>
      </c>
      <c r="C59" s="24" t="s">
        <v>177</v>
      </c>
      <c r="D59" s="9">
        <v>6</v>
      </c>
      <c r="E59" s="9"/>
      <c r="F59" s="9"/>
      <c r="G59" s="9">
        <v>2</v>
      </c>
      <c r="H59" s="9">
        <v>3</v>
      </c>
      <c r="I59" s="9"/>
      <c r="J59" s="9"/>
      <c r="K59" s="9">
        <v>1</v>
      </c>
      <c r="L59" s="9"/>
      <c r="M59" s="9"/>
      <c r="N59" s="9">
        <v>1</v>
      </c>
      <c r="O59" s="9">
        <f t="shared" si="13"/>
        <v>12</v>
      </c>
      <c r="P59" s="10"/>
      <c r="Q59" s="23"/>
      <c r="R59" s="24"/>
      <c r="S59" s="24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 t="str">
        <f t="shared" si="14"/>
        <v/>
      </c>
      <c r="AF59" s="15"/>
      <c r="AG59" s="5"/>
    </row>
    <row r="60" spans="1:33" s="4" customFormat="1" ht="15" x14ac:dyDescent="0.25">
      <c r="A60" s="23"/>
      <c r="B60" s="24"/>
      <c r="C60" s="2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 t="str">
        <f t="shared" si="13"/>
        <v/>
      </c>
      <c r="P60" s="10"/>
      <c r="Q60" s="38" t="s">
        <v>297</v>
      </c>
      <c r="R60" s="24" t="s">
        <v>344</v>
      </c>
      <c r="S60" s="24" t="s">
        <v>345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>
        <f t="shared" si="14"/>
        <v>0</v>
      </c>
      <c r="AF60" s="15"/>
      <c r="AG60" s="5"/>
    </row>
    <row r="61" spans="1:33" s="4" customFormat="1" ht="15" x14ac:dyDescent="0.25">
      <c r="A61" s="23"/>
      <c r="B61" s="24"/>
      <c r="C61" s="2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 t="str">
        <f t="shared" si="13"/>
        <v/>
      </c>
      <c r="P61" s="10"/>
      <c r="Q61" s="31">
        <v>44</v>
      </c>
      <c r="R61" s="24" t="s">
        <v>224</v>
      </c>
      <c r="S61" s="24" t="s">
        <v>225</v>
      </c>
      <c r="T61" s="9">
        <v>2</v>
      </c>
      <c r="U61" s="9">
        <v>1</v>
      </c>
      <c r="V61" s="9"/>
      <c r="W61" s="9">
        <v>7</v>
      </c>
      <c r="X61" s="9">
        <v>2</v>
      </c>
      <c r="Y61" s="9"/>
      <c r="Z61" s="9"/>
      <c r="AA61" s="9"/>
      <c r="AB61" s="9"/>
      <c r="AC61" s="9"/>
      <c r="AD61" s="9">
        <v>2</v>
      </c>
      <c r="AE61" s="9">
        <f t="shared" si="14"/>
        <v>7</v>
      </c>
      <c r="AF61" s="15"/>
      <c r="AG61" s="12" t="str">
        <f>IF(N63+AD63=5,"Correct","MVP ERROR")</f>
        <v>Correct</v>
      </c>
    </row>
    <row r="62" spans="1:33" s="4" customFormat="1" ht="15" x14ac:dyDescent="0.25">
      <c r="A62" s="31"/>
      <c r="B62" s="24"/>
      <c r="C62" s="2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 t="str">
        <f t="shared" si="13"/>
        <v/>
      </c>
      <c r="P62" s="10"/>
      <c r="Q62" s="31">
        <v>55</v>
      </c>
      <c r="R62" s="24" t="s">
        <v>88</v>
      </c>
      <c r="S62" s="24" t="s">
        <v>298</v>
      </c>
      <c r="T62" s="9">
        <v>1</v>
      </c>
      <c r="U62" s="9">
        <v>1</v>
      </c>
      <c r="V62" s="9"/>
      <c r="W62" s="9">
        <v>3</v>
      </c>
      <c r="X62" s="9">
        <v>1</v>
      </c>
      <c r="Y62" s="9">
        <v>2</v>
      </c>
      <c r="Z62" s="9"/>
      <c r="AA62" s="9">
        <v>1</v>
      </c>
      <c r="AB62" s="9"/>
      <c r="AC62" s="9"/>
      <c r="AD62" s="9"/>
      <c r="AE62" s="9">
        <f t="shared" si="14"/>
        <v>5</v>
      </c>
      <c r="AF62" s="15"/>
      <c r="AG62" s="13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Rachel Nichols FC: BLK-   |||   Hawks: BLK-</v>
      </c>
    </row>
    <row r="63" spans="1:33" s="4" customFormat="1" ht="15" x14ac:dyDescent="0.25">
      <c r="A63" s="467" t="s">
        <v>33</v>
      </c>
      <c r="B63" s="468"/>
      <c r="C63" s="469"/>
      <c r="D63" s="9">
        <f t="shared" ref="D63:O63" si="15">SUM(D53:D62)</f>
        <v>9</v>
      </c>
      <c r="E63" s="9">
        <f t="shared" si="15"/>
        <v>5</v>
      </c>
      <c r="F63" s="9">
        <f t="shared" si="15"/>
        <v>2</v>
      </c>
      <c r="G63" s="9">
        <f t="shared" si="15"/>
        <v>23</v>
      </c>
      <c r="H63" s="9">
        <f t="shared" si="15"/>
        <v>10</v>
      </c>
      <c r="I63" s="9">
        <f t="shared" si="15"/>
        <v>1</v>
      </c>
      <c r="J63" s="9">
        <f t="shared" si="15"/>
        <v>0</v>
      </c>
      <c r="K63" s="9">
        <f t="shared" si="15"/>
        <v>12</v>
      </c>
      <c r="L63" s="9">
        <f t="shared" si="15"/>
        <v>0</v>
      </c>
      <c r="M63" s="9">
        <f t="shared" si="15"/>
        <v>0</v>
      </c>
      <c r="N63" s="9">
        <f t="shared" si="15"/>
        <v>1</v>
      </c>
      <c r="O63" s="9">
        <f t="shared" si="15"/>
        <v>35</v>
      </c>
      <c r="P63" s="11" t="s">
        <v>34</v>
      </c>
      <c r="Q63" s="467" t="s">
        <v>33</v>
      </c>
      <c r="R63" s="468"/>
      <c r="S63" s="469"/>
      <c r="T63" s="9">
        <f t="shared" ref="T63:AE63" si="16">SUM(T53:T62)</f>
        <v>21</v>
      </c>
      <c r="U63" s="9">
        <f t="shared" si="16"/>
        <v>7</v>
      </c>
      <c r="V63" s="9">
        <f t="shared" si="16"/>
        <v>10</v>
      </c>
      <c r="W63" s="9">
        <f t="shared" si="16"/>
        <v>40</v>
      </c>
      <c r="X63" s="9">
        <f t="shared" si="16"/>
        <v>19</v>
      </c>
      <c r="Y63" s="9">
        <f t="shared" si="16"/>
        <v>11</v>
      </c>
      <c r="Z63" s="9">
        <f t="shared" si="16"/>
        <v>0</v>
      </c>
      <c r="AA63" s="9">
        <f t="shared" si="16"/>
        <v>5</v>
      </c>
      <c r="AB63" s="9">
        <f t="shared" si="16"/>
        <v>0</v>
      </c>
      <c r="AC63" s="9">
        <f t="shared" si="16"/>
        <v>0</v>
      </c>
      <c r="AD63" s="9">
        <f t="shared" si="16"/>
        <v>4</v>
      </c>
      <c r="AE63" s="9">
        <f t="shared" si="16"/>
        <v>73</v>
      </c>
      <c r="AF63" s="15"/>
      <c r="AG63" s="5"/>
    </row>
    <row r="64" spans="1:33" s="4" customFormat="1" ht="15" x14ac:dyDescent="0.25">
      <c r="A64" s="408" t="s">
        <v>35</v>
      </c>
      <c r="B64" s="409"/>
      <c r="C64" s="462" t="s">
        <v>172</v>
      </c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4"/>
      <c r="AF64" s="15"/>
      <c r="AG64" s="5"/>
    </row>
    <row r="65" spans="1:33" s="4" customFormat="1" ht="15" x14ac:dyDescent="0.25">
      <c r="A65" s="408" t="s">
        <v>37</v>
      </c>
      <c r="B65" s="409"/>
      <c r="C65" s="462" t="s">
        <v>367</v>
      </c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4"/>
      <c r="AF65" s="15"/>
      <c r="AG65" s="5"/>
    </row>
    <row r="66" spans="1:33" s="4" customFormat="1" ht="15" x14ac:dyDescent="0.25">
      <c r="A66" s="470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15"/>
      <c r="AG66" s="5"/>
    </row>
    <row r="67" spans="1:33" s="4" customFormat="1" ht="15" x14ac:dyDescent="0.25">
      <c r="A67" s="418" t="s">
        <v>3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20"/>
      <c r="P67" s="6" t="s">
        <v>74</v>
      </c>
      <c r="Q67" s="450" t="s">
        <v>100</v>
      </c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2"/>
      <c r="AF67" s="15"/>
      <c r="AG67" s="5"/>
    </row>
    <row r="68" spans="1:33" s="4" customFormat="1" ht="15" x14ac:dyDescent="0.25">
      <c r="A68" s="7" t="s">
        <v>4</v>
      </c>
      <c r="B68" s="7" t="s">
        <v>6</v>
      </c>
      <c r="C68" s="7" t="s">
        <v>5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7" t="s">
        <v>12</v>
      </c>
      <c r="J68" s="7" t="s">
        <v>13</v>
      </c>
      <c r="K68" s="7" t="s">
        <v>14</v>
      </c>
      <c r="L68" s="7" t="s">
        <v>15</v>
      </c>
      <c r="M68" s="7" t="s">
        <v>16</v>
      </c>
      <c r="N68" s="7" t="s">
        <v>17</v>
      </c>
      <c r="O68" s="7" t="s">
        <v>18</v>
      </c>
      <c r="P68" s="8" t="s">
        <v>19</v>
      </c>
      <c r="Q68" s="7" t="s">
        <v>4</v>
      </c>
      <c r="R68" s="7" t="s">
        <v>6</v>
      </c>
      <c r="S68" s="7" t="s">
        <v>5</v>
      </c>
      <c r="T68" s="7" t="s">
        <v>7</v>
      </c>
      <c r="U68" s="7" t="s">
        <v>8</v>
      </c>
      <c r="V68" s="7" t="s">
        <v>9</v>
      </c>
      <c r="W68" s="7" t="s">
        <v>10</v>
      </c>
      <c r="X68" s="7" t="s">
        <v>11</v>
      </c>
      <c r="Y68" s="7" t="s">
        <v>12</v>
      </c>
      <c r="Z68" s="7" t="s">
        <v>13</v>
      </c>
      <c r="AA68" s="7" t="s">
        <v>14</v>
      </c>
      <c r="AB68" s="7" t="s">
        <v>15</v>
      </c>
      <c r="AC68" s="7" t="s">
        <v>16</v>
      </c>
      <c r="AD68" s="7" t="s">
        <v>17</v>
      </c>
      <c r="AE68" s="7" t="s">
        <v>18</v>
      </c>
      <c r="AF68" s="15"/>
      <c r="AG68" s="5"/>
    </row>
    <row r="69" spans="1:33" s="4" customFormat="1" ht="15" x14ac:dyDescent="0.25">
      <c r="A69" s="31"/>
      <c r="B69" s="24"/>
      <c r="C69" s="24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 t="str">
        <f t="shared" ref="O69:O78" si="17">IF(C69="","",(D69*2)+(E69*3)+F69*1)</f>
        <v/>
      </c>
      <c r="P69" s="10"/>
      <c r="Q69" s="23">
        <v>2</v>
      </c>
      <c r="R69" s="24" t="s">
        <v>142</v>
      </c>
      <c r="S69" s="24" t="s">
        <v>101</v>
      </c>
      <c r="T69" s="9">
        <v>1</v>
      </c>
      <c r="U69" s="9"/>
      <c r="V69" s="9"/>
      <c r="W69" s="9">
        <v>3</v>
      </c>
      <c r="X69" s="9">
        <v>8</v>
      </c>
      <c r="Y69" s="9">
        <v>4</v>
      </c>
      <c r="Z69" s="9"/>
      <c r="AA69" s="9">
        <v>2</v>
      </c>
      <c r="AB69" s="9"/>
      <c r="AC69" s="9"/>
      <c r="AD69" s="9">
        <v>1</v>
      </c>
      <c r="AE69" s="9">
        <f t="shared" ref="AE69:AE78" si="18">IF(S69="","",(T69*2)+(U69*3)+V69*1)</f>
        <v>2</v>
      </c>
      <c r="AF69" s="15"/>
      <c r="AG69" s="5"/>
    </row>
    <row r="70" spans="1:33" s="4" customFormat="1" ht="15" x14ac:dyDescent="0.25">
      <c r="A70" s="31">
        <v>7</v>
      </c>
      <c r="B70" s="24" t="s">
        <v>32</v>
      </c>
      <c r="C70" s="24" t="s">
        <v>22</v>
      </c>
      <c r="D70" s="9"/>
      <c r="E70" s="9"/>
      <c r="F70" s="9"/>
      <c r="G70" s="9"/>
      <c r="H70" s="9">
        <v>1</v>
      </c>
      <c r="I70" s="9">
        <v>1</v>
      </c>
      <c r="J70" s="9"/>
      <c r="K70" s="9">
        <v>1</v>
      </c>
      <c r="L70" s="9"/>
      <c r="M70" s="9"/>
      <c r="N70" s="9"/>
      <c r="O70" s="9">
        <f t="shared" si="17"/>
        <v>0</v>
      </c>
      <c r="P70" s="10"/>
      <c r="Q70" s="31"/>
      <c r="R70" s="24"/>
      <c r="S70" s="24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 t="str">
        <f t="shared" si="18"/>
        <v/>
      </c>
      <c r="AF70" s="15"/>
      <c r="AG70" s="5"/>
    </row>
    <row r="71" spans="1:33" s="4" customFormat="1" ht="15" x14ac:dyDescent="0.25">
      <c r="A71" s="23"/>
      <c r="B71" s="24"/>
      <c r="C71" s="24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 t="str">
        <f t="shared" si="17"/>
        <v/>
      </c>
      <c r="P71" s="10"/>
      <c r="Q71" s="23"/>
      <c r="R71" s="24"/>
      <c r="S71" s="24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 t="str">
        <f t="shared" si="18"/>
        <v/>
      </c>
      <c r="AF71" s="15"/>
      <c r="AG71" s="5"/>
    </row>
    <row r="72" spans="1:33" s="4" customFormat="1" ht="15" x14ac:dyDescent="0.25">
      <c r="A72" s="31">
        <v>14</v>
      </c>
      <c r="B72" s="24" t="s">
        <v>196</v>
      </c>
      <c r="C72" s="24" t="s">
        <v>162</v>
      </c>
      <c r="D72" s="9"/>
      <c r="E72" s="9"/>
      <c r="F72" s="9">
        <v>1</v>
      </c>
      <c r="G72" s="9">
        <v>9</v>
      </c>
      <c r="H72" s="9">
        <v>3</v>
      </c>
      <c r="I72" s="9"/>
      <c r="J72" s="9"/>
      <c r="K72" s="9">
        <v>4</v>
      </c>
      <c r="L72" s="9"/>
      <c r="M72" s="9"/>
      <c r="N72" s="9"/>
      <c r="O72" s="9">
        <f t="shared" si="17"/>
        <v>1</v>
      </c>
      <c r="P72" s="10"/>
      <c r="Q72" s="31"/>
      <c r="R72" s="24"/>
      <c r="S72" s="24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 t="str">
        <f t="shared" si="18"/>
        <v/>
      </c>
      <c r="AF72" s="15"/>
      <c r="AG72" s="5"/>
    </row>
    <row r="73" spans="1:33" s="4" customFormat="1" ht="15" x14ac:dyDescent="0.25">
      <c r="A73" s="31">
        <v>21</v>
      </c>
      <c r="B73" s="24" t="s">
        <v>95</v>
      </c>
      <c r="C73" s="24" t="s">
        <v>27</v>
      </c>
      <c r="D73" s="9"/>
      <c r="E73" s="9"/>
      <c r="F73" s="9"/>
      <c r="G73" s="9">
        <v>1</v>
      </c>
      <c r="H73" s="9">
        <v>1</v>
      </c>
      <c r="I73" s="9">
        <v>1</v>
      </c>
      <c r="J73" s="9"/>
      <c r="K73" s="9">
        <v>1</v>
      </c>
      <c r="L73" s="9"/>
      <c r="M73" s="9"/>
      <c r="N73" s="9"/>
      <c r="O73" s="9">
        <f t="shared" si="17"/>
        <v>0</v>
      </c>
      <c r="P73" s="10"/>
      <c r="Q73" s="31">
        <v>6</v>
      </c>
      <c r="R73" s="24" t="s">
        <v>77</v>
      </c>
      <c r="S73" s="24" t="s">
        <v>102</v>
      </c>
      <c r="T73" s="9">
        <v>2</v>
      </c>
      <c r="U73" s="9"/>
      <c r="V73" s="9">
        <v>1</v>
      </c>
      <c r="W73" s="9">
        <v>3</v>
      </c>
      <c r="X73" s="9"/>
      <c r="Y73" s="9">
        <v>1</v>
      </c>
      <c r="Z73" s="9"/>
      <c r="AA73" s="9">
        <v>1</v>
      </c>
      <c r="AB73" s="9"/>
      <c r="AC73" s="9"/>
      <c r="AD73" s="9"/>
      <c r="AE73" s="9">
        <f t="shared" si="18"/>
        <v>5</v>
      </c>
      <c r="AF73" s="15"/>
      <c r="AG73" s="5"/>
    </row>
    <row r="74" spans="1:33" s="4" customFormat="1" ht="15" x14ac:dyDescent="0.25">
      <c r="A74" s="23">
        <v>26</v>
      </c>
      <c r="B74" s="24" t="s">
        <v>118</v>
      </c>
      <c r="C74" s="24" t="s">
        <v>278</v>
      </c>
      <c r="D74" s="9">
        <v>4</v>
      </c>
      <c r="E74" s="9"/>
      <c r="F74" s="9"/>
      <c r="G74" s="9">
        <v>6</v>
      </c>
      <c r="H74" s="9"/>
      <c r="I74" s="9"/>
      <c r="J74" s="9"/>
      <c r="K74" s="9">
        <v>1</v>
      </c>
      <c r="L74" s="9"/>
      <c r="M74" s="9"/>
      <c r="N74" s="9"/>
      <c r="O74" s="9">
        <f t="shared" si="17"/>
        <v>8</v>
      </c>
      <c r="P74" s="10"/>
      <c r="Q74" s="23">
        <v>11</v>
      </c>
      <c r="R74" s="24" t="s">
        <v>32</v>
      </c>
      <c r="S74" s="24" t="s">
        <v>125</v>
      </c>
      <c r="T74" s="9"/>
      <c r="U74" s="9">
        <v>1</v>
      </c>
      <c r="V74" s="9"/>
      <c r="W74" s="9">
        <v>5</v>
      </c>
      <c r="X74" s="9">
        <v>1</v>
      </c>
      <c r="Y74" s="9"/>
      <c r="Z74" s="9"/>
      <c r="AA74" s="9">
        <v>1</v>
      </c>
      <c r="AB74" s="9"/>
      <c r="AC74" s="9"/>
      <c r="AD74" s="9"/>
      <c r="AE74" s="9">
        <f t="shared" si="18"/>
        <v>3</v>
      </c>
      <c r="AF74" s="15"/>
      <c r="AG74" s="5"/>
    </row>
    <row r="75" spans="1:33" s="4" customFormat="1" ht="15" x14ac:dyDescent="0.25">
      <c r="A75" s="23">
        <v>0</v>
      </c>
      <c r="B75" s="24" t="s">
        <v>303</v>
      </c>
      <c r="C75" s="24" t="s">
        <v>304</v>
      </c>
      <c r="D75" s="9">
        <v>3</v>
      </c>
      <c r="E75" s="9">
        <v>2</v>
      </c>
      <c r="F75" s="9">
        <v>3</v>
      </c>
      <c r="G75" s="9">
        <v>6</v>
      </c>
      <c r="H75" s="9">
        <v>2</v>
      </c>
      <c r="I75" s="9">
        <v>1</v>
      </c>
      <c r="J75" s="9"/>
      <c r="K75" s="9">
        <v>1</v>
      </c>
      <c r="L75" s="9"/>
      <c r="M75" s="9"/>
      <c r="N75" s="9"/>
      <c r="O75" s="9">
        <f t="shared" si="17"/>
        <v>15</v>
      </c>
      <c r="P75" s="10"/>
      <c r="Q75" s="31">
        <v>23</v>
      </c>
      <c r="R75" s="24" t="s">
        <v>56</v>
      </c>
      <c r="S75" s="24" t="s">
        <v>29</v>
      </c>
      <c r="T75" s="9">
        <v>1</v>
      </c>
      <c r="U75" s="9">
        <v>1</v>
      </c>
      <c r="V75" s="9">
        <v>2</v>
      </c>
      <c r="W75" s="9">
        <v>7</v>
      </c>
      <c r="X75" s="9">
        <v>5</v>
      </c>
      <c r="Y75" s="9"/>
      <c r="Z75" s="9"/>
      <c r="AA75" s="9">
        <v>1</v>
      </c>
      <c r="AB75" s="9"/>
      <c r="AC75" s="9"/>
      <c r="AD75" s="9">
        <v>1</v>
      </c>
      <c r="AE75" s="9">
        <f t="shared" si="18"/>
        <v>7</v>
      </c>
      <c r="AF75" s="15"/>
      <c r="AG75" s="5"/>
    </row>
    <row r="76" spans="1:33" s="4" customFormat="1" ht="15" x14ac:dyDescent="0.25">
      <c r="A76" s="23">
        <v>66</v>
      </c>
      <c r="B76" s="24" t="s">
        <v>279</v>
      </c>
      <c r="C76" s="24" t="s">
        <v>280</v>
      </c>
      <c r="D76" s="9">
        <v>9</v>
      </c>
      <c r="E76" s="9"/>
      <c r="F76" s="9"/>
      <c r="G76" s="9">
        <v>10</v>
      </c>
      <c r="H76" s="9"/>
      <c r="I76" s="9"/>
      <c r="J76" s="9"/>
      <c r="K76" s="9">
        <v>1</v>
      </c>
      <c r="L76" s="9"/>
      <c r="M76" s="9"/>
      <c r="N76" s="9"/>
      <c r="O76" s="9">
        <f t="shared" si="17"/>
        <v>18</v>
      </c>
      <c r="P76" s="10"/>
      <c r="Q76" s="23">
        <v>33</v>
      </c>
      <c r="R76" s="24" t="s">
        <v>105</v>
      </c>
      <c r="S76" s="24" t="s">
        <v>104</v>
      </c>
      <c r="T76" s="9">
        <v>3</v>
      </c>
      <c r="U76" s="9"/>
      <c r="V76" s="9"/>
      <c r="W76" s="9">
        <v>5</v>
      </c>
      <c r="X76" s="9">
        <v>1</v>
      </c>
      <c r="Y76" s="9"/>
      <c r="Z76" s="9"/>
      <c r="AA76" s="9">
        <v>4</v>
      </c>
      <c r="AB76" s="9"/>
      <c r="AC76" s="9"/>
      <c r="AD76" s="9"/>
      <c r="AE76" s="9">
        <f t="shared" si="18"/>
        <v>6</v>
      </c>
      <c r="AF76" s="15"/>
      <c r="AG76" s="5"/>
    </row>
    <row r="77" spans="1:33" s="4" customFormat="1" ht="15" x14ac:dyDescent="0.25">
      <c r="A77" s="31">
        <v>33</v>
      </c>
      <c r="B77" s="24" t="s">
        <v>336</v>
      </c>
      <c r="C77" s="24" t="s">
        <v>337</v>
      </c>
      <c r="D77" s="9"/>
      <c r="E77" s="9"/>
      <c r="F77" s="9"/>
      <c r="G77" s="9">
        <v>1</v>
      </c>
      <c r="H77" s="9">
        <v>2</v>
      </c>
      <c r="I77" s="9">
        <v>1</v>
      </c>
      <c r="J77" s="9"/>
      <c r="K77" s="9">
        <v>1</v>
      </c>
      <c r="L77" s="9"/>
      <c r="M77" s="9"/>
      <c r="N77" s="9"/>
      <c r="O77" s="9">
        <f t="shared" si="17"/>
        <v>0</v>
      </c>
      <c r="P77" s="10"/>
      <c r="Q77" s="23">
        <v>37</v>
      </c>
      <c r="R77" s="24" t="s">
        <v>96</v>
      </c>
      <c r="S77" s="24" t="s">
        <v>103</v>
      </c>
      <c r="T77" s="9">
        <v>2</v>
      </c>
      <c r="U77" s="9"/>
      <c r="V77" s="9"/>
      <c r="W77" s="9"/>
      <c r="X77" s="9">
        <v>1</v>
      </c>
      <c r="Y77" s="9"/>
      <c r="Z77" s="9"/>
      <c r="AA77" s="9">
        <v>1</v>
      </c>
      <c r="AB77" s="9"/>
      <c r="AC77" s="9"/>
      <c r="AD77" s="9">
        <v>1</v>
      </c>
      <c r="AE77" s="9">
        <f t="shared" si="18"/>
        <v>4</v>
      </c>
      <c r="AF77" s="15"/>
      <c r="AG77" s="5"/>
    </row>
    <row r="78" spans="1:33" s="4" customFormat="1" ht="15" x14ac:dyDescent="0.25">
      <c r="A78" s="19"/>
      <c r="B78" s="20"/>
      <c r="C78" s="2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 t="str">
        <f t="shared" si="17"/>
        <v/>
      </c>
      <c r="P78" s="10"/>
      <c r="Q78" s="19">
        <v>10</v>
      </c>
      <c r="R78" s="20" t="s">
        <v>341</v>
      </c>
      <c r="S78" s="20" t="s">
        <v>342</v>
      </c>
      <c r="T78" s="9">
        <v>6</v>
      </c>
      <c r="U78" s="9">
        <v>3</v>
      </c>
      <c r="V78" s="9">
        <v>3</v>
      </c>
      <c r="W78" s="9">
        <v>1</v>
      </c>
      <c r="X78" s="9">
        <v>1</v>
      </c>
      <c r="Y78" s="9">
        <v>3</v>
      </c>
      <c r="Z78" s="9"/>
      <c r="AA78" s="9"/>
      <c r="AB78" s="9"/>
      <c r="AC78" s="9"/>
      <c r="AD78" s="9">
        <v>2</v>
      </c>
      <c r="AE78" s="9">
        <f t="shared" si="18"/>
        <v>24</v>
      </c>
      <c r="AF78" s="15"/>
      <c r="AG78" s="12" t="str">
        <f>IF(N79+AD79=5,"Correct","MVP ERROR")</f>
        <v>Correct</v>
      </c>
    </row>
    <row r="79" spans="1:33" s="4" customFormat="1" ht="15" x14ac:dyDescent="0.25">
      <c r="A79" s="467" t="s">
        <v>33</v>
      </c>
      <c r="B79" s="468"/>
      <c r="C79" s="469"/>
      <c r="D79" s="9">
        <f t="shared" ref="D79:O79" si="19">SUM(D69:D78)</f>
        <v>16</v>
      </c>
      <c r="E79" s="9">
        <f t="shared" si="19"/>
        <v>2</v>
      </c>
      <c r="F79" s="9">
        <f t="shared" si="19"/>
        <v>4</v>
      </c>
      <c r="G79" s="9">
        <f t="shared" si="19"/>
        <v>33</v>
      </c>
      <c r="H79" s="9">
        <f t="shared" si="19"/>
        <v>9</v>
      </c>
      <c r="I79" s="9">
        <f t="shared" si="19"/>
        <v>4</v>
      </c>
      <c r="J79" s="9">
        <f t="shared" si="19"/>
        <v>0</v>
      </c>
      <c r="K79" s="9">
        <f t="shared" si="19"/>
        <v>10</v>
      </c>
      <c r="L79" s="9">
        <f t="shared" si="19"/>
        <v>0</v>
      </c>
      <c r="M79" s="9">
        <f t="shared" si="19"/>
        <v>0</v>
      </c>
      <c r="N79" s="9">
        <f t="shared" si="19"/>
        <v>0</v>
      </c>
      <c r="O79" s="9">
        <f t="shared" si="19"/>
        <v>42</v>
      </c>
      <c r="P79" s="11" t="s">
        <v>34</v>
      </c>
      <c r="Q79" s="467" t="s">
        <v>33</v>
      </c>
      <c r="R79" s="468"/>
      <c r="S79" s="469"/>
      <c r="T79" s="9">
        <f t="shared" ref="T79:AE79" si="20">SUM(T69:T78)</f>
        <v>15</v>
      </c>
      <c r="U79" s="9">
        <f t="shared" si="20"/>
        <v>5</v>
      </c>
      <c r="V79" s="9">
        <f t="shared" si="20"/>
        <v>6</v>
      </c>
      <c r="W79" s="9">
        <f t="shared" si="20"/>
        <v>24</v>
      </c>
      <c r="X79" s="9">
        <f t="shared" si="20"/>
        <v>17</v>
      </c>
      <c r="Y79" s="9">
        <f t="shared" si="20"/>
        <v>8</v>
      </c>
      <c r="Z79" s="9">
        <f t="shared" si="20"/>
        <v>0</v>
      </c>
      <c r="AA79" s="9">
        <f t="shared" si="20"/>
        <v>10</v>
      </c>
      <c r="AB79" s="9">
        <f t="shared" si="20"/>
        <v>0</v>
      </c>
      <c r="AC79" s="9">
        <f t="shared" si="20"/>
        <v>0</v>
      </c>
      <c r="AD79" s="9">
        <f t="shared" si="20"/>
        <v>5</v>
      </c>
      <c r="AE79" s="9">
        <f t="shared" si="20"/>
        <v>51</v>
      </c>
      <c r="AF79" s="15"/>
      <c r="AG79" s="13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Spartans: BLK-   |||   Baitong Ballers: BLK-</v>
      </c>
    </row>
    <row r="80" spans="1:33" s="4" customFormat="1" ht="15" x14ac:dyDescent="0.25">
      <c r="A80" s="408" t="s">
        <v>35</v>
      </c>
      <c r="B80" s="409"/>
      <c r="C80" s="462" t="s">
        <v>126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4"/>
      <c r="AF80" s="15"/>
      <c r="AG80" s="5"/>
    </row>
    <row r="81" spans="1:33" s="4" customFormat="1" ht="15" x14ac:dyDescent="0.25">
      <c r="A81" s="408" t="s">
        <v>37</v>
      </c>
      <c r="B81" s="409"/>
      <c r="C81" s="462" t="s">
        <v>364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4"/>
      <c r="AF81" s="15"/>
      <c r="AG81" s="5"/>
    </row>
    <row r="82" spans="1:33" s="4" customFormat="1" ht="15" x14ac:dyDescent="0.25">
      <c r="A82" s="470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15"/>
      <c r="AG82" s="5"/>
    </row>
    <row r="83" spans="1:33" s="4" customFormat="1" ht="15" x14ac:dyDescent="0.25">
      <c r="A83" s="439" t="s">
        <v>201</v>
      </c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1"/>
      <c r="P83" s="6" t="s">
        <v>74</v>
      </c>
      <c r="Q83" s="402" t="s">
        <v>199</v>
      </c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4"/>
      <c r="AG83" s="5"/>
    </row>
    <row r="84" spans="1:33" s="4" customFormat="1" ht="14.25" customHeight="1" x14ac:dyDescent="0.25">
      <c r="A84" s="7" t="s">
        <v>4</v>
      </c>
      <c r="B84" s="7" t="s">
        <v>6</v>
      </c>
      <c r="C84" s="7" t="s">
        <v>5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13</v>
      </c>
      <c r="K84" s="7" t="s">
        <v>14</v>
      </c>
      <c r="L84" s="7" t="s">
        <v>15</v>
      </c>
      <c r="M84" s="7" t="s">
        <v>16</v>
      </c>
      <c r="N84" s="7" t="s">
        <v>17</v>
      </c>
      <c r="O84" s="7" t="s">
        <v>18</v>
      </c>
      <c r="P84" s="8" t="s">
        <v>19</v>
      </c>
      <c r="Q84" s="7" t="s">
        <v>4</v>
      </c>
      <c r="R84" s="7" t="s">
        <v>6</v>
      </c>
      <c r="S84" s="7" t="s">
        <v>5</v>
      </c>
      <c r="T84" s="7" t="s">
        <v>7</v>
      </c>
      <c r="U84" s="7" t="s">
        <v>8</v>
      </c>
      <c r="V84" s="7" t="s">
        <v>9</v>
      </c>
      <c r="W84" s="7" t="s">
        <v>10</v>
      </c>
      <c r="X84" s="7" t="s">
        <v>11</v>
      </c>
      <c r="Y84" s="7" t="s">
        <v>12</v>
      </c>
      <c r="Z84" s="7" t="s">
        <v>13</v>
      </c>
      <c r="AA84" s="7" t="s">
        <v>14</v>
      </c>
      <c r="AB84" s="7" t="s">
        <v>15</v>
      </c>
      <c r="AC84" s="7" t="s">
        <v>16</v>
      </c>
      <c r="AD84" s="7" t="s">
        <v>17</v>
      </c>
      <c r="AE84" s="7" t="s">
        <v>18</v>
      </c>
      <c r="AG84" s="5"/>
    </row>
    <row r="85" spans="1:33" s="4" customFormat="1" ht="14.25" customHeight="1" x14ac:dyDescent="0.25">
      <c r="A85" s="23"/>
      <c r="B85" s="24"/>
      <c r="C85" s="2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 t="str">
        <f t="shared" ref="O85:O94" si="21">IF(C85="","",(D85*2)+(E85*3)+F85*1)</f>
        <v/>
      </c>
      <c r="P85" s="10"/>
      <c r="Q85" s="23">
        <v>4</v>
      </c>
      <c r="R85" s="24" t="s">
        <v>217</v>
      </c>
      <c r="S85" s="24" t="s">
        <v>218</v>
      </c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>
        <f t="shared" ref="AE85:AE94" si="22">IF(S85="","",(T85*2)+(U85*3)+V85*1)</f>
        <v>0</v>
      </c>
      <c r="AG85" s="5"/>
    </row>
    <row r="86" spans="1:33" s="4" customFormat="1" ht="14.25" customHeight="1" x14ac:dyDescent="0.25">
      <c r="A86" s="23">
        <v>7</v>
      </c>
      <c r="B86" s="24" t="s">
        <v>241</v>
      </c>
      <c r="C86" s="24" t="s">
        <v>242</v>
      </c>
      <c r="D86" s="9"/>
      <c r="E86" s="9"/>
      <c r="F86" s="9"/>
      <c r="G86" s="9">
        <v>5</v>
      </c>
      <c r="H86" s="9"/>
      <c r="I86" s="9"/>
      <c r="J86" s="9"/>
      <c r="K86" s="9">
        <v>2</v>
      </c>
      <c r="L86" s="9"/>
      <c r="M86" s="9"/>
      <c r="N86" s="9"/>
      <c r="O86" s="9">
        <f t="shared" si="21"/>
        <v>0</v>
      </c>
      <c r="P86" s="10"/>
      <c r="Q86" s="23">
        <v>6</v>
      </c>
      <c r="R86" s="24" t="s">
        <v>95</v>
      </c>
      <c r="S86" s="24" t="s">
        <v>219</v>
      </c>
      <c r="T86" s="9">
        <v>1</v>
      </c>
      <c r="U86" s="9"/>
      <c r="V86" s="9"/>
      <c r="W86" s="9">
        <v>2</v>
      </c>
      <c r="X86" s="9"/>
      <c r="Y86" s="9"/>
      <c r="Z86" s="9"/>
      <c r="AA86" s="9">
        <v>1</v>
      </c>
      <c r="AB86" s="9"/>
      <c r="AC86" s="9"/>
      <c r="AD86" s="9"/>
      <c r="AE86" s="9">
        <f t="shared" si="22"/>
        <v>2</v>
      </c>
      <c r="AG86" s="5"/>
    </row>
    <row r="87" spans="1:33" s="4" customFormat="1" ht="14.25" customHeight="1" x14ac:dyDescent="0.25">
      <c r="A87" s="31">
        <v>8</v>
      </c>
      <c r="B87" s="24" t="s">
        <v>112</v>
      </c>
      <c r="C87" s="24" t="s">
        <v>243</v>
      </c>
      <c r="D87" s="9">
        <v>2</v>
      </c>
      <c r="E87" s="9"/>
      <c r="F87" s="9"/>
      <c r="G87" s="9">
        <v>5</v>
      </c>
      <c r="H87" s="9"/>
      <c r="I87" s="9">
        <v>1</v>
      </c>
      <c r="J87" s="9"/>
      <c r="K87" s="9"/>
      <c r="L87" s="9"/>
      <c r="M87" s="9"/>
      <c r="N87" s="9"/>
      <c r="O87" s="9">
        <f t="shared" si="21"/>
        <v>4</v>
      </c>
      <c r="P87" s="10"/>
      <c r="Q87" s="31">
        <v>7</v>
      </c>
      <c r="R87" s="24" t="s">
        <v>349</v>
      </c>
      <c r="S87" s="24" t="s">
        <v>350</v>
      </c>
      <c r="T87" s="9">
        <v>2</v>
      </c>
      <c r="U87" s="9">
        <v>1</v>
      </c>
      <c r="V87" s="9">
        <v>3</v>
      </c>
      <c r="W87" s="9">
        <v>4</v>
      </c>
      <c r="X87" s="9">
        <v>2</v>
      </c>
      <c r="Y87" s="9">
        <v>2</v>
      </c>
      <c r="Z87" s="9">
        <v>1</v>
      </c>
      <c r="AA87" s="9">
        <v>2</v>
      </c>
      <c r="AB87" s="9"/>
      <c r="AC87" s="9"/>
      <c r="AD87" s="9"/>
      <c r="AE87" s="9">
        <f t="shared" si="22"/>
        <v>10</v>
      </c>
      <c r="AG87" s="5"/>
    </row>
    <row r="88" spans="1:33" s="4" customFormat="1" ht="14.25" customHeight="1" x14ac:dyDescent="0.25">
      <c r="A88" s="23">
        <v>9</v>
      </c>
      <c r="B88" s="24" t="s">
        <v>244</v>
      </c>
      <c r="C88" s="24" t="s">
        <v>245</v>
      </c>
      <c r="D88" s="9">
        <v>2</v>
      </c>
      <c r="E88" s="9">
        <v>2</v>
      </c>
      <c r="F88" s="9">
        <v>3</v>
      </c>
      <c r="G88" s="9">
        <v>8</v>
      </c>
      <c r="H88" s="9">
        <v>1</v>
      </c>
      <c r="I88" s="9">
        <v>2</v>
      </c>
      <c r="J88" s="9"/>
      <c r="K88" s="9">
        <v>1</v>
      </c>
      <c r="L88" s="9"/>
      <c r="M88" s="9"/>
      <c r="N88" s="9">
        <v>1</v>
      </c>
      <c r="O88" s="9">
        <f t="shared" si="21"/>
        <v>13</v>
      </c>
      <c r="P88" s="10"/>
      <c r="Q88" s="31">
        <v>10</v>
      </c>
      <c r="R88" s="24" t="s">
        <v>62</v>
      </c>
      <c r="S88" s="24" t="s">
        <v>148</v>
      </c>
      <c r="T88" s="9">
        <v>2</v>
      </c>
      <c r="U88" s="9">
        <v>2</v>
      </c>
      <c r="V88" s="9">
        <v>2</v>
      </c>
      <c r="W88" s="9">
        <v>6</v>
      </c>
      <c r="X88" s="9">
        <v>1</v>
      </c>
      <c r="Y88" s="9">
        <v>1</v>
      </c>
      <c r="Z88" s="9">
        <v>1</v>
      </c>
      <c r="AA88" s="9">
        <v>3</v>
      </c>
      <c r="AB88" s="9"/>
      <c r="AC88" s="9"/>
      <c r="AD88" s="9">
        <v>1</v>
      </c>
      <c r="AE88" s="9">
        <f t="shared" si="22"/>
        <v>12</v>
      </c>
      <c r="AG88" s="5"/>
    </row>
    <row r="89" spans="1:33" s="4" customFormat="1" ht="14.25" customHeight="1" x14ac:dyDescent="0.25">
      <c r="A89" s="23">
        <v>10</v>
      </c>
      <c r="B89" s="24" t="s">
        <v>153</v>
      </c>
      <c r="C89" s="24" t="s">
        <v>246</v>
      </c>
      <c r="D89" s="9">
        <v>1</v>
      </c>
      <c r="E89" s="9"/>
      <c r="F89" s="9">
        <v>2</v>
      </c>
      <c r="G89" s="9">
        <v>3</v>
      </c>
      <c r="H89" s="9">
        <v>1</v>
      </c>
      <c r="I89" s="9">
        <v>1</v>
      </c>
      <c r="J89" s="9"/>
      <c r="K89" s="9"/>
      <c r="L89" s="9"/>
      <c r="M89" s="9"/>
      <c r="N89" s="9"/>
      <c r="O89" s="9">
        <f t="shared" si="21"/>
        <v>4</v>
      </c>
      <c r="P89" s="10"/>
      <c r="Q89" s="31">
        <v>11</v>
      </c>
      <c r="R89" s="24" t="s">
        <v>220</v>
      </c>
      <c r="S89" s="24" t="s">
        <v>221</v>
      </c>
      <c r="T89" s="9"/>
      <c r="U89" s="9"/>
      <c r="V89" s="9"/>
      <c r="W89" s="9">
        <v>1</v>
      </c>
      <c r="X89" s="9">
        <v>1</v>
      </c>
      <c r="Y89" s="9">
        <v>2</v>
      </c>
      <c r="Z89" s="9"/>
      <c r="AA89" s="9"/>
      <c r="AB89" s="9"/>
      <c r="AC89" s="9"/>
      <c r="AD89" s="9"/>
      <c r="AE89" s="9">
        <f t="shared" si="22"/>
        <v>0</v>
      </c>
      <c r="AG89" s="5"/>
    </row>
    <row r="90" spans="1:33" s="4" customFormat="1" ht="14.25" customHeight="1" x14ac:dyDescent="0.25">
      <c r="A90" s="31">
        <v>11</v>
      </c>
      <c r="B90" s="24" t="s">
        <v>247</v>
      </c>
      <c r="C90" s="24" t="s">
        <v>248</v>
      </c>
      <c r="D90" s="9">
        <v>1</v>
      </c>
      <c r="E90" s="9">
        <v>2</v>
      </c>
      <c r="F90" s="9">
        <v>2</v>
      </c>
      <c r="G90" s="9">
        <v>5</v>
      </c>
      <c r="H90" s="9">
        <v>1</v>
      </c>
      <c r="I90" s="9"/>
      <c r="J90" s="9"/>
      <c r="K90" s="9">
        <v>1</v>
      </c>
      <c r="L90" s="9"/>
      <c r="M90" s="9"/>
      <c r="N90" s="9">
        <v>1</v>
      </c>
      <c r="O90" s="9">
        <f t="shared" si="21"/>
        <v>10</v>
      </c>
      <c r="P90" s="10"/>
      <c r="Q90" s="23">
        <v>14</v>
      </c>
      <c r="R90" s="24" t="s">
        <v>166</v>
      </c>
      <c r="S90" s="24" t="s">
        <v>165</v>
      </c>
      <c r="T90" s="9">
        <v>2</v>
      </c>
      <c r="U90" s="9">
        <v>2</v>
      </c>
      <c r="V90" s="9"/>
      <c r="W90" s="9"/>
      <c r="X90" s="9">
        <v>1</v>
      </c>
      <c r="Y90" s="9"/>
      <c r="Z90" s="9"/>
      <c r="AA90" s="9"/>
      <c r="AB90" s="9"/>
      <c r="AC90" s="9"/>
      <c r="AD90" s="9">
        <v>1</v>
      </c>
      <c r="AE90" s="9">
        <f t="shared" si="22"/>
        <v>10</v>
      </c>
      <c r="AG90" s="5"/>
    </row>
    <row r="91" spans="1:33" s="4" customFormat="1" ht="14.25" customHeight="1" x14ac:dyDescent="0.25">
      <c r="A91" s="31">
        <v>12</v>
      </c>
      <c r="B91" s="24" t="s">
        <v>77</v>
      </c>
      <c r="C91" s="24" t="s">
        <v>249</v>
      </c>
      <c r="D91" s="9">
        <v>3</v>
      </c>
      <c r="E91" s="9"/>
      <c r="F91" s="9">
        <v>2</v>
      </c>
      <c r="G91" s="9">
        <v>3</v>
      </c>
      <c r="H91" s="9">
        <v>1</v>
      </c>
      <c r="I91" s="9"/>
      <c r="J91" s="9"/>
      <c r="K91" s="9"/>
      <c r="L91" s="9"/>
      <c r="M91" s="9"/>
      <c r="N91" s="9"/>
      <c r="O91" s="9">
        <f t="shared" si="21"/>
        <v>8</v>
      </c>
      <c r="P91" s="10"/>
      <c r="Q91" s="23"/>
      <c r="R91" s="24"/>
      <c r="S91" s="24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 t="str">
        <f t="shared" si="22"/>
        <v/>
      </c>
      <c r="AG91" s="5"/>
    </row>
    <row r="92" spans="1:33" s="4" customFormat="1" ht="14.25" customHeight="1" x14ac:dyDescent="0.25">
      <c r="A92" s="31"/>
      <c r="B92" s="24"/>
      <c r="C92" s="2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 t="str">
        <f t="shared" si="21"/>
        <v/>
      </c>
      <c r="P92" s="10"/>
      <c r="Q92" s="23">
        <v>33</v>
      </c>
      <c r="R92" s="24" t="s">
        <v>32</v>
      </c>
      <c r="S92" s="24" t="s">
        <v>277</v>
      </c>
      <c r="T92" s="9">
        <v>3</v>
      </c>
      <c r="U92" s="9"/>
      <c r="V92" s="9"/>
      <c r="W92" s="9">
        <v>2</v>
      </c>
      <c r="X92" s="9">
        <v>1</v>
      </c>
      <c r="Y92" s="9">
        <v>1</v>
      </c>
      <c r="Z92" s="9">
        <v>2</v>
      </c>
      <c r="AA92" s="9"/>
      <c r="AB92" s="9"/>
      <c r="AC92" s="9"/>
      <c r="AD92" s="9"/>
      <c r="AE92" s="9">
        <f t="shared" si="22"/>
        <v>6</v>
      </c>
      <c r="AG92" s="5"/>
    </row>
    <row r="93" spans="1:33" s="4" customFormat="1" ht="14.25" customHeight="1" x14ac:dyDescent="0.25">
      <c r="A93" s="23">
        <v>14</v>
      </c>
      <c r="B93" s="24" t="s">
        <v>92</v>
      </c>
      <c r="C93" s="24" t="s">
        <v>127</v>
      </c>
      <c r="D93" s="9">
        <v>2</v>
      </c>
      <c r="E93" s="9"/>
      <c r="F93" s="9"/>
      <c r="G93" s="9">
        <v>1</v>
      </c>
      <c r="H93" s="9">
        <v>2</v>
      </c>
      <c r="I93" s="9"/>
      <c r="J93" s="9"/>
      <c r="K93" s="9">
        <v>3</v>
      </c>
      <c r="L93" s="9"/>
      <c r="M93" s="9"/>
      <c r="N93" s="9"/>
      <c r="O93" s="9">
        <f t="shared" si="21"/>
        <v>4</v>
      </c>
      <c r="P93" s="10"/>
      <c r="Q93" s="22">
        <v>13</v>
      </c>
      <c r="R93" s="378" t="s">
        <v>449</v>
      </c>
      <c r="S93" s="20" t="s">
        <v>374</v>
      </c>
      <c r="T93" s="9">
        <v>4</v>
      </c>
      <c r="U93" s="9"/>
      <c r="V93" s="9">
        <v>2</v>
      </c>
      <c r="W93" s="9">
        <v>8</v>
      </c>
      <c r="X93" s="9">
        <v>1</v>
      </c>
      <c r="Y93" s="9"/>
      <c r="Z93" s="9">
        <v>3</v>
      </c>
      <c r="AA93" s="9">
        <v>3</v>
      </c>
      <c r="AB93" s="9">
        <v>1</v>
      </c>
      <c r="AC93" s="9"/>
      <c r="AD93" s="9">
        <v>1</v>
      </c>
      <c r="AE93" s="9">
        <f t="shared" si="22"/>
        <v>10</v>
      </c>
      <c r="AG93" s="5"/>
    </row>
    <row r="94" spans="1:33" s="4" customFormat="1" ht="15" x14ac:dyDescent="0.25">
      <c r="A94" s="19"/>
      <c r="B94" s="20"/>
      <c r="C94" s="2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 t="str">
        <f t="shared" si="21"/>
        <v/>
      </c>
      <c r="P94" s="10"/>
      <c r="Q94" s="22"/>
      <c r="R94" s="20"/>
      <c r="S94" s="20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 t="str">
        <f t="shared" si="22"/>
        <v/>
      </c>
      <c r="AG94" s="12" t="str">
        <f>IF(N95+AD95=5,"Correct","MVP ERROR")</f>
        <v>Correct</v>
      </c>
    </row>
    <row r="95" spans="1:33" s="4" customFormat="1" ht="15" x14ac:dyDescent="0.25">
      <c r="A95" s="467" t="s">
        <v>33</v>
      </c>
      <c r="B95" s="468"/>
      <c r="C95" s="469"/>
      <c r="D95" s="9">
        <f t="shared" ref="D95:O95" si="23">SUM(D85:D94)</f>
        <v>11</v>
      </c>
      <c r="E95" s="9">
        <f t="shared" si="23"/>
        <v>4</v>
      </c>
      <c r="F95" s="9">
        <f t="shared" si="23"/>
        <v>9</v>
      </c>
      <c r="G95" s="9">
        <f t="shared" si="23"/>
        <v>30</v>
      </c>
      <c r="H95" s="9">
        <f t="shared" si="23"/>
        <v>6</v>
      </c>
      <c r="I95" s="9">
        <f t="shared" si="23"/>
        <v>4</v>
      </c>
      <c r="J95" s="9">
        <f t="shared" si="23"/>
        <v>0</v>
      </c>
      <c r="K95" s="9">
        <f t="shared" si="23"/>
        <v>7</v>
      </c>
      <c r="L95" s="9">
        <f t="shared" si="23"/>
        <v>0</v>
      </c>
      <c r="M95" s="9">
        <f t="shared" si="23"/>
        <v>0</v>
      </c>
      <c r="N95" s="9">
        <f t="shared" si="23"/>
        <v>2</v>
      </c>
      <c r="O95" s="9">
        <f t="shared" si="23"/>
        <v>43</v>
      </c>
      <c r="P95" s="11" t="s">
        <v>34</v>
      </c>
      <c r="Q95" s="467" t="s">
        <v>33</v>
      </c>
      <c r="R95" s="468"/>
      <c r="S95" s="469"/>
      <c r="T95" s="9">
        <f t="shared" ref="T95:AE95" si="24">SUM(T85:T94)</f>
        <v>14</v>
      </c>
      <c r="U95" s="9">
        <f t="shared" si="24"/>
        <v>5</v>
      </c>
      <c r="V95" s="9">
        <f t="shared" si="24"/>
        <v>7</v>
      </c>
      <c r="W95" s="9">
        <f t="shared" si="24"/>
        <v>23</v>
      </c>
      <c r="X95" s="9">
        <f t="shared" si="24"/>
        <v>7</v>
      </c>
      <c r="Y95" s="9">
        <f t="shared" si="24"/>
        <v>6</v>
      </c>
      <c r="Z95" s="9">
        <f t="shared" si="24"/>
        <v>7</v>
      </c>
      <c r="AA95" s="9">
        <f t="shared" si="24"/>
        <v>9</v>
      </c>
      <c r="AB95" s="9">
        <f t="shared" si="24"/>
        <v>1</v>
      </c>
      <c r="AC95" s="9">
        <f t="shared" si="24"/>
        <v>0</v>
      </c>
      <c r="AD95" s="9">
        <f t="shared" si="24"/>
        <v>3</v>
      </c>
      <c r="AE95" s="9">
        <f t="shared" si="24"/>
        <v>50</v>
      </c>
      <c r="AG95" s="13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Silver Foxes: BLK-   |||   Grill Masters: </v>
      </c>
    </row>
    <row r="96" spans="1:33" s="4" customFormat="1" ht="15" x14ac:dyDescent="0.25">
      <c r="A96" s="408" t="s">
        <v>35</v>
      </c>
      <c r="B96" s="409"/>
      <c r="C96" s="462" t="s">
        <v>137</v>
      </c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4"/>
      <c r="AG96" s="5"/>
    </row>
    <row r="97" spans="1:33" s="4" customFormat="1" ht="15" x14ac:dyDescent="0.25">
      <c r="A97" s="408" t="s">
        <v>37</v>
      </c>
      <c r="B97" s="409"/>
      <c r="C97" s="462" t="s">
        <v>365</v>
      </c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4"/>
      <c r="AG97" s="5"/>
    </row>
    <row r="98" spans="1:33" s="4" customFormat="1" ht="15" x14ac:dyDescent="0.25">
      <c r="A98" s="470"/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15"/>
      <c r="AG98" s="5"/>
    </row>
    <row r="99" spans="1:33" s="4" customFormat="1" ht="15" x14ac:dyDescent="0.25">
      <c r="A99" s="399" t="s">
        <v>126</v>
      </c>
      <c r="B99" s="400"/>
      <c r="C99" s="400"/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0"/>
      <c r="O99" s="401"/>
      <c r="P99" s="6" t="s">
        <v>99</v>
      </c>
      <c r="Q99" s="459" t="s">
        <v>63</v>
      </c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1"/>
      <c r="AF99" s="15"/>
      <c r="AG99" s="5"/>
    </row>
    <row r="100" spans="1:33" s="4" customFormat="1" ht="15" x14ac:dyDescent="0.25">
      <c r="A100" s="7" t="s">
        <v>4</v>
      </c>
      <c r="B100" s="7" t="s">
        <v>6</v>
      </c>
      <c r="C100" s="7" t="s">
        <v>5</v>
      </c>
      <c r="D100" s="7" t="s">
        <v>7</v>
      </c>
      <c r="E100" s="7" t="s">
        <v>8</v>
      </c>
      <c r="F100" s="7" t="s">
        <v>9</v>
      </c>
      <c r="G100" s="7" t="s">
        <v>10</v>
      </c>
      <c r="H100" s="7" t="s">
        <v>11</v>
      </c>
      <c r="I100" s="7" t="s">
        <v>12</v>
      </c>
      <c r="J100" s="7" t="s">
        <v>13</v>
      </c>
      <c r="K100" s="7" t="s">
        <v>14</v>
      </c>
      <c r="L100" s="7" t="s">
        <v>15</v>
      </c>
      <c r="M100" s="7" t="s">
        <v>16</v>
      </c>
      <c r="N100" s="7" t="s">
        <v>17</v>
      </c>
      <c r="O100" s="7" t="s">
        <v>18</v>
      </c>
      <c r="P100" s="8" t="s">
        <v>19</v>
      </c>
      <c r="Q100" s="7" t="s">
        <v>4</v>
      </c>
      <c r="R100" s="7" t="s">
        <v>6</v>
      </c>
      <c r="S100" s="7" t="s">
        <v>5</v>
      </c>
      <c r="T100" s="7" t="s">
        <v>7</v>
      </c>
      <c r="U100" s="7" t="s">
        <v>8</v>
      </c>
      <c r="V100" s="7" t="s">
        <v>9</v>
      </c>
      <c r="W100" s="7" t="s">
        <v>10</v>
      </c>
      <c r="X100" s="7" t="s">
        <v>11</v>
      </c>
      <c r="Y100" s="7" t="s">
        <v>12</v>
      </c>
      <c r="Z100" s="7" t="s">
        <v>13</v>
      </c>
      <c r="AA100" s="7" t="s">
        <v>14</v>
      </c>
      <c r="AB100" s="7" t="s">
        <v>15</v>
      </c>
      <c r="AC100" s="7" t="s">
        <v>16</v>
      </c>
      <c r="AD100" s="7" t="s">
        <v>17</v>
      </c>
      <c r="AE100" s="7" t="s">
        <v>18</v>
      </c>
      <c r="AF100" s="15"/>
      <c r="AG100" s="5"/>
    </row>
    <row r="101" spans="1:33" s="4" customFormat="1" ht="15" x14ac:dyDescent="0.25">
      <c r="A101" s="31">
        <v>0</v>
      </c>
      <c r="B101" s="24" t="s">
        <v>88</v>
      </c>
      <c r="C101" s="24" t="s">
        <v>145</v>
      </c>
      <c r="D101" s="9">
        <v>2</v>
      </c>
      <c r="E101" s="9">
        <v>1</v>
      </c>
      <c r="F101" s="9">
        <v>4</v>
      </c>
      <c r="G101" s="9">
        <v>6</v>
      </c>
      <c r="H101" s="9"/>
      <c r="I101" s="9">
        <v>1</v>
      </c>
      <c r="J101" s="9"/>
      <c r="K101" s="9">
        <v>2</v>
      </c>
      <c r="L101" s="9"/>
      <c r="M101" s="9"/>
      <c r="N101" s="9"/>
      <c r="O101" s="9">
        <f t="shared" ref="O101:O110" si="25">IF(B101="","",(D101*2)+(E101*3)+F101*1)</f>
        <v>11</v>
      </c>
      <c r="P101" s="10"/>
      <c r="Q101" s="31">
        <v>0</v>
      </c>
      <c r="R101" s="24" t="s">
        <v>288</v>
      </c>
      <c r="S101" s="24" t="s">
        <v>289</v>
      </c>
      <c r="T101" s="9"/>
      <c r="U101" s="9">
        <v>2</v>
      </c>
      <c r="V101" s="9">
        <v>2</v>
      </c>
      <c r="W101" s="9">
        <v>4</v>
      </c>
      <c r="X101" s="9"/>
      <c r="Y101" s="9"/>
      <c r="Z101" s="9"/>
      <c r="AA101" s="9">
        <v>1</v>
      </c>
      <c r="AB101" s="9"/>
      <c r="AC101" s="9"/>
      <c r="AD101" s="9"/>
      <c r="AE101" s="9">
        <f t="shared" ref="AE101:AE110" si="26">IF(S101="","",(T101*2)+(U101*3)+V101*1)</f>
        <v>8</v>
      </c>
      <c r="AF101" s="15"/>
      <c r="AG101" s="5"/>
    </row>
    <row r="102" spans="1:33" s="4" customFormat="1" ht="15" x14ac:dyDescent="0.25">
      <c r="A102" s="31"/>
      <c r="B102" s="24"/>
      <c r="C102" s="2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 t="str">
        <f t="shared" si="25"/>
        <v/>
      </c>
      <c r="P102" s="10"/>
      <c r="Q102" s="31">
        <v>3</v>
      </c>
      <c r="R102" s="24" t="s">
        <v>86</v>
      </c>
      <c r="S102" s="24" t="s">
        <v>136</v>
      </c>
      <c r="T102" s="9"/>
      <c r="U102" s="9">
        <v>1</v>
      </c>
      <c r="V102" s="9"/>
      <c r="W102" s="9">
        <v>8</v>
      </c>
      <c r="X102" s="9">
        <v>5</v>
      </c>
      <c r="Y102" s="9">
        <v>2</v>
      </c>
      <c r="Z102" s="9"/>
      <c r="AA102" s="9">
        <v>2</v>
      </c>
      <c r="AB102" s="9"/>
      <c r="AC102" s="9"/>
      <c r="AD102" s="9">
        <v>1</v>
      </c>
      <c r="AE102" s="9">
        <f t="shared" si="26"/>
        <v>3</v>
      </c>
      <c r="AF102" s="15"/>
      <c r="AG102" s="5"/>
    </row>
    <row r="103" spans="1:33" s="4" customFormat="1" ht="15" x14ac:dyDescent="0.25">
      <c r="A103" s="31">
        <v>2</v>
      </c>
      <c r="B103" s="24" t="s">
        <v>133</v>
      </c>
      <c r="C103" s="24" t="s">
        <v>140</v>
      </c>
      <c r="D103" s="9">
        <v>2</v>
      </c>
      <c r="E103" s="9">
        <v>3</v>
      </c>
      <c r="F103" s="9">
        <v>1</v>
      </c>
      <c r="G103" s="9">
        <v>4</v>
      </c>
      <c r="H103" s="9"/>
      <c r="I103" s="9"/>
      <c r="J103" s="9"/>
      <c r="K103" s="9">
        <v>2</v>
      </c>
      <c r="L103" s="9"/>
      <c r="M103" s="9"/>
      <c r="N103" s="9"/>
      <c r="O103" s="9">
        <f t="shared" si="25"/>
        <v>14</v>
      </c>
      <c r="P103" s="10"/>
      <c r="Q103" s="31">
        <v>99</v>
      </c>
      <c r="R103" s="24" t="s">
        <v>290</v>
      </c>
      <c r="S103" s="24" t="s">
        <v>231</v>
      </c>
      <c r="T103" s="9">
        <v>1</v>
      </c>
      <c r="U103" s="9">
        <v>2</v>
      </c>
      <c r="V103" s="9">
        <v>2</v>
      </c>
      <c r="W103" s="9">
        <v>4</v>
      </c>
      <c r="X103" s="9">
        <v>4</v>
      </c>
      <c r="Y103" s="9">
        <v>2</v>
      </c>
      <c r="Z103" s="9"/>
      <c r="AA103" s="9">
        <v>2</v>
      </c>
      <c r="AB103" s="9"/>
      <c r="AC103" s="9"/>
      <c r="AD103" s="9"/>
      <c r="AE103" s="9">
        <f t="shared" si="26"/>
        <v>10</v>
      </c>
      <c r="AF103" s="15"/>
      <c r="AG103" s="5"/>
    </row>
    <row r="104" spans="1:33" s="4" customFormat="1" ht="15" x14ac:dyDescent="0.25">
      <c r="A104" s="31">
        <v>4</v>
      </c>
      <c r="B104" s="24" t="s">
        <v>88</v>
      </c>
      <c r="C104" s="24" t="s">
        <v>300</v>
      </c>
      <c r="D104" s="9"/>
      <c r="E104" s="9"/>
      <c r="F104" s="9"/>
      <c r="G104" s="9">
        <v>5</v>
      </c>
      <c r="H104" s="9">
        <v>6</v>
      </c>
      <c r="I104" s="9"/>
      <c r="J104" s="9"/>
      <c r="K104" s="9">
        <v>1</v>
      </c>
      <c r="L104" s="9"/>
      <c r="M104" s="9"/>
      <c r="N104" s="9"/>
      <c r="O104" s="9">
        <f t="shared" si="25"/>
        <v>0</v>
      </c>
      <c r="P104" s="10"/>
      <c r="Q104" s="31">
        <v>8</v>
      </c>
      <c r="R104" s="24" t="s">
        <v>184</v>
      </c>
      <c r="S104" s="24" t="s">
        <v>185</v>
      </c>
      <c r="T104" s="9"/>
      <c r="U104" s="9"/>
      <c r="V104" s="9"/>
      <c r="W104" s="9">
        <v>4</v>
      </c>
      <c r="X104" s="9"/>
      <c r="Y104" s="9"/>
      <c r="Z104" s="9"/>
      <c r="AA104" s="9">
        <v>1</v>
      </c>
      <c r="AB104" s="9"/>
      <c r="AC104" s="9"/>
      <c r="AD104" s="9"/>
      <c r="AE104" s="9">
        <f t="shared" si="26"/>
        <v>0</v>
      </c>
      <c r="AF104" s="15"/>
      <c r="AG104" s="5"/>
    </row>
    <row r="105" spans="1:33" s="4" customFormat="1" ht="15" x14ac:dyDescent="0.25">
      <c r="A105" s="31">
        <v>8</v>
      </c>
      <c r="B105" s="24" t="s">
        <v>110</v>
      </c>
      <c r="C105" s="24" t="s">
        <v>29</v>
      </c>
      <c r="D105" s="9">
        <v>2</v>
      </c>
      <c r="E105" s="9">
        <v>3</v>
      </c>
      <c r="F105" s="9">
        <v>5</v>
      </c>
      <c r="G105" s="9">
        <v>9</v>
      </c>
      <c r="H105" s="9">
        <v>4</v>
      </c>
      <c r="I105" s="9">
        <v>1</v>
      </c>
      <c r="J105" s="9"/>
      <c r="K105" s="9">
        <v>1</v>
      </c>
      <c r="L105" s="9"/>
      <c r="M105" s="9"/>
      <c r="N105" s="9">
        <v>3</v>
      </c>
      <c r="O105" s="9">
        <f t="shared" si="25"/>
        <v>18</v>
      </c>
      <c r="P105" s="10"/>
      <c r="Q105" s="31"/>
      <c r="R105" s="24"/>
      <c r="S105" s="24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 t="str">
        <f t="shared" si="26"/>
        <v/>
      </c>
      <c r="AF105" s="15"/>
      <c r="AG105" s="5"/>
    </row>
    <row r="106" spans="1:33" s="4" customFormat="1" ht="15" x14ac:dyDescent="0.25">
      <c r="A106" s="23">
        <v>23</v>
      </c>
      <c r="B106" s="24" t="s">
        <v>144</v>
      </c>
      <c r="C106" s="24" t="s">
        <v>143</v>
      </c>
      <c r="D106" s="9">
        <v>2</v>
      </c>
      <c r="E106" s="9"/>
      <c r="F106" s="9">
        <v>3</v>
      </c>
      <c r="G106" s="9">
        <v>10</v>
      </c>
      <c r="H106" s="9">
        <v>2</v>
      </c>
      <c r="I106" s="9">
        <v>1</v>
      </c>
      <c r="J106" s="9"/>
      <c r="K106" s="9">
        <v>4</v>
      </c>
      <c r="L106" s="9">
        <v>1</v>
      </c>
      <c r="M106" s="9"/>
      <c r="N106" s="9">
        <v>1</v>
      </c>
      <c r="O106" s="9">
        <f t="shared" si="25"/>
        <v>7</v>
      </c>
      <c r="P106" s="10"/>
      <c r="Q106" s="31"/>
      <c r="R106" s="24"/>
      <c r="S106" s="24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 t="str">
        <f t="shared" si="26"/>
        <v/>
      </c>
      <c r="AF106" s="15"/>
      <c r="AG106" s="5"/>
    </row>
    <row r="107" spans="1:33" s="4" customFormat="1" ht="15" x14ac:dyDescent="0.25">
      <c r="A107" s="31"/>
      <c r="B107" s="24"/>
      <c r="C107" s="2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 t="str">
        <f t="shared" si="25"/>
        <v/>
      </c>
      <c r="P107" s="10"/>
      <c r="Q107" s="31">
        <v>13</v>
      </c>
      <c r="R107" s="24" t="s">
        <v>67</v>
      </c>
      <c r="S107" s="24" t="s">
        <v>20</v>
      </c>
      <c r="T107" s="9"/>
      <c r="U107" s="9"/>
      <c r="V107" s="9">
        <v>1</v>
      </c>
      <c r="W107" s="9">
        <v>6</v>
      </c>
      <c r="X107" s="9">
        <v>1</v>
      </c>
      <c r="Y107" s="9">
        <v>2</v>
      </c>
      <c r="Z107" s="9">
        <v>1</v>
      </c>
      <c r="AA107" s="9">
        <v>1</v>
      </c>
      <c r="AB107" s="9"/>
      <c r="AC107" s="9"/>
      <c r="AD107" s="9"/>
      <c r="AE107" s="9">
        <f t="shared" si="26"/>
        <v>1</v>
      </c>
      <c r="AF107" s="15"/>
      <c r="AG107" s="5"/>
    </row>
    <row r="108" spans="1:33" s="4" customFormat="1" ht="15" x14ac:dyDescent="0.25">
      <c r="A108" s="23">
        <v>35</v>
      </c>
      <c r="B108" s="24" t="s">
        <v>206</v>
      </c>
      <c r="C108" s="24" t="s">
        <v>362</v>
      </c>
      <c r="D108" s="9"/>
      <c r="E108" s="9"/>
      <c r="F108" s="9"/>
      <c r="G108" s="9">
        <v>7</v>
      </c>
      <c r="H108" s="9"/>
      <c r="I108" s="9">
        <v>2</v>
      </c>
      <c r="J108" s="9">
        <v>1</v>
      </c>
      <c r="K108" s="9"/>
      <c r="L108" s="9"/>
      <c r="M108" s="9"/>
      <c r="N108" s="9"/>
      <c r="O108" s="9">
        <f t="shared" si="25"/>
        <v>0</v>
      </c>
      <c r="P108" s="10"/>
      <c r="Q108" s="31">
        <v>17</v>
      </c>
      <c r="R108" s="24" t="s">
        <v>69</v>
      </c>
      <c r="S108" s="24" t="s">
        <v>68</v>
      </c>
      <c r="T108" s="9">
        <v>4</v>
      </c>
      <c r="U108" s="9"/>
      <c r="V108" s="9"/>
      <c r="W108" s="9">
        <v>6</v>
      </c>
      <c r="X108" s="9"/>
      <c r="Y108" s="9"/>
      <c r="Z108" s="9"/>
      <c r="AA108" s="9">
        <v>5</v>
      </c>
      <c r="AB108" s="9"/>
      <c r="AC108" s="9"/>
      <c r="AD108" s="9"/>
      <c r="AE108" s="9">
        <f t="shared" si="26"/>
        <v>8</v>
      </c>
      <c r="AF108" s="15"/>
      <c r="AG108" s="5"/>
    </row>
    <row r="109" spans="1:33" s="4" customFormat="1" ht="15" x14ac:dyDescent="0.25">
      <c r="A109" s="19"/>
      <c r="B109" s="20"/>
      <c r="C109" s="2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 t="str">
        <f t="shared" si="25"/>
        <v/>
      </c>
      <c r="P109" s="10"/>
      <c r="Q109" s="31">
        <v>23</v>
      </c>
      <c r="R109" s="24" t="s">
        <v>70</v>
      </c>
      <c r="S109" s="24" t="s">
        <v>29</v>
      </c>
      <c r="T109" s="9">
        <v>3</v>
      </c>
      <c r="U109" s="9">
        <v>2</v>
      </c>
      <c r="V109" s="9">
        <v>1</v>
      </c>
      <c r="W109" s="9">
        <v>5</v>
      </c>
      <c r="X109" s="9">
        <v>2</v>
      </c>
      <c r="Y109" s="9">
        <v>2</v>
      </c>
      <c r="Z109" s="9"/>
      <c r="AA109" s="9">
        <v>2</v>
      </c>
      <c r="AB109" s="9">
        <v>1</v>
      </c>
      <c r="AC109" s="9"/>
      <c r="AD109" s="9"/>
      <c r="AE109" s="9">
        <f t="shared" si="26"/>
        <v>13</v>
      </c>
      <c r="AF109" s="15"/>
      <c r="AG109" s="5"/>
    </row>
    <row r="110" spans="1:33" s="4" customFormat="1" ht="15" x14ac:dyDescent="0.25">
      <c r="A110" s="22"/>
      <c r="B110" s="20"/>
      <c r="C110" s="2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 t="str">
        <f t="shared" si="25"/>
        <v/>
      </c>
      <c r="P110" s="10"/>
      <c r="Q110" s="31">
        <v>24</v>
      </c>
      <c r="R110" s="24" t="s">
        <v>58</v>
      </c>
      <c r="S110" s="24" t="s">
        <v>47</v>
      </c>
      <c r="T110" s="9"/>
      <c r="U110" s="9"/>
      <c r="V110" s="9"/>
      <c r="W110" s="9">
        <v>2</v>
      </c>
      <c r="X110" s="9">
        <v>2</v>
      </c>
      <c r="Y110" s="9">
        <v>1</v>
      </c>
      <c r="Z110" s="9"/>
      <c r="AA110" s="9">
        <v>4</v>
      </c>
      <c r="AB110" s="9"/>
      <c r="AC110" s="9"/>
      <c r="AD110" s="9"/>
      <c r="AE110" s="9">
        <f t="shared" si="26"/>
        <v>0</v>
      </c>
      <c r="AF110" s="15"/>
      <c r="AG110" s="5"/>
    </row>
    <row r="111" spans="1:33" s="4" customFormat="1" ht="15" x14ac:dyDescent="0.25">
      <c r="A111" s="467" t="s">
        <v>33</v>
      </c>
      <c r="B111" s="468"/>
      <c r="C111" s="469"/>
      <c r="D111" s="9">
        <f t="shared" ref="D111:N111" si="27">SUM(D101:D110)</f>
        <v>8</v>
      </c>
      <c r="E111" s="9">
        <f t="shared" si="27"/>
        <v>7</v>
      </c>
      <c r="F111" s="9">
        <f t="shared" si="27"/>
        <v>13</v>
      </c>
      <c r="G111" s="9">
        <f t="shared" si="27"/>
        <v>41</v>
      </c>
      <c r="H111" s="9">
        <f t="shared" si="27"/>
        <v>12</v>
      </c>
      <c r="I111" s="9">
        <f t="shared" si="27"/>
        <v>5</v>
      </c>
      <c r="J111" s="9">
        <f t="shared" si="27"/>
        <v>1</v>
      </c>
      <c r="K111" s="9">
        <f t="shared" si="27"/>
        <v>10</v>
      </c>
      <c r="L111" s="9">
        <f t="shared" si="27"/>
        <v>1</v>
      </c>
      <c r="M111" s="9">
        <f t="shared" si="27"/>
        <v>0</v>
      </c>
      <c r="N111" s="9">
        <f t="shared" si="27"/>
        <v>4</v>
      </c>
      <c r="O111" s="9">
        <f>SUM(O101:O110)</f>
        <v>50</v>
      </c>
      <c r="P111" s="11" t="s">
        <v>34</v>
      </c>
      <c r="Q111" s="467" t="s">
        <v>33</v>
      </c>
      <c r="R111" s="468"/>
      <c r="S111" s="469"/>
      <c r="T111" s="9">
        <f t="shared" ref="T111:AE111" si="28">SUM(T101:T110)</f>
        <v>8</v>
      </c>
      <c r="U111" s="9">
        <f t="shared" si="28"/>
        <v>7</v>
      </c>
      <c r="V111" s="9">
        <f t="shared" si="28"/>
        <v>6</v>
      </c>
      <c r="W111" s="9">
        <f t="shared" si="28"/>
        <v>39</v>
      </c>
      <c r="X111" s="9">
        <f t="shared" si="28"/>
        <v>14</v>
      </c>
      <c r="Y111" s="9">
        <f t="shared" si="28"/>
        <v>9</v>
      </c>
      <c r="Z111" s="9">
        <f t="shared" si="28"/>
        <v>1</v>
      </c>
      <c r="AA111" s="9">
        <f t="shared" si="28"/>
        <v>18</v>
      </c>
      <c r="AB111" s="9">
        <f t="shared" si="28"/>
        <v>1</v>
      </c>
      <c r="AC111" s="9">
        <f t="shared" si="28"/>
        <v>0</v>
      </c>
      <c r="AD111" s="9">
        <f t="shared" si="28"/>
        <v>1</v>
      </c>
      <c r="AE111" s="9">
        <f t="shared" si="28"/>
        <v>43</v>
      </c>
      <c r="AF111" s="15"/>
      <c r="AG111" s="12" t="str">
        <f>IF(N111+AD111=5,"Correct","MVP ERROR")</f>
        <v>Correct</v>
      </c>
    </row>
    <row r="112" spans="1:33" s="4" customFormat="1" ht="15" x14ac:dyDescent="0.25">
      <c r="A112" s="408" t="s">
        <v>35</v>
      </c>
      <c r="B112" s="409"/>
      <c r="C112" s="462" t="s">
        <v>40</v>
      </c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4"/>
      <c r="AF112" s="15"/>
      <c r="AG112" s="13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Strays:    |||   Diablos: </v>
      </c>
    </row>
    <row r="113" spans="1:33" s="4" customFormat="1" ht="15" x14ac:dyDescent="0.25">
      <c r="A113" s="408" t="s">
        <v>37</v>
      </c>
      <c r="B113" s="409"/>
      <c r="C113" s="462" t="s">
        <v>367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4"/>
      <c r="AF113" s="15"/>
      <c r="AG113" s="5"/>
    </row>
    <row r="114" spans="1:33" s="4" customFormat="1" ht="15" x14ac:dyDescent="0.25">
      <c r="A114" s="470"/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15"/>
      <c r="AG114" s="5"/>
    </row>
    <row r="115" spans="1:33" s="4" customFormat="1" ht="15" x14ac:dyDescent="0.25">
      <c r="A115" s="405" t="s">
        <v>200</v>
      </c>
      <c r="B115" s="406"/>
      <c r="C115" s="406"/>
      <c r="D115" s="406"/>
      <c r="E115" s="406"/>
      <c r="F115" s="406"/>
      <c r="G115" s="406"/>
      <c r="H115" s="406"/>
      <c r="I115" s="406"/>
      <c r="J115" s="406"/>
      <c r="K115" s="406"/>
      <c r="L115" s="406"/>
      <c r="M115" s="406"/>
      <c r="N115" s="406"/>
      <c r="O115" s="407"/>
      <c r="P115" s="6" t="s">
        <v>99</v>
      </c>
      <c r="Q115" s="456" t="s">
        <v>39</v>
      </c>
      <c r="R115" s="457"/>
      <c r="S115" s="457"/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8"/>
      <c r="AF115" s="15"/>
      <c r="AG115" s="5"/>
    </row>
    <row r="116" spans="1:33" s="4" customFormat="1" ht="15" x14ac:dyDescent="0.25">
      <c r="A116" s="7" t="s">
        <v>4</v>
      </c>
      <c r="B116" s="7" t="s">
        <v>6</v>
      </c>
      <c r="C116" s="7" t="s">
        <v>5</v>
      </c>
      <c r="D116" s="7" t="s">
        <v>7</v>
      </c>
      <c r="E116" s="7" t="s">
        <v>8</v>
      </c>
      <c r="F116" s="7" t="s">
        <v>9</v>
      </c>
      <c r="G116" s="7" t="s">
        <v>10</v>
      </c>
      <c r="H116" s="7" t="s">
        <v>11</v>
      </c>
      <c r="I116" s="7" t="s">
        <v>12</v>
      </c>
      <c r="J116" s="7" t="s">
        <v>13</v>
      </c>
      <c r="K116" s="7" t="s">
        <v>14</v>
      </c>
      <c r="L116" s="7" t="s">
        <v>15</v>
      </c>
      <c r="M116" s="7" t="s">
        <v>16</v>
      </c>
      <c r="N116" s="7" t="s">
        <v>17</v>
      </c>
      <c r="O116" s="7" t="s">
        <v>18</v>
      </c>
      <c r="P116" s="8" t="s">
        <v>19</v>
      </c>
      <c r="Q116" s="7" t="s">
        <v>4</v>
      </c>
      <c r="R116" s="7" t="s">
        <v>6</v>
      </c>
      <c r="S116" s="7" t="s">
        <v>5</v>
      </c>
      <c r="T116" s="7" t="s">
        <v>7</v>
      </c>
      <c r="U116" s="7" t="s">
        <v>8</v>
      </c>
      <c r="V116" s="7" t="s">
        <v>9</v>
      </c>
      <c r="W116" s="7" t="s">
        <v>10</v>
      </c>
      <c r="X116" s="7" t="s">
        <v>11</v>
      </c>
      <c r="Y116" s="7" t="s">
        <v>12</v>
      </c>
      <c r="Z116" s="7" t="s">
        <v>13</v>
      </c>
      <c r="AA116" s="7" t="s">
        <v>14</v>
      </c>
      <c r="AB116" s="7" t="s">
        <v>15</v>
      </c>
      <c r="AC116" s="7" t="s">
        <v>16</v>
      </c>
      <c r="AD116" s="7" t="s">
        <v>17</v>
      </c>
      <c r="AE116" s="7" t="s">
        <v>18</v>
      </c>
      <c r="AF116" s="15"/>
      <c r="AG116" s="5"/>
    </row>
    <row r="117" spans="1:33" s="4" customFormat="1" ht="15" x14ac:dyDescent="0.25">
      <c r="A117" s="23">
        <v>2</v>
      </c>
      <c r="B117" s="24" t="s">
        <v>197</v>
      </c>
      <c r="C117" s="24" t="s">
        <v>259</v>
      </c>
      <c r="D117" s="9"/>
      <c r="E117" s="9"/>
      <c r="F117" s="9"/>
      <c r="G117" s="9">
        <v>4</v>
      </c>
      <c r="H117" s="9">
        <v>1</v>
      </c>
      <c r="I117" s="9"/>
      <c r="J117" s="9"/>
      <c r="K117" s="9">
        <v>1</v>
      </c>
      <c r="L117" s="9"/>
      <c r="M117" s="9"/>
      <c r="N117" s="9"/>
      <c r="O117" s="9">
        <f t="shared" ref="O117:O126" si="29">IF(C117="","",(D117*2)+(E117*3)+F117*1)</f>
        <v>0</v>
      </c>
      <c r="P117" s="10"/>
      <c r="Q117" s="23">
        <v>1</v>
      </c>
      <c r="R117" s="24" t="s">
        <v>128</v>
      </c>
      <c r="S117" s="24" t="s">
        <v>117</v>
      </c>
      <c r="T117" s="9">
        <v>2</v>
      </c>
      <c r="U117" s="9"/>
      <c r="V117" s="9"/>
      <c r="W117" s="9">
        <v>3</v>
      </c>
      <c r="X117" s="9"/>
      <c r="Y117" s="9"/>
      <c r="Z117" s="9">
        <v>1</v>
      </c>
      <c r="AA117" s="9">
        <v>1</v>
      </c>
      <c r="AB117" s="9"/>
      <c r="AC117" s="9"/>
      <c r="AD117" s="9"/>
      <c r="AE117" s="9">
        <f t="shared" ref="AE117:AE126" si="30">IF(S117="","",(T117*2)+(U117*3)+V117*1)</f>
        <v>4</v>
      </c>
      <c r="AF117" s="15"/>
      <c r="AG117" s="5"/>
    </row>
    <row r="118" spans="1:33" s="4" customFormat="1" ht="15" x14ac:dyDescent="0.25">
      <c r="A118" s="23">
        <v>5</v>
      </c>
      <c r="B118" s="24" t="s">
        <v>26</v>
      </c>
      <c r="C118" s="24" t="s">
        <v>328</v>
      </c>
      <c r="D118" s="9">
        <v>2</v>
      </c>
      <c r="E118" s="9">
        <v>1</v>
      </c>
      <c r="F118" s="9"/>
      <c r="G118" s="9">
        <v>3</v>
      </c>
      <c r="H118" s="9">
        <v>1</v>
      </c>
      <c r="I118" s="9"/>
      <c r="J118" s="9"/>
      <c r="K118" s="9"/>
      <c r="L118" s="9"/>
      <c r="M118" s="9"/>
      <c r="N118" s="9"/>
      <c r="O118" s="9">
        <f t="shared" si="29"/>
        <v>7</v>
      </c>
      <c r="P118" s="10"/>
      <c r="Q118" s="23">
        <v>3</v>
      </c>
      <c r="R118" s="24" t="s">
        <v>48</v>
      </c>
      <c r="S118" s="24" t="s">
        <v>47</v>
      </c>
      <c r="T118" s="9">
        <v>2</v>
      </c>
      <c r="U118" s="9"/>
      <c r="V118" s="9"/>
      <c r="W118" s="9">
        <v>2</v>
      </c>
      <c r="X118" s="9">
        <v>5</v>
      </c>
      <c r="Y118" s="9">
        <v>3</v>
      </c>
      <c r="Z118" s="9"/>
      <c r="AA118" s="9"/>
      <c r="AB118" s="9"/>
      <c r="AC118" s="9"/>
      <c r="AD118" s="9"/>
      <c r="AE118" s="9">
        <f t="shared" si="30"/>
        <v>4</v>
      </c>
      <c r="AF118" s="15"/>
      <c r="AG118" s="5"/>
    </row>
    <row r="119" spans="1:33" s="4" customFormat="1" ht="15" x14ac:dyDescent="0.25">
      <c r="A119" s="23"/>
      <c r="B119" s="24"/>
      <c r="C119" s="24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 t="str">
        <f t="shared" si="29"/>
        <v/>
      </c>
      <c r="P119" s="10"/>
      <c r="Q119" s="31">
        <v>5</v>
      </c>
      <c r="R119" s="24" t="s">
        <v>50</v>
      </c>
      <c r="S119" s="24" t="s">
        <v>49</v>
      </c>
      <c r="T119" s="9">
        <v>4</v>
      </c>
      <c r="U119" s="9"/>
      <c r="V119" s="9">
        <v>1</v>
      </c>
      <c r="W119" s="9">
        <v>2</v>
      </c>
      <c r="X119" s="9"/>
      <c r="Y119" s="9">
        <v>1</v>
      </c>
      <c r="Z119" s="9"/>
      <c r="AA119" s="9">
        <v>2</v>
      </c>
      <c r="AB119" s="9"/>
      <c r="AC119" s="9"/>
      <c r="AD119" s="9"/>
      <c r="AE119" s="9">
        <f t="shared" si="30"/>
        <v>9</v>
      </c>
      <c r="AF119" s="15"/>
      <c r="AG119" s="5"/>
    </row>
    <row r="120" spans="1:33" s="4" customFormat="1" ht="15" x14ac:dyDescent="0.25">
      <c r="A120" s="23">
        <v>8</v>
      </c>
      <c r="B120" s="24" t="s">
        <v>59</v>
      </c>
      <c r="C120" s="24" t="s">
        <v>251</v>
      </c>
      <c r="D120" s="9">
        <v>2</v>
      </c>
      <c r="E120" s="9">
        <v>2</v>
      </c>
      <c r="F120" s="9"/>
      <c r="G120" s="9">
        <v>7</v>
      </c>
      <c r="H120" s="9">
        <v>1</v>
      </c>
      <c r="I120" s="9">
        <v>3</v>
      </c>
      <c r="J120" s="9"/>
      <c r="K120" s="9">
        <v>2</v>
      </c>
      <c r="L120" s="9"/>
      <c r="M120" s="9"/>
      <c r="N120" s="9"/>
      <c r="O120" s="9">
        <f t="shared" si="29"/>
        <v>10</v>
      </c>
      <c r="P120" s="10"/>
      <c r="Q120" s="31">
        <v>12</v>
      </c>
      <c r="R120" s="24" t="s">
        <v>186</v>
      </c>
      <c r="S120" s="24" t="s">
        <v>211</v>
      </c>
      <c r="T120" s="9">
        <v>6</v>
      </c>
      <c r="U120" s="9">
        <v>1</v>
      </c>
      <c r="V120" s="9">
        <v>3</v>
      </c>
      <c r="W120" s="9">
        <v>7</v>
      </c>
      <c r="X120" s="9">
        <v>3</v>
      </c>
      <c r="Y120" s="9"/>
      <c r="Z120" s="9"/>
      <c r="AA120" s="9">
        <v>2</v>
      </c>
      <c r="AB120" s="9"/>
      <c r="AC120" s="9"/>
      <c r="AD120" s="9">
        <v>1</v>
      </c>
      <c r="AE120" s="9">
        <f t="shared" si="30"/>
        <v>18</v>
      </c>
      <c r="AF120" s="15"/>
      <c r="AG120" s="5"/>
    </row>
    <row r="121" spans="1:33" s="4" customFormat="1" ht="15" x14ac:dyDescent="0.25">
      <c r="A121" s="23">
        <v>10</v>
      </c>
      <c r="B121" s="24" t="s">
        <v>110</v>
      </c>
      <c r="C121" s="24" t="s">
        <v>250</v>
      </c>
      <c r="D121" s="9"/>
      <c r="E121" s="9">
        <v>2</v>
      </c>
      <c r="F121" s="9">
        <v>1</v>
      </c>
      <c r="G121" s="9"/>
      <c r="H121" s="9">
        <v>1</v>
      </c>
      <c r="I121" s="9">
        <v>2</v>
      </c>
      <c r="J121" s="9"/>
      <c r="K121" s="9">
        <v>1</v>
      </c>
      <c r="L121" s="9"/>
      <c r="M121" s="9"/>
      <c r="N121" s="9"/>
      <c r="O121" s="9">
        <f t="shared" si="29"/>
        <v>7</v>
      </c>
      <c r="P121" s="10"/>
      <c r="Q121" s="23"/>
      <c r="R121" s="24"/>
      <c r="S121" s="24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 t="str">
        <f t="shared" si="30"/>
        <v/>
      </c>
      <c r="AF121" s="15"/>
      <c r="AG121" s="5"/>
    </row>
    <row r="122" spans="1:33" s="4" customFormat="1" ht="15" x14ac:dyDescent="0.25">
      <c r="A122" s="31">
        <v>11</v>
      </c>
      <c r="B122" s="24" t="s">
        <v>214</v>
      </c>
      <c r="C122" s="24" t="s">
        <v>255</v>
      </c>
      <c r="D122" s="9">
        <v>1</v>
      </c>
      <c r="E122" s="9">
        <v>2</v>
      </c>
      <c r="F122" s="9"/>
      <c r="G122" s="9">
        <v>3</v>
      </c>
      <c r="H122" s="9">
        <v>3</v>
      </c>
      <c r="I122" s="9">
        <v>1</v>
      </c>
      <c r="J122" s="9"/>
      <c r="K122" s="9"/>
      <c r="L122" s="9"/>
      <c r="M122" s="9"/>
      <c r="N122" s="9"/>
      <c r="O122" s="9">
        <f t="shared" si="29"/>
        <v>8</v>
      </c>
      <c r="P122" s="10"/>
      <c r="Q122" s="23">
        <v>21</v>
      </c>
      <c r="R122" s="24" t="s">
        <v>54</v>
      </c>
      <c r="S122" s="24" t="s">
        <v>53</v>
      </c>
      <c r="T122" s="9"/>
      <c r="U122" s="9">
        <v>4</v>
      </c>
      <c r="V122" s="9"/>
      <c r="W122" s="9">
        <v>6</v>
      </c>
      <c r="X122" s="9">
        <v>4</v>
      </c>
      <c r="Y122" s="9">
        <v>1</v>
      </c>
      <c r="Z122" s="9"/>
      <c r="AA122" s="9">
        <v>1</v>
      </c>
      <c r="AB122" s="9"/>
      <c r="AC122" s="9"/>
      <c r="AD122" s="9">
        <v>3</v>
      </c>
      <c r="AE122" s="9">
        <f t="shared" si="30"/>
        <v>12</v>
      </c>
      <c r="AF122" s="15"/>
      <c r="AG122" s="5"/>
    </row>
    <row r="123" spans="1:33" s="4" customFormat="1" ht="15" x14ac:dyDescent="0.25">
      <c r="A123" s="23">
        <v>12</v>
      </c>
      <c r="B123" s="24" t="s">
        <v>112</v>
      </c>
      <c r="C123" s="24" t="s">
        <v>254</v>
      </c>
      <c r="D123" s="9">
        <v>2</v>
      </c>
      <c r="E123" s="9"/>
      <c r="F123" s="9"/>
      <c r="G123" s="9">
        <v>2</v>
      </c>
      <c r="H123" s="9">
        <v>1</v>
      </c>
      <c r="I123" s="9">
        <v>2</v>
      </c>
      <c r="J123" s="9"/>
      <c r="K123" s="9">
        <v>1</v>
      </c>
      <c r="L123" s="9"/>
      <c r="M123" s="9"/>
      <c r="N123" s="9"/>
      <c r="O123" s="9">
        <f t="shared" si="29"/>
        <v>4</v>
      </c>
      <c r="P123" s="10"/>
      <c r="Q123" s="23">
        <v>25</v>
      </c>
      <c r="R123" s="24" t="s">
        <v>60</v>
      </c>
      <c r="S123" s="24" t="s">
        <v>59</v>
      </c>
      <c r="T123" s="9">
        <v>2</v>
      </c>
      <c r="U123" s="9"/>
      <c r="V123" s="9"/>
      <c r="W123" s="9">
        <v>3</v>
      </c>
      <c r="X123" s="9">
        <v>2</v>
      </c>
      <c r="Y123" s="9">
        <v>1</v>
      </c>
      <c r="Z123" s="9"/>
      <c r="AA123" s="9">
        <v>3</v>
      </c>
      <c r="AB123" s="9"/>
      <c r="AC123" s="9"/>
      <c r="AD123" s="9"/>
      <c r="AE123" s="9">
        <f t="shared" si="30"/>
        <v>4</v>
      </c>
      <c r="AF123" s="15"/>
      <c r="AG123" s="5"/>
    </row>
    <row r="124" spans="1:33" s="4" customFormat="1" ht="15" x14ac:dyDescent="0.25">
      <c r="A124" s="31">
        <v>15</v>
      </c>
      <c r="B124" s="24" t="s">
        <v>256</v>
      </c>
      <c r="C124" s="24" t="s">
        <v>257</v>
      </c>
      <c r="D124" s="9">
        <v>2</v>
      </c>
      <c r="E124" s="9"/>
      <c r="F124" s="9">
        <v>1</v>
      </c>
      <c r="G124" s="9">
        <v>8</v>
      </c>
      <c r="H124" s="9">
        <v>4</v>
      </c>
      <c r="I124" s="9">
        <v>2</v>
      </c>
      <c r="J124" s="9">
        <v>1</v>
      </c>
      <c r="K124" s="9">
        <v>2</v>
      </c>
      <c r="L124" s="9"/>
      <c r="M124" s="9"/>
      <c r="N124" s="9">
        <v>1</v>
      </c>
      <c r="O124" s="9">
        <f t="shared" si="29"/>
        <v>5</v>
      </c>
      <c r="P124" s="10"/>
      <c r="Q124" s="23">
        <v>35</v>
      </c>
      <c r="R124" s="24" t="s">
        <v>324</v>
      </c>
      <c r="S124" s="24" t="s">
        <v>325</v>
      </c>
      <c r="T124" s="9"/>
      <c r="U124" s="9"/>
      <c r="V124" s="9"/>
      <c r="W124" s="9">
        <v>2</v>
      </c>
      <c r="X124" s="9"/>
      <c r="Y124" s="9">
        <v>2</v>
      </c>
      <c r="Z124" s="9"/>
      <c r="AA124" s="9">
        <v>2</v>
      </c>
      <c r="AB124" s="9"/>
      <c r="AC124" s="9"/>
      <c r="AD124" s="9"/>
      <c r="AE124" s="9">
        <f t="shared" si="30"/>
        <v>0</v>
      </c>
      <c r="AF124" s="15"/>
      <c r="AG124" s="12" t="str">
        <f>IF(N127+AD127=5,"Correct","MVP ERROR")</f>
        <v>Correct</v>
      </c>
    </row>
    <row r="125" spans="1:33" s="4" customFormat="1" ht="15" x14ac:dyDescent="0.25">
      <c r="A125" s="19">
        <v>13</v>
      </c>
      <c r="B125" s="20" t="s">
        <v>52</v>
      </c>
      <c r="C125" s="20" t="s">
        <v>258</v>
      </c>
      <c r="D125" s="9"/>
      <c r="E125" s="9"/>
      <c r="F125" s="9"/>
      <c r="G125" s="9">
        <v>1</v>
      </c>
      <c r="H125" s="9">
        <v>1</v>
      </c>
      <c r="I125" s="9">
        <v>1</v>
      </c>
      <c r="J125" s="9"/>
      <c r="K125" s="9"/>
      <c r="L125" s="9"/>
      <c r="M125" s="9"/>
      <c r="N125" s="9"/>
      <c r="O125" s="9">
        <f t="shared" si="29"/>
        <v>0</v>
      </c>
      <c r="P125" s="10"/>
      <c r="Q125" s="19"/>
      <c r="R125" s="20"/>
      <c r="S125" s="20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 t="str">
        <f t="shared" si="30"/>
        <v/>
      </c>
      <c r="AF125" s="15"/>
      <c r="AG125" s="13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The Pickles:    |||   HBW Cannons: </v>
      </c>
    </row>
    <row r="126" spans="1:33" s="4" customFormat="1" ht="15" x14ac:dyDescent="0.25">
      <c r="A126" s="19"/>
      <c r="B126" s="20"/>
      <c r="C126" s="2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 t="str">
        <f t="shared" si="29"/>
        <v/>
      </c>
      <c r="P126" s="10"/>
      <c r="Q126" s="19"/>
      <c r="R126" s="20"/>
      <c r="S126" s="20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 t="str">
        <f t="shared" si="30"/>
        <v/>
      </c>
      <c r="AF126" s="15"/>
      <c r="AG126" s="5"/>
    </row>
    <row r="127" spans="1:33" s="4" customFormat="1" ht="15" x14ac:dyDescent="0.25">
      <c r="A127" s="467" t="s">
        <v>33</v>
      </c>
      <c r="B127" s="468"/>
      <c r="C127" s="469"/>
      <c r="D127" s="9">
        <f t="shared" ref="D127:O127" si="31">SUM(D117:D126)</f>
        <v>9</v>
      </c>
      <c r="E127" s="9">
        <f t="shared" si="31"/>
        <v>7</v>
      </c>
      <c r="F127" s="9">
        <f t="shared" si="31"/>
        <v>2</v>
      </c>
      <c r="G127" s="9">
        <f t="shared" si="31"/>
        <v>28</v>
      </c>
      <c r="H127" s="9">
        <f t="shared" si="31"/>
        <v>13</v>
      </c>
      <c r="I127" s="9">
        <f t="shared" si="31"/>
        <v>11</v>
      </c>
      <c r="J127" s="9">
        <f t="shared" si="31"/>
        <v>1</v>
      </c>
      <c r="K127" s="9">
        <f t="shared" si="31"/>
        <v>7</v>
      </c>
      <c r="L127" s="9">
        <f t="shared" si="31"/>
        <v>0</v>
      </c>
      <c r="M127" s="9">
        <f t="shared" si="31"/>
        <v>0</v>
      </c>
      <c r="N127" s="9">
        <f t="shared" si="31"/>
        <v>1</v>
      </c>
      <c r="O127" s="9">
        <f t="shared" si="31"/>
        <v>41</v>
      </c>
      <c r="P127" s="11" t="s">
        <v>34</v>
      </c>
      <c r="Q127" s="467" t="s">
        <v>33</v>
      </c>
      <c r="R127" s="468"/>
      <c r="S127" s="469"/>
      <c r="T127" s="9">
        <f t="shared" ref="T127:AE127" si="32">SUM(T117:T126)</f>
        <v>16</v>
      </c>
      <c r="U127" s="9">
        <f t="shared" si="32"/>
        <v>5</v>
      </c>
      <c r="V127" s="9">
        <f t="shared" si="32"/>
        <v>4</v>
      </c>
      <c r="W127" s="9">
        <f t="shared" si="32"/>
        <v>25</v>
      </c>
      <c r="X127" s="9">
        <f t="shared" si="32"/>
        <v>14</v>
      </c>
      <c r="Y127" s="9">
        <f t="shared" si="32"/>
        <v>8</v>
      </c>
      <c r="Z127" s="9">
        <f t="shared" si="32"/>
        <v>1</v>
      </c>
      <c r="AA127" s="9">
        <f t="shared" si="32"/>
        <v>11</v>
      </c>
      <c r="AB127" s="9">
        <f t="shared" si="32"/>
        <v>0</v>
      </c>
      <c r="AC127" s="9">
        <f t="shared" si="32"/>
        <v>0</v>
      </c>
      <c r="AD127" s="9">
        <f t="shared" si="32"/>
        <v>4</v>
      </c>
      <c r="AE127" s="9">
        <f t="shared" si="32"/>
        <v>51</v>
      </c>
      <c r="AF127" s="15"/>
      <c r="AG127" s="5"/>
    </row>
    <row r="128" spans="1:33" s="4" customFormat="1" ht="15" x14ac:dyDescent="0.25">
      <c r="A128" s="408" t="s">
        <v>35</v>
      </c>
      <c r="B128" s="409"/>
      <c r="C128" s="462" t="s">
        <v>100</v>
      </c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4"/>
      <c r="AF128" s="15"/>
      <c r="AG128" s="5"/>
    </row>
    <row r="129" spans="1:33" s="4" customFormat="1" ht="15" x14ac:dyDescent="0.25">
      <c r="A129" s="408" t="s">
        <v>37</v>
      </c>
      <c r="B129" s="409"/>
      <c r="C129" s="462" t="s">
        <v>364</v>
      </c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4"/>
      <c r="AF129" s="15"/>
      <c r="AG129" s="5"/>
    </row>
    <row r="130" spans="1:33" s="4" customFormat="1" ht="15" x14ac:dyDescent="0.25">
      <c r="A130" s="470"/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15"/>
      <c r="AG130" s="5"/>
    </row>
    <row r="131" spans="1:33" s="4" customFormat="1" ht="15" x14ac:dyDescent="0.25">
      <c r="A131" s="445" t="s">
        <v>155</v>
      </c>
      <c r="B131" s="446"/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6"/>
      <c r="O131" s="447"/>
      <c r="P131" s="6" t="s">
        <v>99</v>
      </c>
      <c r="Q131" s="453" t="s">
        <v>73</v>
      </c>
      <c r="R131" s="454"/>
      <c r="S131" s="454"/>
      <c r="T131" s="454"/>
      <c r="U131" s="454"/>
      <c r="V131" s="454"/>
      <c r="W131" s="454"/>
      <c r="X131" s="454"/>
      <c r="Y131" s="454"/>
      <c r="Z131" s="454"/>
      <c r="AA131" s="454"/>
      <c r="AB131" s="454"/>
      <c r="AC131" s="454"/>
      <c r="AD131" s="454"/>
      <c r="AE131" s="455"/>
      <c r="AF131" s="15"/>
      <c r="AG131" s="5"/>
    </row>
    <row r="132" spans="1:33" s="4" customFormat="1" ht="15" x14ac:dyDescent="0.25">
      <c r="A132" s="18" t="s">
        <v>4</v>
      </c>
      <c r="B132" s="18" t="s">
        <v>6</v>
      </c>
      <c r="C132" s="18" t="s">
        <v>5</v>
      </c>
      <c r="D132" s="18" t="s">
        <v>7</v>
      </c>
      <c r="E132" s="18" t="s">
        <v>8</v>
      </c>
      <c r="F132" s="18" t="s">
        <v>9</v>
      </c>
      <c r="G132" s="18" t="s">
        <v>10</v>
      </c>
      <c r="H132" s="18" t="s">
        <v>11</v>
      </c>
      <c r="I132" s="18" t="s">
        <v>12</v>
      </c>
      <c r="J132" s="18" t="s">
        <v>13</v>
      </c>
      <c r="K132" s="18" t="s">
        <v>14</v>
      </c>
      <c r="L132" s="18" t="s">
        <v>15</v>
      </c>
      <c r="M132" s="18" t="s">
        <v>16</v>
      </c>
      <c r="N132" s="18" t="s">
        <v>17</v>
      </c>
      <c r="O132" s="18" t="s">
        <v>18</v>
      </c>
      <c r="P132" s="8" t="s">
        <v>19</v>
      </c>
      <c r="Q132" s="18" t="s">
        <v>4</v>
      </c>
      <c r="R132" s="18" t="s">
        <v>6</v>
      </c>
      <c r="S132" s="18" t="s">
        <v>5</v>
      </c>
      <c r="T132" s="18" t="s">
        <v>7</v>
      </c>
      <c r="U132" s="18" t="s">
        <v>8</v>
      </c>
      <c r="V132" s="18" t="s">
        <v>9</v>
      </c>
      <c r="W132" s="18" t="s">
        <v>10</v>
      </c>
      <c r="X132" s="18" t="s">
        <v>11</v>
      </c>
      <c r="Y132" s="18" t="s">
        <v>12</v>
      </c>
      <c r="Z132" s="18" t="s">
        <v>13</v>
      </c>
      <c r="AA132" s="18" t="s">
        <v>14</v>
      </c>
      <c r="AB132" s="18" t="s">
        <v>15</v>
      </c>
      <c r="AC132" s="18" t="s">
        <v>16</v>
      </c>
      <c r="AD132" s="18" t="s">
        <v>17</v>
      </c>
      <c r="AE132" s="18" t="s">
        <v>18</v>
      </c>
      <c r="AF132" s="15"/>
      <c r="AG132" s="5"/>
    </row>
    <row r="133" spans="1:33" s="4" customFormat="1" ht="15" x14ac:dyDescent="0.25">
      <c r="A133" s="23">
        <v>4</v>
      </c>
      <c r="B133" s="24" t="s">
        <v>88</v>
      </c>
      <c r="C133" s="24" t="s">
        <v>282</v>
      </c>
      <c r="D133" s="21"/>
      <c r="E133" s="21"/>
      <c r="F133" s="21"/>
      <c r="G133" s="21">
        <v>3</v>
      </c>
      <c r="H133" s="21"/>
      <c r="I133" s="21">
        <v>1</v>
      </c>
      <c r="J133" s="21"/>
      <c r="K133" s="21">
        <v>1</v>
      </c>
      <c r="L133" s="21"/>
      <c r="M133" s="21"/>
      <c r="N133" s="21"/>
      <c r="O133" s="21">
        <f t="shared" ref="O133:O142" si="33">IF(C133="","",(D133*2)+(E133*3)+F133*1)</f>
        <v>0</v>
      </c>
      <c r="P133" s="10"/>
      <c r="Q133" s="31">
        <v>5</v>
      </c>
      <c r="R133" s="24" t="s">
        <v>133</v>
      </c>
      <c r="S133" s="24" t="s">
        <v>132</v>
      </c>
      <c r="T133" s="21">
        <v>1</v>
      </c>
      <c r="U133" s="21">
        <v>1</v>
      </c>
      <c r="V133" s="21">
        <v>2</v>
      </c>
      <c r="W133" s="21">
        <v>1</v>
      </c>
      <c r="X133" s="21">
        <v>6</v>
      </c>
      <c r="Y133" s="21">
        <v>4</v>
      </c>
      <c r="Z133" s="21"/>
      <c r="AA133" s="21">
        <v>1</v>
      </c>
      <c r="AB133" s="21"/>
      <c r="AC133" s="21"/>
      <c r="AD133" s="21">
        <v>1</v>
      </c>
      <c r="AE133" s="21">
        <f t="shared" ref="AE133:AE142" si="34">IF(S133="","",(T133*2)+(U133*3)+V133*1)</f>
        <v>7</v>
      </c>
      <c r="AF133" s="15"/>
      <c r="AG133" s="5"/>
    </row>
    <row r="134" spans="1:33" s="4" customFormat="1" ht="15" x14ac:dyDescent="0.25">
      <c r="A134" s="23"/>
      <c r="B134" s="24"/>
      <c r="C134" s="24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 t="str">
        <f t="shared" si="33"/>
        <v/>
      </c>
      <c r="P134" s="10"/>
      <c r="Q134" s="31">
        <v>6</v>
      </c>
      <c r="R134" s="24" t="s">
        <v>260</v>
      </c>
      <c r="S134" s="24" t="s">
        <v>261</v>
      </c>
      <c r="T134" s="21">
        <v>2</v>
      </c>
      <c r="U134" s="21"/>
      <c r="V134" s="21"/>
      <c r="W134" s="21">
        <v>3</v>
      </c>
      <c r="X134" s="21">
        <v>1</v>
      </c>
      <c r="Y134" s="21">
        <v>1</v>
      </c>
      <c r="Z134" s="21">
        <v>1</v>
      </c>
      <c r="AA134" s="21"/>
      <c r="AB134" s="21"/>
      <c r="AC134" s="21"/>
      <c r="AD134" s="21"/>
      <c r="AE134" s="21">
        <f t="shared" si="34"/>
        <v>4</v>
      </c>
      <c r="AF134" s="15"/>
      <c r="AG134" s="5"/>
    </row>
    <row r="135" spans="1:33" s="4" customFormat="1" ht="15" x14ac:dyDescent="0.25">
      <c r="A135" s="23">
        <v>11</v>
      </c>
      <c r="B135" s="24" t="s">
        <v>56</v>
      </c>
      <c r="C135" s="24" t="s">
        <v>161</v>
      </c>
      <c r="D135" s="21">
        <v>2</v>
      </c>
      <c r="E135" s="21">
        <v>1</v>
      </c>
      <c r="F135" s="21">
        <v>1</v>
      </c>
      <c r="G135" s="21">
        <v>3</v>
      </c>
      <c r="H135" s="21">
        <v>2</v>
      </c>
      <c r="I135" s="21">
        <v>2</v>
      </c>
      <c r="J135" s="21"/>
      <c r="K135" s="21">
        <v>2</v>
      </c>
      <c r="L135" s="21"/>
      <c r="M135" s="21"/>
      <c r="N135" s="21"/>
      <c r="O135" s="21">
        <f t="shared" si="33"/>
        <v>8</v>
      </c>
      <c r="P135" s="10"/>
      <c r="Q135" s="23"/>
      <c r="R135" s="24"/>
      <c r="S135" s="24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 t="str">
        <f t="shared" si="34"/>
        <v/>
      </c>
      <c r="AF135" s="15"/>
      <c r="AG135" s="5"/>
    </row>
    <row r="136" spans="1:33" s="4" customFormat="1" ht="15" x14ac:dyDescent="0.25">
      <c r="A136" s="31">
        <v>12</v>
      </c>
      <c r="B136" s="24" t="s">
        <v>159</v>
      </c>
      <c r="C136" s="24" t="s">
        <v>158</v>
      </c>
      <c r="D136" s="21"/>
      <c r="E136" s="21">
        <v>4</v>
      </c>
      <c r="F136" s="21">
        <v>1</v>
      </c>
      <c r="G136" s="21">
        <v>1</v>
      </c>
      <c r="H136" s="21"/>
      <c r="I136" s="21"/>
      <c r="J136" s="21"/>
      <c r="K136" s="21"/>
      <c r="L136" s="21"/>
      <c r="M136" s="21"/>
      <c r="N136" s="21"/>
      <c r="O136" s="21">
        <f t="shared" si="33"/>
        <v>13</v>
      </c>
      <c r="P136" s="10"/>
      <c r="Q136" s="23"/>
      <c r="R136" s="24"/>
      <c r="S136" s="24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 t="str">
        <f t="shared" si="34"/>
        <v/>
      </c>
      <c r="AF136" s="15"/>
      <c r="AG136" s="5"/>
    </row>
    <row r="137" spans="1:33" s="4" customFormat="1" ht="15" x14ac:dyDescent="0.25">
      <c r="A137" s="23"/>
      <c r="B137" s="24"/>
      <c r="C137" s="24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 t="str">
        <f t="shared" si="33"/>
        <v/>
      </c>
      <c r="P137" s="10"/>
      <c r="Q137" s="31">
        <v>14</v>
      </c>
      <c r="R137" s="24" t="s">
        <v>48</v>
      </c>
      <c r="S137" s="24" t="s">
        <v>363</v>
      </c>
      <c r="T137" s="21">
        <v>1</v>
      </c>
      <c r="U137" s="21">
        <v>2</v>
      </c>
      <c r="V137" s="21"/>
      <c r="W137" s="21">
        <v>4</v>
      </c>
      <c r="X137" s="21">
        <v>1</v>
      </c>
      <c r="Y137" s="21">
        <v>1</v>
      </c>
      <c r="Z137" s="21"/>
      <c r="AA137" s="21"/>
      <c r="AB137" s="21"/>
      <c r="AC137" s="21"/>
      <c r="AD137" s="21">
        <v>1</v>
      </c>
      <c r="AE137" s="21">
        <f t="shared" si="34"/>
        <v>8</v>
      </c>
      <c r="AF137" s="15"/>
      <c r="AG137" s="5"/>
    </row>
    <row r="138" spans="1:33" s="4" customFormat="1" ht="15" x14ac:dyDescent="0.25">
      <c r="A138" s="31"/>
      <c r="B138" s="24"/>
      <c r="C138" s="24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 t="str">
        <f t="shared" si="33"/>
        <v/>
      </c>
      <c r="P138" s="10"/>
      <c r="Q138" s="31">
        <v>21</v>
      </c>
      <c r="R138" s="24" t="s">
        <v>134</v>
      </c>
      <c r="S138" s="24" t="s">
        <v>262</v>
      </c>
      <c r="T138" s="21">
        <v>1</v>
      </c>
      <c r="U138" s="21">
        <v>1</v>
      </c>
      <c r="V138" s="21">
        <v>1</v>
      </c>
      <c r="W138" s="21">
        <v>9</v>
      </c>
      <c r="X138" s="21">
        <v>1</v>
      </c>
      <c r="Y138" s="21">
        <v>1</v>
      </c>
      <c r="Z138" s="21"/>
      <c r="AA138" s="21">
        <v>4</v>
      </c>
      <c r="AB138" s="21"/>
      <c r="AC138" s="21"/>
      <c r="AD138" s="21">
        <v>1</v>
      </c>
      <c r="AE138" s="21">
        <f t="shared" si="34"/>
        <v>6</v>
      </c>
      <c r="AF138" s="15"/>
      <c r="AG138" s="5"/>
    </row>
    <row r="139" spans="1:33" s="4" customFormat="1" ht="15" x14ac:dyDescent="0.25">
      <c r="A139" s="23"/>
      <c r="B139" s="24"/>
      <c r="C139" s="24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 t="str">
        <f t="shared" si="33"/>
        <v/>
      </c>
      <c r="P139" s="10"/>
      <c r="Q139" s="23">
        <v>24</v>
      </c>
      <c r="R139" s="24" t="s">
        <v>83</v>
      </c>
      <c r="S139" s="24" t="s">
        <v>82</v>
      </c>
      <c r="T139" s="21"/>
      <c r="U139" s="21"/>
      <c r="V139" s="21"/>
      <c r="W139" s="21">
        <v>2</v>
      </c>
      <c r="X139" s="21">
        <v>2</v>
      </c>
      <c r="Y139" s="21">
        <v>1</v>
      </c>
      <c r="Z139" s="21"/>
      <c r="AA139" s="21">
        <v>1</v>
      </c>
      <c r="AB139" s="21"/>
      <c r="AC139" s="21"/>
      <c r="AD139" s="21"/>
      <c r="AE139" s="21">
        <f t="shared" si="34"/>
        <v>0</v>
      </c>
      <c r="AF139" s="15"/>
      <c r="AG139" s="5"/>
    </row>
    <row r="140" spans="1:33" s="4" customFormat="1" ht="15" x14ac:dyDescent="0.25">
      <c r="A140" s="23">
        <v>24</v>
      </c>
      <c r="B140" s="24" t="s">
        <v>283</v>
      </c>
      <c r="C140" s="24" t="s">
        <v>160</v>
      </c>
      <c r="D140" s="21"/>
      <c r="E140" s="21">
        <v>1</v>
      </c>
      <c r="F140" s="21"/>
      <c r="G140" s="21">
        <v>8</v>
      </c>
      <c r="H140" s="21">
        <v>3</v>
      </c>
      <c r="I140" s="21">
        <v>4</v>
      </c>
      <c r="J140" s="21"/>
      <c r="K140" s="21">
        <v>3</v>
      </c>
      <c r="L140" s="21"/>
      <c r="M140" s="21"/>
      <c r="N140" s="21"/>
      <c r="O140" s="21">
        <f t="shared" si="33"/>
        <v>3</v>
      </c>
      <c r="P140" s="10"/>
      <c r="Q140" s="23">
        <v>32</v>
      </c>
      <c r="R140" s="24" t="s">
        <v>85</v>
      </c>
      <c r="S140" s="24" t="s">
        <v>84</v>
      </c>
      <c r="T140" s="21">
        <v>7</v>
      </c>
      <c r="U140" s="21">
        <v>1</v>
      </c>
      <c r="V140" s="21"/>
      <c r="W140" s="21">
        <v>7</v>
      </c>
      <c r="X140" s="21">
        <v>3</v>
      </c>
      <c r="Y140" s="21"/>
      <c r="Z140" s="21"/>
      <c r="AA140" s="21">
        <v>1</v>
      </c>
      <c r="AB140" s="21"/>
      <c r="AC140" s="21"/>
      <c r="AD140" s="21">
        <v>2</v>
      </c>
      <c r="AE140" s="21">
        <f t="shared" si="34"/>
        <v>17</v>
      </c>
      <c r="AF140" s="15"/>
      <c r="AG140" s="12" t="str">
        <f>IF(N143+AD143=5,"Correct","MVP ERROR")</f>
        <v>Correct</v>
      </c>
    </row>
    <row r="141" spans="1:33" s="4" customFormat="1" ht="15" x14ac:dyDescent="0.25">
      <c r="A141" s="23">
        <v>21</v>
      </c>
      <c r="B141" s="24" t="s">
        <v>331</v>
      </c>
      <c r="C141" s="24" t="s">
        <v>332</v>
      </c>
      <c r="D141" s="21">
        <v>2</v>
      </c>
      <c r="E141" s="21"/>
      <c r="F141" s="21"/>
      <c r="G141" s="21">
        <v>5</v>
      </c>
      <c r="H141" s="21"/>
      <c r="I141" s="21"/>
      <c r="J141" s="21">
        <v>2</v>
      </c>
      <c r="K141" s="21">
        <v>3</v>
      </c>
      <c r="L141" s="21"/>
      <c r="M141" s="21"/>
      <c r="N141" s="21"/>
      <c r="O141" s="21">
        <f t="shared" si="33"/>
        <v>4</v>
      </c>
      <c r="P141" s="10"/>
      <c r="Q141" s="23">
        <v>40</v>
      </c>
      <c r="R141" s="24" t="s">
        <v>88</v>
      </c>
      <c r="S141" s="24" t="s">
        <v>87</v>
      </c>
      <c r="T141" s="21">
        <v>2</v>
      </c>
      <c r="U141" s="21"/>
      <c r="V141" s="21"/>
      <c r="W141" s="21">
        <v>7</v>
      </c>
      <c r="X141" s="21">
        <v>1</v>
      </c>
      <c r="Y141" s="21"/>
      <c r="Z141" s="21"/>
      <c r="AA141" s="21">
        <v>3</v>
      </c>
      <c r="AB141" s="21"/>
      <c r="AC141" s="21"/>
      <c r="AD141" s="21"/>
      <c r="AE141" s="21">
        <f t="shared" si="34"/>
        <v>4</v>
      </c>
      <c r="AF141" s="15"/>
      <c r="AG141" s="13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 xml:space="preserve">Team Rocket:    |||   AKOM: </v>
      </c>
    </row>
    <row r="142" spans="1:33" s="4" customFormat="1" ht="15" x14ac:dyDescent="0.25">
      <c r="A142" s="23">
        <v>32</v>
      </c>
      <c r="B142" s="24" t="s">
        <v>85</v>
      </c>
      <c r="C142" s="24" t="s">
        <v>157</v>
      </c>
      <c r="D142" s="21"/>
      <c r="E142" s="21"/>
      <c r="F142" s="21"/>
      <c r="G142" s="21">
        <v>4</v>
      </c>
      <c r="H142" s="21">
        <v>1</v>
      </c>
      <c r="I142" s="21">
        <v>1</v>
      </c>
      <c r="J142" s="21">
        <v>1</v>
      </c>
      <c r="K142" s="21">
        <v>2</v>
      </c>
      <c r="L142" s="21"/>
      <c r="M142" s="21"/>
      <c r="N142" s="21"/>
      <c r="O142" s="21">
        <f t="shared" si="33"/>
        <v>0</v>
      </c>
      <c r="P142" s="10"/>
      <c r="Q142" s="19"/>
      <c r="R142" s="20"/>
      <c r="S142" s="20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 t="str">
        <f t="shared" si="34"/>
        <v/>
      </c>
      <c r="AF142" s="15"/>
      <c r="AG142" s="5"/>
    </row>
    <row r="143" spans="1:33" s="4" customFormat="1" ht="15" x14ac:dyDescent="0.25">
      <c r="A143" s="467" t="s">
        <v>33</v>
      </c>
      <c r="B143" s="468"/>
      <c r="C143" s="469"/>
      <c r="D143" s="21">
        <f t="shared" ref="D143:O143" si="35">SUM(D133:D142)</f>
        <v>4</v>
      </c>
      <c r="E143" s="21">
        <f t="shared" si="35"/>
        <v>6</v>
      </c>
      <c r="F143" s="21">
        <f t="shared" si="35"/>
        <v>2</v>
      </c>
      <c r="G143" s="21">
        <f t="shared" si="35"/>
        <v>24</v>
      </c>
      <c r="H143" s="21">
        <f t="shared" si="35"/>
        <v>6</v>
      </c>
      <c r="I143" s="21">
        <f t="shared" si="35"/>
        <v>8</v>
      </c>
      <c r="J143" s="21">
        <f t="shared" si="35"/>
        <v>3</v>
      </c>
      <c r="K143" s="21">
        <f t="shared" si="35"/>
        <v>11</v>
      </c>
      <c r="L143" s="21">
        <f t="shared" si="35"/>
        <v>0</v>
      </c>
      <c r="M143" s="21">
        <f t="shared" si="35"/>
        <v>0</v>
      </c>
      <c r="N143" s="21">
        <f t="shared" si="35"/>
        <v>0</v>
      </c>
      <c r="O143" s="21">
        <f t="shared" si="35"/>
        <v>28</v>
      </c>
      <c r="P143" s="11" t="s">
        <v>34</v>
      </c>
      <c r="Q143" s="467" t="s">
        <v>33</v>
      </c>
      <c r="R143" s="468"/>
      <c r="S143" s="469"/>
      <c r="T143" s="21">
        <f t="shared" ref="T143:AE143" si="36">SUM(T133:T142)</f>
        <v>14</v>
      </c>
      <c r="U143" s="21">
        <f t="shared" si="36"/>
        <v>5</v>
      </c>
      <c r="V143" s="21">
        <f t="shared" si="36"/>
        <v>3</v>
      </c>
      <c r="W143" s="21">
        <f t="shared" si="36"/>
        <v>33</v>
      </c>
      <c r="X143" s="21">
        <f t="shared" si="36"/>
        <v>15</v>
      </c>
      <c r="Y143" s="21">
        <f t="shared" si="36"/>
        <v>8</v>
      </c>
      <c r="Z143" s="21">
        <f t="shared" si="36"/>
        <v>1</v>
      </c>
      <c r="AA143" s="21">
        <f t="shared" si="36"/>
        <v>10</v>
      </c>
      <c r="AB143" s="21">
        <f t="shared" si="36"/>
        <v>0</v>
      </c>
      <c r="AC143" s="21">
        <f t="shared" si="36"/>
        <v>0</v>
      </c>
      <c r="AD143" s="21">
        <f t="shared" si="36"/>
        <v>5</v>
      </c>
      <c r="AE143" s="21">
        <f t="shared" si="36"/>
        <v>46</v>
      </c>
      <c r="AF143" s="15"/>
      <c r="AG143" s="5"/>
    </row>
    <row r="144" spans="1:33" s="4" customFormat="1" ht="15" x14ac:dyDescent="0.25">
      <c r="A144" s="408" t="s">
        <v>35</v>
      </c>
      <c r="B144" s="409"/>
      <c r="C144" s="462" t="s">
        <v>199</v>
      </c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4"/>
      <c r="AF144" s="15"/>
      <c r="AG144" s="5"/>
    </row>
    <row r="145" spans="1:33" s="4" customFormat="1" ht="15" x14ac:dyDescent="0.25">
      <c r="A145" s="408" t="s">
        <v>37</v>
      </c>
      <c r="B145" s="409"/>
      <c r="C145" s="462" t="s">
        <v>366</v>
      </c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4"/>
      <c r="AF145" s="15"/>
      <c r="AG145" s="5"/>
    </row>
    <row r="146" spans="1:33" s="4" customFormat="1" ht="15" x14ac:dyDescent="0.25">
      <c r="A146" s="470"/>
      <c r="B146" s="471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15"/>
      <c r="AG146" s="5"/>
    </row>
  </sheetData>
  <mergeCells count="83">
    <mergeCell ref="A144:B144"/>
    <mergeCell ref="C144:AE144"/>
    <mergeCell ref="A145:B145"/>
    <mergeCell ref="C145:AE145"/>
    <mergeCell ref="A146:AE146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27:C127"/>
    <mergeCell ref="Q127:S127"/>
    <mergeCell ref="A128:B128"/>
    <mergeCell ref="C128:AE128"/>
    <mergeCell ref="A129:B129"/>
    <mergeCell ref="C129:AE129"/>
    <mergeCell ref="A130:AE130"/>
    <mergeCell ref="A131:O131"/>
    <mergeCell ref="Q131:AE131"/>
    <mergeCell ref="A143:C143"/>
    <mergeCell ref="Q143:S143"/>
  </mergeCells>
  <conditionalFormatting sqref="AG94 AG78 AG31 AG15">
    <cfRule type="expression" dxfId="649" priority="40">
      <formula>AG15="Correct"</formula>
    </cfRule>
    <cfRule type="expression" dxfId="648" priority="42">
      <formula>$AG$31="Check"</formula>
    </cfRule>
  </conditionalFormatting>
  <conditionalFormatting sqref="AG94 AG78 AG15">
    <cfRule type="expression" dxfId="647" priority="41">
      <formula>$AG$31="Check"</formula>
    </cfRule>
  </conditionalFormatting>
  <conditionalFormatting sqref="AG94 AG78 AG31 AG15">
    <cfRule type="expression" dxfId="646" priority="39">
      <formula>AG15="Correct"</formula>
    </cfRule>
  </conditionalFormatting>
  <conditionalFormatting sqref="AG95 AG79 AG32:AG33 AG16">
    <cfRule type="expression" dxfId="645" priority="38">
      <formula>FIND("-",AG16)&gt;0</formula>
    </cfRule>
  </conditionalFormatting>
  <conditionalFormatting sqref="P31">
    <cfRule type="containsBlanks" dxfId="644" priority="43">
      <formula>LEN(TRIM(P31))=0</formula>
    </cfRule>
  </conditionalFormatting>
  <conditionalFormatting sqref="P15">
    <cfRule type="containsBlanks" dxfId="643" priority="37">
      <formula>LEN(TRIM(P15))=0</formula>
    </cfRule>
  </conditionalFormatting>
  <conditionalFormatting sqref="P95">
    <cfRule type="containsBlanks" dxfId="642" priority="36">
      <formula>LEN(TRIM(P95))=0</formula>
    </cfRule>
  </conditionalFormatting>
  <conditionalFormatting sqref="P79">
    <cfRule type="containsBlanks" dxfId="641" priority="35">
      <formula>LEN(TRIM(P79))=0</formula>
    </cfRule>
  </conditionalFormatting>
  <conditionalFormatting sqref="P63">
    <cfRule type="containsBlanks" dxfId="640" priority="34">
      <formula>LEN(TRIM(P63))=0</formula>
    </cfRule>
  </conditionalFormatting>
  <conditionalFormatting sqref="P47">
    <cfRule type="containsBlanks" dxfId="639" priority="33">
      <formula>LEN(TRIM(P47))=0</formula>
    </cfRule>
  </conditionalFormatting>
  <conditionalFormatting sqref="P127">
    <cfRule type="containsBlanks" dxfId="638" priority="32">
      <formula>LEN(TRIM(P127))=0</formula>
    </cfRule>
  </conditionalFormatting>
  <conditionalFormatting sqref="AG61">
    <cfRule type="expression" dxfId="637" priority="29">
      <formula>AG61="Correct"</formula>
    </cfRule>
    <cfRule type="expression" dxfId="636" priority="31">
      <formula>$AG$31="Check"</formula>
    </cfRule>
  </conditionalFormatting>
  <conditionalFormatting sqref="AG61">
    <cfRule type="expression" dxfId="635" priority="30">
      <formula>$AG$31="Check"</formula>
    </cfRule>
  </conditionalFormatting>
  <conditionalFormatting sqref="AG61">
    <cfRule type="expression" dxfId="634" priority="28">
      <formula>AG61="Correct"</formula>
    </cfRule>
  </conditionalFormatting>
  <conditionalFormatting sqref="AG62">
    <cfRule type="expression" dxfId="633" priority="27">
      <formula>FIND("-",AG62)&gt;0</formula>
    </cfRule>
  </conditionalFormatting>
  <conditionalFormatting sqref="AG44">
    <cfRule type="expression" dxfId="632" priority="24">
      <formula>AG44="Correct"</formula>
    </cfRule>
    <cfRule type="expression" dxfId="631" priority="26">
      <formula>$AG$31="Check"</formula>
    </cfRule>
  </conditionalFormatting>
  <conditionalFormatting sqref="AG44">
    <cfRule type="expression" dxfId="630" priority="25">
      <formula>$AG$31="Check"</formula>
    </cfRule>
  </conditionalFormatting>
  <conditionalFormatting sqref="AG44">
    <cfRule type="expression" dxfId="629" priority="23">
      <formula>AG44="Correct"</formula>
    </cfRule>
  </conditionalFormatting>
  <conditionalFormatting sqref="AG45">
    <cfRule type="expression" dxfId="628" priority="22">
      <formula>FIND("-",AG45)&gt;0</formula>
    </cfRule>
  </conditionalFormatting>
  <conditionalFormatting sqref="AG124">
    <cfRule type="expression" dxfId="627" priority="19">
      <formula>AG124="Correct"</formula>
    </cfRule>
    <cfRule type="expression" dxfId="626" priority="21">
      <formula>$AG$31="Check"</formula>
    </cfRule>
  </conditionalFormatting>
  <conditionalFormatting sqref="AG124">
    <cfRule type="expression" dxfId="625" priority="20">
      <formula>$AG$31="Check"</formula>
    </cfRule>
  </conditionalFormatting>
  <conditionalFormatting sqref="AG124">
    <cfRule type="expression" dxfId="624" priority="18">
      <formula>AG124="Correct"</formula>
    </cfRule>
  </conditionalFormatting>
  <conditionalFormatting sqref="AG125">
    <cfRule type="expression" dxfId="623" priority="17">
      <formula>FIND("-",AG125)&gt;0</formula>
    </cfRule>
  </conditionalFormatting>
  <conditionalFormatting sqref="P111">
    <cfRule type="containsBlanks" dxfId="622" priority="12">
      <formula>LEN(TRIM(P111))=0</formula>
    </cfRule>
  </conditionalFormatting>
  <conditionalFormatting sqref="AG111">
    <cfRule type="expression" dxfId="621" priority="9">
      <formula>AG111="Correct"</formula>
    </cfRule>
    <cfRule type="expression" dxfId="620" priority="11">
      <formula>$AG$31="Check"</formula>
    </cfRule>
  </conditionalFormatting>
  <conditionalFormatting sqref="AG111">
    <cfRule type="expression" dxfId="619" priority="10">
      <formula>$AG$31="Check"</formula>
    </cfRule>
  </conditionalFormatting>
  <conditionalFormatting sqref="AG111">
    <cfRule type="expression" dxfId="618" priority="8">
      <formula>AG111="Correct"</formula>
    </cfRule>
  </conditionalFormatting>
  <conditionalFormatting sqref="AG112">
    <cfRule type="expression" dxfId="617" priority="7">
      <formula>FIND("-",AG112)&gt;0</formula>
    </cfRule>
  </conditionalFormatting>
  <conditionalFormatting sqref="P143">
    <cfRule type="containsBlanks" dxfId="616" priority="6">
      <formula>LEN(TRIM(P143))=0</formula>
    </cfRule>
  </conditionalFormatting>
  <conditionalFormatting sqref="AG140">
    <cfRule type="expression" dxfId="615" priority="3">
      <formula>AG140="Correct"</formula>
    </cfRule>
    <cfRule type="expression" dxfId="614" priority="5">
      <formula>$AG$31="Check"</formula>
    </cfRule>
  </conditionalFormatting>
  <conditionalFormatting sqref="AG140">
    <cfRule type="expression" dxfId="613" priority="4">
      <formula>$AG$31="Check"</formula>
    </cfRule>
  </conditionalFormatting>
  <conditionalFormatting sqref="AG140">
    <cfRule type="expression" dxfId="612" priority="2">
      <formula>AG140="Correct"</formula>
    </cfRule>
  </conditionalFormatting>
  <conditionalFormatting sqref="AG141">
    <cfRule type="expression" dxfId="611" priority="1">
      <formula>FIND("-",AG141)&gt;0</formula>
    </cfRule>
  </conditionalFormatting>
  <dataValidations count="2">
    <dataValidation type="list" allowBlank="1" showInputMessage="1" showErrorMessage="1" sqref="P31 P63 P79 P127 P15 P95 P47 P143" xr:uid="{00000000-0002-0000-0400-000000000000}">
      <formula1>$AN$18:$AN$21</formula1>
    </dataValidation>
    <dataValidation type="list" allowBlank="1" showInputMessage="1" showErrorMessage="1" sqref="P111" xr:uid="{00000000-0002-0000-0400-000001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4" style="16" bestFit="1" customWidth="1"/>
    <col min="2" max="2" width="10.5703125" style="16" customWidth="1"/>
    <col min="3" max="3" width="14" style="16" customWidth="1"/>
    <col min="4" max="6" width="3.42578125" style="16" bestFit="1" customWidth="1"/>
    <col min="7" max="11" width="4.5703125" style="16" bestFit="1" customWidth="1"/>
    <col min="12" max="12" width="4.42578125" style="16" bestFit="1" customWidth="1"/>
    <col min="13" max="13" width="4.5703125" style="16" bestFit="1" customWidth="1"/>
    <col min="14" max="14" width="5.42578125" style="16" customWidth="1"/>
    <col min="15" max="15" width="4.5703125" style="16" bestFit="1" customWidth="1"/>
    <col min="16" max="16" width="7.5703125" style="17" bestFit="1" customWidth="1"/>
    <col min="17" max="17" width="3.42578125" style="16" bestFit="1" customWidth="1"/>
    <col min="18" max="18" width="10.5703125" style="16" customWidth="1"/>
    <col min="19" max="19" width="14" style="16" customWidth="1"/>
    <col min="20" max="22" width="3.42578125" style="16" bestFit="1" customWidth="1"/>
    <col min="23" max="27" width="4.5703125" style="16" bestFit="1" customWidth="1"/>
    <col min="28" max="28" width="4.42578125" style="16" bestFit="1" customWidth="1"/>
    <col min="29" max="29" width="4.5703125" style="16" bestFit="1" customWidth="1"/>
    <col min="30" max="30" width="5.42578125" style="16" customWidth="1"/>
    <col min="31" max="31" width="4.5703125" style="16" bestFit="1" customWidth="1"/>
    <col min="32" max="32" width="6.42578125" style="16" customWidth="1"/>
    <col min="33" max="33" width="35.42578125" style="2" hidden="1" customWidth="1"/>
    <col min="34" max="34" width="0" style="1" hidden="1" customWidth="1"/>
    <col min="35" max="35" width="14.570312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5703125" style="1"/>
  </cols>
  <sheetData>
    <row r="1" spans="1:41" ht="26.25" x14ac:dyDescent="0.25">
      <c r="A1" s="389" t="s">
        <v>373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1"/>
      <c r="AN1" s="3" t="s">
        <v>0</v>
      </c>
      <c r="AO1" s="3" t="s">
        <v>1</v>
      </c>
    </row>
    <row r="2" spans="1:41" s="4" customFormat="1" ht="15" x14ac:dyDescent="0.25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G2" s="5"/>
    </row>
    <row r="3" spans="1:41" s="4" customFormat="1" ht="15" x14ac:dyDescent="0.25">
      <c r="A3" s="424" t="s">
        <v>167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6"/>
      <c r="P3" s="6" t="s">
        <v>2</v>
      </c>
      <c r="Q3" s="415" t="s">
        <v>114</v>
      </c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3"/>
      <c r="AG3" s="5"/>
    </row>
    <row r="4" spans="1:41" s="4" customFormat="1" ht="15" x14ac:dyDescent="0.25">
      <c r="A4" s="18" t="s">
        <v>4</v>
      </c>
      <c r="B4" s="18" t="s">
        <v>6</v>
      </c>
      <c r="C4" s="18" t="s">
        <v>5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8" t="s">
        <v>19</v>
      </c>
      <c r="Q4" s="18" t="s">
        <v>4</v>
      </c>
      <c r="R4" s="18" t="s">
        <v>6</v>
      </c>
      <c r="S4" s="18" t="s">
        <v>5</v>
      </c>
      <c r="T4" s="18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12</v>
      </c>
      <c r="Z4" s="18" t="s">
        <v>13</v>
      </c>
      <c r="AA4" s="18" t="s">
        <v>14</v>
      </c>
      <c r="AB4" s="18" t="s">
        <v>15</v>
      </c>
      <c r="AC4" s="18" t="s">
        <v>16</v>
      </c>
      <c r="AD4" s="18" t="s">
        <v>17</v>
      </c>
      <c r="AE4" s="18" t="s">
        <v>18</v>
      </c>
      <c r="AG4" s="5"/>
    </row>
    <row r="5" spans="1:41" s="4" customFormat="1" ht="15" x14ac:dyDescent="0.25">
      <c r="A5" s="45">
        <v>1</v>
      </c>
      <c r="B5" s="44" t="s">
        <v>139</v>
      </c>
      <c r="C5" s="44" t="s">
        <v>276</v>
      </c>
      <c r="D5" s="40"/>
      <c r="E5" s="40">
        <v>1</v>
      </c>
      <c r="F5" s="40">
        <v>1</v>
      </c>
      <c r="G5" s="40">
        <v>5</v>
      </c>
      <c r="H5" s="40"/>
      <c r="I5" s="40">
        <v>1</v>
      </c>
      <c r="J5" s="40"/>
      <c r="K5" s="40"/>
      <c r="L5" s="40"/>
      <c r="M5" s="40"/>
      <c r="N5" s="40"/>
      <c r="O5" s="21">
        <f t="shared" ref="O5:O14" si="0">IF(C5="","",(D5*2)+(E5*3)+F5*1)</f>
        <v>4</v>
      </c>
      <c r="P5" s="10"/>
      <c r="Q5" s="50">
        <v>2</v>
      </c>
      <c r="R5" s="51" t="s">
        <v>118</v>
      </c>
      <c r="S5" s="51" t="s">
        <v>119</v>
      </c>
      <c r="T5" s="46">
        <v>1</v>
      </c>
      <c r="U5" s="46"/>
      <c r="V5" s="46"/>
      <c r="W5" s="46">
        <v>5</v>
      </c>
      <c r="X5" s="46">
        <v>2</v>
      </c>
      <c r="Y5" s="46">
        <v>1</v>
      </c>
      <c r="Z5" s="46">
        <v>1</v>
      </c>
      <c r="AA5" s="46">
        <v>2</v>
      </c>
      <c r="AB5" s="46"/>
      <c r="AC5" s="46"/>
      <c r="AD5" s="46"/>
      <c r="AE5" s="21">
        <f t="shared" ref="AE5:AE13" si="1">IF(R5="","",(T5*2)+(U5*3)+V5*1)</f>
        <v>2</v>
      </c>
      <c r="AG5" s="5"/>
    </row>
    <row r="6" spans="1:41" s="4" customFormat="1" ht="15" x14ac:dyDescent="0.25">
      <c r="A6" s="45">
        <v>4</v>
      </c>
      <c r="B6" s="44" t="s">
        <v>329</v>
      </c>
      <c r="C6" s="44" t="s">
        <v>330</v>
      </c>
      <c r="D6" s="40"/>
      <c r="E6" s="40"/>
      <c r="F6" s="40">
        <v>1</v>
      </c>
      <c r="G6" s="40">
        <v>2</v>
      </c>
      <c r="H6" s="40">
        <v>3</v>
      </c>
      <c r="I6" s="40"/>
      <c r="J6" s="40">
        <v>1</v>
      </c>
      <c r="K6" s="40">
        <v>1</v>
      </c>
      <c r="L6" s="40"/>
      <c r="M6" s="40"/>
      <c r="N6" s="40"/>
      <c r="O6" s="21">
        <f t="shared" si="0"/>
        <v>1</v>
      </c>
      <c r="P6" s="10"/>
      <c r="Q6" s="52" t="s">
        <v>297</v>
      </c>
      <c r="R6" s="51" t="s">
        <v>110</v>
      </c>
      <c r="S6" s="51" t="s">
        <v>117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21">
        <f t="shared" si="1"/>
        <v>0</v>
      </c>
      <c r="AG6" s="5"/>
    </row>
    <row r="7" spans="1:41" s="4" customFormat="1" ht="15" x14ac:dyDescent="0.25">
      <c r="A7" s="45">
        <v>6</v>
      </c>
      <c r="B7" s="44" t="s">
        <v>317</v>
      </c>
      <c r="C7" s="44" t="s">
        <v>318</v>
      </c>
      <c r="D7" s="40">
        <v>1</v>
      </c>
      <c r="E7" s="40"/>
      <c r="F7" s="40"/>
      <c r="G7" s="40">
        <v>4</v>
      </c>
      <c r="H7" s="40">
        <v>3</v>
      </c>
      <c r="I7" s="40"/>
      <c r="J7" s="40"/>
      <c r="K7" s="40"/>
      <c r="L7" s="40"/>
      <c r="M7" s="40"/>
      <c r="N7" s="40">
        <v>1</v>
      </c>
      <c r="O7" s="21">
        <f t="shared" si="0"/>
        <v>2</v>
      </c>
      <c r="P7" s="10"/>
      <c r="Q7" s="50">
        <v>7</v>
      </c>
      <c r="R7" s="51" t="s">
        <v>118</v>
      </c>
      <c r="S7" s="51" t="s">
        <v>115</v>
      </c>
      <c r="T7" s="46">
        <v>4</v>
      </c>
      <c r="U7" s="46">
        <v>1</v>
      </c>
      <c r="V7" s="46">
        <v>2</v>
      </c>
      <c r="W7" s="46">
        <v>2</v>
      </c>
      <c r="X7" s="46">
        <v>2</v>
      </c>
      <c r="Y7" s="46">
        <v>2</v>
      </c>
      <c r="Z7" s="46"/>
      <c r="AA7" s="46">
        <v>1</v>
      </c>
      <c r="AB7" s="46"/>
      <c r="AC7" s="46"/>
      <c r="AD7" s="46"/>
      <c r="AE7" s="21">
        <f t="shared" si="1"/>
        <v>13</v>
      </c>
      <c r="AG7" s="5"/>
    </row>
    <row r="8" spans="1:41" s="4" customFormat="1" ht="15" x14ac:dyDescent="0.25">
      <c r="A8" s="45">
        <v>8</v>
      </c>
      <c r="B8" s="44" t="s">
        <v>135</v>
      </c>
      <c r="C8" s="44" t="s">
        <v>277</v>
      </c>
      <c r="D8" s="40">
        <v>6</v>
      </c>
      <c r="E8" s="40"/>
      <c r="F8" s="40">
        <v>2</v>
      </c>
      <c r="G8" s="40">
        <v>4</v>
      </c>
      <c r="H8" s="40">
        <v>1</v>
      </c>
      <c r="I8" s="40">
        <v>3</v>
      </c>
      <c r="J8" s="40"/>
      <c r="K8" s="40">
        <v>3</v>
      </c>
      <c r="L8" s="40"/>
      <c r="M8" s="40"/>
      <c r="N8" s="40">
        <v>1</v>
      </c>
      <c r="O8" s="21">
        <f t="shared" si="0"/>
        <v>14</v>
      </c>
      <c r="P8" s="10"/>
      <c r="Q8" s="50">
        <v>10</v>
      </c>
      <c r="R8" s="51" t="s">
        <v>118</v>
      </c>
      <c r="S8" s="378" t="s">
        <v>454</v>
      </c>
      <c r="T8" s="46">
        <v>2</v>
      </c>
      <c r="U8" s="46">
        <v>1</v>
      </c>
      <c r="V8" s="46"/>
      <c r="W8" s="46">
        <v>3</v>
      </c>
      <c r="X8" s="46">
        <v>2</v>
      </c>
      <c r="Y8" s="46"/>
      <c r="Z8" s="46"/>
      <c r="AA8" s="46">
        <v>2</v>
      </c>
      <c r="AB8" s="46"/>
      <c r="AC8" s="46"/>
      <c r="AD8" s="46"/>
      <c r="AE8" s="21">
        <f t="shared" si="1"/>
        <v>7</v>
      </c>
      <c r="AG8" s="5"/>
    </row>
    <row r="9" spans="1:41" s="4" customFormat="1" ht="15" x14ac:dyDescent="0.25">
      <c r="A9" s="45"/>
      <c r="B9" s="44"/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1" t="str">
        <f t="shared" si="0"/>
        <v/>
      </c>
      <c r="P9" s="10"/>
      <c r="Q9" s="50"/>
      <c r="R9" s="51"/>
      <c r="S9" s="51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21" t="str">
        <f t="shared" si="1"/>
        <v/>
      </c>
      <c r="AG9" s="5"/>
    </row>
    <row r="10" spans="1:41" s="4" customFormat="1" ht="15" x14ac:dyDescent="0.25">
      <c r="A10" s="43">
        <v>21</v>
      </c>
      <c r="B10" s="44" t="s">
        <v>171</v>
      </c>
      <c r="C10" s="44" t="s">
        <v>170</v>
      </c>
      <c r="D10" s="40"/>
      <c r="E10" s="40">
        <v>2</v>
      </c>
      <c r="F10" s="40"/>
      <c r="G10" s="40">
        <v>7</v>
      </c>
      <c r="H10" s="40">
        <v>2</v>
      </c>
      <c r="I10" s="40"/>
      <c r="J10" s="40"/>
      <c r="K10" s="40"/>
      <c r="L10" s="40"/>
      <c r="M10" s="40"/>
      <c r="N10" s="40"/>
      <c r="O10" s="21">
        <f t="shared" si="0"/>
        <v>6</v>
      </c>
      <c r="P10" s="10"/>
      <c r="Q10" s="50">
        <v>21</v>
      </c>
      <c r="R10" s="51" t="s">
        <v>62</v>
      </c>
      <c r="S10" s="51" t="s">
        <v>115</v>
      </c>
      <c r="T10" s="46"/>
      <c r="U10" s="46"/>
      <c r="V10" s="46"/>
      <c r="W10" s="46">
        <v>3</v>
      </c>
      <c r="X10" s="46">
        <v>2</v>
      </c>
      <c r="Y10" s="46">
        <v>3</v>
      </c>
      <c r="Z10" s="46">
        <v>2</v>
      </c>
      <c r="AA10" s="46">
        <v>1</v>
      </c>
      <c r="AB10" s="46"/>
      <c r="AC10" s="46"/>
      <c r="AD10" s="46"/>
      <c r="AE10" s="21">
        <f t="shared" si="1"/>
        <v>0</v>
      </c>
      <c r="AG10" s="5"/>
    </row>
    <row r="11" spans="1:41" s="4" customFormat="1" ht="15" x14ac:dyDescent="0.25">
      <c r="A11" s="43">
        <v>32</v>
      </c>
      <c r="B11" s="44" t="s">
        <v>169</v>
      </c>
      <c r="C11" s="44" t="s">
        <v>168</v>
      </c>
      <c r="D11" s="40">
        <v>1</v>
      </c>
      <c r="E11" s="40"/>
      <c r="F11" s="40">
        <v>1</v>
      </c>
      <c r="G11" s="40">
        <v>4</v>
      </c>
      <c r="H11" s="40">
        <v>3</v>
      </c>
      <c r="I11" s="40">
        <v>2</v>
      </c>
      <c r="J11" s="40"/>
      <c r="K11" s="40"/>
      <c r="L11" s="40"/>
      <c r="M11" s="40"/>
      <c r="N11" s="40"/>
      <c r="O11" s="21">
        <f t="shared" si="0"/>
        <v>3</v>
      </c>
      <c r="P11" s="10"/>
      <c r="Q11" s="49">
        <v>25</v>
      </c>
      <c r="R11" s="48" t="s">
        <v>28</v>
      </c>
      <c r="S11" s="48" t="s">
        <v>124</v>
      </c>
      <c r="T11" s="46">
        <v>1</v>
      </c>
      <c r="U11" s="46">
        <v>2</v>
      </c>
      <c r="V11" s="46"/>
      <c r="W11" s="46">
        <v>3</v>
      </c>
      <c r="X11" s="46">
        <v>1</v>
      </c>
      <c r="Y11" s="46">
        <v>1</v>
      </c>
      <c r="Z11" s="46"/>
      <c r="AA11" s="46">
        <v>1</v>
      </c>
      <c r="AB11" s="46"/>
      <c r="AC11" s="46"/>
      <c r="AD11" s="46"/>
      <c r="AE11" s="21">
        <f t="shared" si="1"/>
        <v>8</v>
      </c>
      <c r="AG11" s="5"/>
    </row>
    <row r="12" spans="1:41" s="4" customFormat="1" ht="15" x14ac:dyDescent="0.25">
      <c r="A12" s="43">
        <v>44</v>
      </c>
      <c r="B12" s="44" t="s">
        <v>56</v>
      </c>
      <c r="C12" s="44" t="s">
        <v>275</v>
      </c>
      <c r="D12" s="40">
        <v>4</v>
      </c>
      <c r="E12" s="40">
        <v>1</v>
      </c>
      <c r="F12" s="40"/>
      <c r="G12" s="40">
        <v>2</v>
      </c>
      <c r="H12" s="40">
        <v>2</v>
      </c>
      <c r="I12" s="40">
        <v>1</v>
      </c>
      <c r="J12" s="40">
        <v>1</v>
      </c>
      <c r="K12" s="40">
        <v>1</v>
      </c>
      <c r="L12" s="40"/>
      <c r="M12" s="40"/>
      <c r="N12" s="40">
        <v>1</v>
      </c>
      <c r="O12" s="21">
        <f t="shared" si="0"/>
        <v>11</v>
      </c>
      <c r="P12" s="10"/>
      <c r="Q12" s="47">
        <v>26</v>
      </c>
      <c r="R12" s="48" t="s">
        <v>121</v>
      </c>
      <c r="S12" s="48" t="s">
        <v>120</v>
      </c>
      <c r="T12" s="46"/>
      <c r="U12" s="46">
        <v>1</v>
      </c>
      <c r="V12" s="46"/>
      <c r="W12" s="46"/>
      <c r="X12" s="46"/>
      <c r="Y12" s="46"/>
      <c r="Z12" s="46"/>
      <c r="AA12" s="46">
        <v>3</v>
      </c>
      <c r="AB12" s="46"/>
      <c r="AC12" s="46"/>
      <c r="AD12" s="46"/>
      <c r="AE12" s="21">
        <f t="shared" si="1"/>
        <v>3</v>
      </c>
      <c r="AG12" s="5"/>
    </row>
    <row r="13" spans="1:41" s="4" customFormat="1" ht="15" x14ac:dyDescent="0.25">
      <c r="A13" s="43">
        <v>55</v>
      </c>
      <c r="B13" s="44" t="s">
        <v>175</v>
      </c>
      <c r="C13" s="44" t="s">
        <v>174</v>
      </c>
      <c r="D13" s="40">
        <v>7</v>
      </c>
      <c r="E13" s="40"/>
      <c r="F13" s="40">
        <v>5</v>
      </c>
      <c r="G13" s="40">
        <v>7</v>
      </c>
      <c r="H13" s="40">
        <v>1</v>
      </c>
      <c r="I13" s="40">
        <v>1</v>
      </c>
      <c r="J13" s="40"/>
      <c r="K13" s="40"/>
      <c r="L13" s="40"/>
      <c r="M13" s="40"/>
      <c r="N13" s="40">
        <v>2</v>
      </c>
      <c r="O13" s="21">
        <f t="shared" si="0"/>
        <v>19</v>
      </c>
      <c r="P13" s="10"/>
      <c r="Q13" s="49"/>
      <c r="R13" s="48"/>
      <c r="S13" s="48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21" t="str">
        <f t="shared" si="1"/>
        <v/>
      </c>
      <c r="AG13" s="5"/>
    </row>
    <row r="14" spans="1:41" s="4" customFormat="1" ht="15" x14ac:dyDescent="0.25">
      <c r="A14" s="42"/>
      <c r="B14" s="41"/>
      <c r="C14" s="4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1" t="str">
        <f t="shared" si="0"/>
        <v/>
      </c>
      <c r="P14" s="10"/>
      <c r="Q14" s="49">
        <v>91</v>
      </c>
      <c r="R14" s="48" t="s">
        <v>109</v>
      </c>
      <c r="S14" s="48" t="s">
        <v>271</v>
      </c>
      <c r="T14" s="46">
        <v>1</v>
      </c>
      <c r="U14" s="46"/>
      <c r="V14" s="46">
        <v>1</v>
      </c>
      <c r="W14" s="46">
        <v>2</v>
      </c>
      <c r="X14" s="46"/>
      <c r="Y14" s="46">
        <v>1</v>
      </c>
      <c r="Z14" s="46"/>
      <c r="AA14" s="46">
        <v>1</v>
      </c>
      <c r="AB14" s="46"/>
      <c r="AC14" s="46"/>
      <c r="AD14" s="46"/>
      <c r="AE14" s="21">
        <f t="shared" ref="AE14" si="2">IF(S14="","",(T14*2)+(U14*3)+V14*1)</f>
        <v>3</v>
      </c>
      <c r="AG14" s="5"/>
    </row>
    <row r="15" spans="1:41" s="4" customFormat="1" ht="15" x14ac:dyDescent="0.25">
      <c r="A15" s="467" t="s">
        <v>33</v>
      </c>
      <c r="B15" s="468"/>
      <c r="C15" s="469"/>
      <c r="D15" s="21">
        <f t="shared" ref="D15:O15" si="3">SUM(D5:D14)</f>
        <v>19</v>
      </c>
      <c r="E15" s="21">
        <f t="shared" si="3"/>
        <v>4</v>
      </c>
      <c r="F15" s="21">
        <f t="shared" si="3"/>
        <v>10</v>
      </c>
      <c r="G15" s="21">
        <f t="shared" si="3"/>
        <v>35</v>
      </c>
      <c r="H15" s="21">
        <f t="shared" si="3"/>
        <v>15</v>
      </c>
      <c r="I15" s="21">
        <f t="shared" si="3"/>
        <v>8</v>
      </c>
      <c r="J15" s="21">
        <f t="shared" si="3"/>
        <v>2</v>
      </c>
      <c r="K15" s="21">
        <f t="shared" si="3"/>
        <v>5</v>
      </c>
      <c r="L15" s="21">
        <f t="shared" si="3"/>
        <v>0</v>
      </c>
      <c r="M15" s="21">
        <f t="shared" si="3"/>
        <v>0</v>
      </c>
      <c r="N15" s="21">
        <f t="shared" si="3"/>
        <v>5</v>
      </c>
      <c r="O15" s="21">
        <f t="shared" si="3"/>
        <v>60</v>
      </c>
      <c r="P15" s="11" t="s">
        <v>34</v>
      </c>
      <c r="Q15" s="467" t="s">
        <v>33</v>
      </c>
      <c r="R15" s="468"/>
      <c r="S15" s="469"/>
      <c r="T15" s="21">
        <f t="shared" ref="T15:AE15" si="4">SUM(T5:T14)</f>
        <v>9</v>
      </c>
      <c r="U15" s="21">
        <f t="shared" si="4"/>
        <v>5</v>
      </c>
      <c r="V15" s="21">
        <f t="shared" si="4"/>
        <v>3</v>
      </c>
      <c r="W15" s="21">
        <f t="shared" si="4"/>
        <v>18</v>
      </c>
      <c r="X15" s="21">
        <f t="shared" si="4"/>
        <v>9</v>
      </c>
      <c r="Y15" s="21">
        <f t="shared" si="4"/>
        <v>8</v>
      </c>
      <c r="Z15" s="21">
        <f t="shared" si="4"/>
        <v>3</v>
      </c>
      <c r="AA15" s="21">
        <f t="shared" si="4"/>
        <v>11</v>
      </c>
      <c r="AB15" s="21">
        <f t="shared" si="4"/>
        <v>0</v>
      </c>
      <c r="AC15" s="21">
        <f t="shared" si="4"/>
        <v>0</v>
      </c>
      <c r="AD15" s="21">
        <f t="shared" si="4"/>
        <v>0</v>
      </c>
      <c r="AE15" s="21">
        <f t="shared" si="4"/>
        <v>36</v>
      </c>
      <c r="AG15" s="12" t="str">
        <f>IF(N15+AD15=5,"Correct","MVP ERROR")</f>
        <v>Correct</v>
      </c>
    </row>
    <row r="16" spans="1:41" s="4" customFormat="1" ht="15" x14ac:dyDescent="0.25">
      <c r="A16" s="408" t="s">
        <v>35</v>
      </c>
      <c r="B16" s="409"/>
      <c r="C16" s="462" t="s">
        <v>201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4"/>
      <c r="AG16" s="13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Phantoms:    |||   Beavers: </v>
      </c>
    </row>
    <row r="17" spans="1:41" s="4" customFormat="1" ht="15" x14ac:dyDescent="0.25">
      <c r="A17" s="408" t="s">
        <v>37</v>
      </c>
      <c r="B17" s="409"/>
      <c r="C17" s="462" t="s">
        <v>380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4"/>
      <c r="AG17" s="5"/>
    </row>
    <row r="18" spans="1:41" s="4" customFormat="1" ht="15" x14ac:dyDescent="0.25">
      <c r="A18" s="470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G18" s="5"/>
      <c r="AN18" s="3" t="s">
        <v>34</v>
      </c>
      <c r="AO18" s="14" t="s">
        <v>38</v>
      </c>
    </row>
    <row r="19" spans="1:41" s="4" customFormat="1" ht="15" x14ac:dyDescent="0.25">
      <c r="A19" s="433" t="s">
        <v>203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5"/>
      <c r="P19" s="6" t="s">
        <v>2</v>
      </c>
      <c r="Q19" s="390" t="s">
        <v>204</v>
      </c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2"/>
      <c r="AG19" s="5"/>
      <c r="AN19" s="3" t="s">
        <v>41</v>
      </c>
      <c r="AO19" s="14" t="s">
        <v>42</v>
      </c>
    </row>
    <row r="20" spans="1:41" s="4" customFormat="1" ht="15" x14ac:dyDescent="0.25">
      <c r="A20" s="18" t="s">
        <v>4</v>
      </c>
      <c r="B20" s="18" t="s">
        <v>6</v>
      </c>
      <c r="C20" s="18" t="s">
        <v>5</v>
      </c>
      <c r="D20" s="18" t="s">
        <v>7</v>
      </c>
      <c r="E20" s="18" t="s">
        <v>8</v>
      </c>
      <c r="F20" s="18" t="s">
        <v>9</v>
      </c>
      <c r="G20" s="18" t="s">
        <v>10</v>
      </c>
      <c r="H20" s="18" t="s">
        <v>11</v>
      </c>
      <c r="I20" s="18" t="s">
        <v>12</v>
      </c>
      <c r="J20" s="18" t="s">
        <v>13</v>
      </c>
      <c r="K20" s="18" t="s">
        <v>14</v>
      </c>
      <c r="L20" s="18" t="s">
        <v>15</v>
      </c>
      <c r="M20" s="18" t="s">
        <v>16</v>
      </c>
      <c r="N20" s="18" t="s">
        <v>17</v>
      </c>
      <c r="O20" s="18" t="s">
        <v>18</v>
      </c>
      <c r="P20" s="8" t="s">
        <v>19</v>
      </c>
      <c r="Q20" s="18" t="s">
        <v>4</v>
      </c>
      <c r="R20" s="18" t="s">
        <v>6</v>
      </c>
      <c r="S20" s="18" t="s">
        <v>5</v>
      </c>
      <c r="T20" s="18" t="s">
        <v>7</v>
      </c>
      <c r="U20" s="18" t="s">
        <v>8</v>
      </c>
      <c r="V20" s="18" t="s">
        <v>9</v>
      </c>
      <c r="W20" s="18" t="s">
        <v>10</v>
      </c>
      <c r="X20" s="18" t="s">
        <v>11</v>
      </c>
      <c r="Y20" s="18" t="s">
        <v>12</v>
      </c>
      <c r="Z20" s="18" t="s">
        <v>13</v>
      </c>
      <c r="AA20" s="18" t="s">
        <v>14</v>
      </c>
      <c r="AB20" s="18" t="s">
        <v>15</v>
      </c>
      <c r="AC20" s="18" t="s">
        <v>16</v>
      </c>
      <c r="AD20" s="18" t="s">
        <v>17</v>
      </c>
      <c r="AE20" s="18" t="s">
        <v>18</v>
      </c>
      <c r="AG20" s="5"/>
      <c r="AN20" s="3" t="s">
        <v>43</v>
      </c>
      <c r="AO20" s="14" t="s">
        <v>44</v>
      </c>
    </row>
    <row r="21" spans="1:41" s="4" customFormat="1" ht="15" x14ac:dyDescent="0.25">
      <c r="A21" s="140">
        <v>6</v>
      </c>
      <c r="B21" s="141" t="s">
        <v>197</v>
      </c>
      <c r="C21" s="141" t="s">
        <v>177</v>
      </c>
      <c r="D21" s="139">
        <v>4</v>
      </c>
      <c r="E21" s="139">
        <v>3</v>
      </c>
      <c r="F21" s="139">
        <v>1</v>
      </c>
      <c r="G21" s="139">
        <v>5</v>
      </c>
      <c r="H21" s="139">
        <v>7</v>
      </c>
      <c r="I21" s="139">
        <v>2</v>
      </c>
      <c r="J21" s="139"/>
      <c r="K21" s="139"/>
      <c r="L21" s="139"/>
      <c r="M21" s="139"/>
      <c r="N21" s="139">
        <v>1</v>
      </c>
      <c r="O21" s="21">
        <f t="shared" ref="O21:O30" si="5">IF(C21="","",(D21*2)+(E21*3)+F21*1)</f>
        <v>18</v>
      </c>
      <c r="P21" s="10"/>
      <c r="Q21" s="57">
        <v>7</v>
      </c>
      <c r="R21" s="58" t="s">
        <v>96</v>
      </c>
      <c r="S21" s="58" t="s">
        <v>226</v>
      </c>
      <c r="T21" s="53">
        <v>2</v>
      </c>
      <c r="U21" s="53">
        <v>2</v>
      </c>
      <c r="V21" s="53">
        <v>4</v>
      </c>
      <c r="W21" s="53">
        <v>5</v>
      </c>
      <c r="X21" s="53">
        <v>3</v>
      </c>
      <c r="Y21" s="53"/>
      <c r="Z21" s="53"/>
      <c r="AA21" s="53"/>
      <c r="AB21" s="53"/>
      <c r="AC21" s="53"/>
      <c r="AD21" s="53"/>
      <c r="AE21" s="21">
        <f t="shared" ref="AE21:AE30" si="6">IF(S21="","",(T21*2)+(U21*3)+V21*1)</f>
        <v>14</v>
      </c>
      <c r="AG21" s="5"/>
      <c r="AN21" s="3" t="s">
        <v>45</v>
      </c>
      <c r="AO21" s="14" t="s">
        <v>46</v>
      </c>
    </row>
    <row r="22" spans="1:41" s="4" customFormat="1" ht="15" x14ac:dyDescent="0.25">
      <c r="A22" s="140"/>
      <c r="B22" s="141"/>
      <c r="C22" s="141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21" t="str">
        <f t="shared" si="5"/>
        <v/>
      </c>
      <c r="P22" s="10"/>
      <c r="Q22" s="57">
        <v>8</v>
      </c>
      <c r="R22" s="58" t="s">
        <v>192</v>
      </c>
      <c r="S22" s="58" t="s">
        <v>193</v>
      </c>
      <c r="T22" s="53"/>
      <c r="U22" s="53"/>
      <c r="V22" s="53"/>
      <c r="W22" s="53">
        <v>1</v>
      </c>
      <c r="X22" s="53">
        <v>1</v>
      </c>
      <c r="Y22" s="53"/>
      <c r="Z22" s="53"/>
      <c r="AA22" s="53">
        <v>2</v>
      </c>
      <c r="AB22" s="53"/>
      <c r="AC22" s="53"/>
      <c r="AD22" s="53"/>
      <c r="AE22" s="21">
        <f t="shared" si="6"/>
        <v>0</v>
      </c>
      <c r="AG22" s="5"/>
    </row>
    <row r="23" spans="1:41" s="4" customFormat="1" ht="15" x14ac:dyDescent="0.25">
      <c r="A23" s="142">
        <v>8</v>
      </c>
      <c r="B23" s="141" t="s">
        <v>83</v>
      </c>
      <c r="C23" s="141" t="s">
        <v>234</v>
      </c>
      <c r="D23" s="139">
        <v>3</v>
      </c>
      <c r="E23" s="139">
        <v>1</v>
      </c>
      <c r="F23" s="139">
        <v>2</v>
      </c>
      <c r="G23" s="139">
        <v>7</v>
      </c>
      <c r="H23" s="139">
        <v>1</v>
      </c>
      <c r="I23" s="139">
        <v>1</v>
      </c>
      <c r="J23" s="139"/>
      <c r="K23" s="139">
        <v>3</v>
      </c>
      <c r="L23" s="139"/>
      <c r="M23" s="139"/>
      <c r="N23" s="139"/>
      <c r="O23" s="21">
        <f t="shared" si="5"/>
        <v>11</v>
      </c>
      <c r="P23" s="10"/>
      <c r="Q23" s="57">
        <v>9</v>
      </c>
      <c r="R23" s="58" t="s">
        <v>320</v>
      </c>
      <c r="S23" s="58" t="s">
        <v>321</v>
      </c>
      <c r="T23" s="53">
        <v>6</v>
      </c>
      <c r="U23" s="53"/>
      <c r="V23" s="53">
        <v>1</v>
      </c>
      <c r="W23" s="53">
        <v>12</v>
      </c>
      <c r="X23" s="53"/>
      <c r="Y23" s="53">
        <v>1</v>
      </c>
      <c r="Z23" s="53"/>
      <c r="AA23" s="53">
        <v>4</v>
      </c>
      <c r="AB23" s="53"/>
      <c r="AC23" s="53"/>
      <c r="AD23" s="53">
        <v>2</v>
      </c>
      <c r="AE23" s="21">
        <f t="shared" si="6"/>
        <v>13</v>
      </c>
      <c r="AG23" s="5"/>
    </row>
    <row r="24" spans="1:41" s="4" customFormat="1" ht="15" x14ac:dyDescent="0.25">
      <c r="A24" s="142">
        <v>10</v>
      </c>
      <c r="B24" s="141" t="s">
        <v>381</v>
      </c>
      <c r="C24" s="141" t="s">
        <v>382</v>
      </c>
      <c r="D24" s="139">
        <v>1</v>
      </c>
      <c r="E24" s="139"/>
      <c r="F24" s="139"/>
      <c r="G24" s="139">
        <v>4</v>
      </c>
      <c r="H24" s="139">
        <v>2</v>
      </c>
      <c r="I24" s="139"/>
      <c r="J24" s="139"/>
      <c r="K24" s="139">
        <v>3</v>
      </c>
      <c r="L24" s="139"/>
      <c r="M24" s="139"/>
      <c r="N24" s="139"/>
      <c r="O24" s="21">
        <f t="shared" si="5"/>
        <v>2</v>
      </c>
      <c r="P24" s="10"/>
      <c r="Q24" s="57"/>
      <c r="R24" s="58"/>
      <c r="S24" s="5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21" t="str">
        <f t="shared" si="6"/>
        <v/>
      </c>
      <c r="AG24" s="5"/>
    </row>
    <row r="25" spans="1:41" s="4" customFormat="1" ht="15" x14ac:dyDescent="0.25">
      <c r="A25" s="140">
        <v>11</v>
      </c>
      <c r="B25" s="141" t="s">
        <v>197</v>
      </c>
      <c r="C25" s="141" t="s">
        <v>240</v>
      </c>
      <c r="D25" s="139"/>
      <c r="E25" s="139"/>
      <c r="F25" s="139">
        <v>1</v>
      </c>
      <c r="G25" s="139">
        <v>3</v>
      </c>
      <c r="H25" s="139"/>
      <c r="I25" s="139">
        <v>2</v>
      </c>
      <c r="J25" s="139"/>
      <c r="K25" s="139">
        <v>3</v>
      </c>
      <c r="L25" s="139"/>
      <c r="M25" s="139"/>
      <c r="N25" s="139"/>
      <c r="O25" s="21">
        <f t="shared" si="5"/>
        <v>1</v>
      </c>
      <c r="P25" s="10"/>
      <c r="Q25" s="57">
        <v>20</v>
      </c>
      <c r="R25" s="58" t="s">
        <v>108</v>
      </c>
      <c r="S25" s="58" t="s">
        <v>107</v>
      </c>
      <c r="T25" s="53"/>
      <c r="U25" s="53">
        <v>3</v>
      </c>
      <c r="V25" s="53"/>
      <c r="W25" s="53"/>
      <c r="X25" s="53"/>
      <c r="Y25" s="53"/>
      <c r="Z25" s="53"/>
      <c r="AA25" s="53"/>
      <c r="AB25" s="53"/>
      <c r="AC25" s="53"/>
      <c r="AD25" s="53"/>
      <c r="AE25" s="21">
        <f t="shared" si="6"/>
        <v>9</v>
      </c>
      <c r="AG25" s="5"/>
    </row>
    <row r="26" spans="1:41" s="4" customFormat="1" ht="15" x14ac:dyDescent="0.25">
      <c r="A26" s="140">
        <v>13</v>
      </c>
      <c r="B26" s="141" t="s">
        <v>235</v>
      </c>
      <c r="C26" s="141" t="s">
        <v>236</v>
      </c>
      <c r="D26" s="139">
        <v>2</v>
      </c>
      <c r="E26" s="139"/>
      <c r="F26" s="139"/>
      <c r="G26" s="139"/>
      <c r="H26" s="139">
        <v>1</v>
      </c>
      <c r="I26" s="139"/>
      <c r="J26" s="139"/>
      <c r="K26" s="139">
        <v>1</v>
      </c>
      <c r="L26" s="139"/>
      <c r="M26" s="139"/>
      <c r="N26" s="139"/>
      <c r="O26" s="21">
        <f t="shared" si="5"/>
        <v>4</v>
      </c>
      <c r="P26" s="10"/>
      <c r="Q26" s="57"/>
      <c r="R26" s="58"/>
      <c r="S26" s="58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21" t="str">
        <f t="shared" si="6"/>
        <v/>
      </c>
      <c r="AG26" s="5"/>
    </row>
    <row r="27" spans="1:41" s="4" customFormat="1" ht="15" x14ac:dyDescent="0.25">
      <c r="A27" s="140">
        <v>4</v>
      </c>
      <c r="B27" s="141" t="s">
        <v>133</v>
      </c>
      <c r="C27" s="141" t="s">
        <v>237</v>
      </c>
      <c r="D27" s="139">
        <v>6</v>
      </c>
      <c r="E27" s="139">
        <v>2</v>
      </c>
      <c r="F27" s="139"/>
      <c r="G27" s="139">
        <v>8</v>
      </c>
      <c r="H27" s="139">
        <v>1</v>
      </c>
      <c r="I27" s="139">
        <v>1</v>
      </c>
      <c r="J27" s="139"/>
      <c r="K27" s="139">
        <v>1</v>
      </c>
      <c r="L27" s="139"/>
      <c r="M27" s="139"/>
      <c r="N27" s="139"/>
      <c r="O27" s="21">
        <f t="shared" si="5"/>
        <v>18</v>
      </c>
      <c r="P27" s="10"/>
      <c r="Q27" s="54">
        <v>40</v>
      </c>
      <c r="R27" s="55" t="s">
        <v>197</v>
      </c>
      <c r="S27" s="55" t="s">
        <v>198</v>
      </c>
      <c r="T27" s="53">
        <v>1</v>
      </c>
      <c r="U27" s="53"/>
      <c r="V27" s="53">
        <v>2</v>
      </c>
      <c r="W27" s="53">
        <v>7</v>
      </c>
      <c r="X27" s="53">
        <v>2</v>
      </c>
      <c r="Y27" s="53"/>
      <c r="Z27" s="53"/>
      <c r="AA27" s="53">
        <v>4</v>
      </c>
      <c r="AB27" s="53"/>
      <c r="AC27" s="53"/>
      <c r="AD27" s="53">
        <v>1</v>
      </c>
      <c r="AE27" s="21">
        <f t="shared" si="6"/>
        <v>4</v>
      </c>
      <c r="AG27" s="5"/>
    </row>
    <row r="28" spans="1:41" s="4" customFormat="1" ht="15" x14ac:dyDescent="0.25">
      <c r="A28" s="140" t="s">
        <v>375</v>
      </c>
      <c r="B28" s="141"/>
      <c r="C28" s="141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21" t="str">
        <f t="shared" si="5"/>
        <v/>
      </c>
      <c r="P28" s="10"/>
      <c r="Q28" s="56">
        <v>88</v>
      </c>
      <c r="R28" s="55" t="s">
        <v>228</v>
      </c>
      <c r="S28" s="55" t="s">
        <v>229</v>
      </c>
      <c r="T28" s="53">
        <v>6</v>
      </c>
      <c r="U28" s="53">
        <v>4</v>
      </c>
      <c r="V28" s="53"/>
      <c r="W28" s="53"/>
      <c r="X28" s="53">
        <v>5</v>
      </c>
      <c r="Y28" s="53"/>
      <c r="Z28" s="53"/>
      <c r="AA28" s="53"/>
      <c r="AB28" s="53"/>
      <c r="AC28" s="53"/>
      <c r="AD28" s="53">
        <v>1</v>
      </c>
      <c r="AE28" s="21">
        <f t="shared" si="6"/>
        <v>24</v>
      </c>
      <c r="AG28" s="5"/>
    </row>
    <row r="29" spans="1:41" s="4" customFormat="1" ht="15" x14ac:dyDescent="0.25">
      <c r="A29" s="140" t="s">
        <v>375</v>
      </c>
      <c r="B29" s="141"/>
      <c r="C29" s="141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21" t="str">
        <f t="shared" si="5"/>
        <v/>
      </c>
      <c r="P29" s="10"/>
      <c r="Q29" s="54">
        <v>91</v>
      </c>
      <c r="R29" s="55" t="s">
        <v>127</v>
      </c>
      <c r="S29" s="55" t="s">
        <v>230</v>
      </c>
      <c r="T29" s="53">
        <v>4</v>
      </c>
      <c r="U29" s="53">
        <v>2</v>
      </c>
      <c r="V29" s="53"/>
      <c r="W29" s="53">
        <v>7</v>
      </c>
      <c r="X29" s="53">
        <v>1</v>
      </c>
      <c r="Y29" s="53">
        <v>2</v>
      </c>
      <c r="Z29" s="53"/>
      <c r="AA29" s="53">
        <v>1</v>
      </c>
      <c r="AB29" s="53"/>
      <c r="AC29" s="53"/>
      <c r="AD29" s="53"/>
      <c r="AE29" s="21">
        <f t="shared" si="6"/>
        <v>14</v>
      </c>
      <c r="AG29" s="5"/>
    </row>
    <row r="30" spans="1:41" s="4" customFormat="1" ht="15" x14ac:dyDescent="0.25">
      <c r="A30" s="140">
        <v>9</v>
      </c>
      <c r="B30" s="141" t="s">
        <v>194</v>
      </c>
      <c r="C30" s="141" t="s">
        <v>359</v>
      </c>
      <c r="D30" s="139">
        <v>1</v>
      </c>
      <c r="E30" s="139">
        <v>1</v>
      </c>
      <c r="F30" s="139">
        <v>2</v>
      </c>
      <c r="G30" s="139">
        <v>2</v>
      </c>
      <c r="H30" s="139">
        <v>1</v>
      </c>
      <c r="I30" s="139"/>
      <c r="J30" s="139"/>
      <c r="K30" s="139">
        <v>1</v>
      </c>
      <c r="L30" s="139"/>
      <c r="M30" s="139"/>
      <c r="N30" s="139"/>
      <c r="O30" s="21">
        <f t="shared" si="5"/>
        <v>7</v>
      </c>
      <c r="P30" s="10"/>
      <c r="Q30" s="54">
        <v>55</v>
      </c>
      <c r="R30" s="55" t="s">
        <v>383</v>
      </c>
      <c r="S30" s="55" t="s">
        <v>241</v>
      </c>
      <c r="T30" s="53"/>
      <c r="U30" s="53">
        <v>1</v>
      </c>
      <c r="V30" s="53"/>
      <c r="W30" s="53">
        <v>1</v>
      </c>
      <c r="X30" s="53">
        <v>2</v>
      </c>
      <c r="Y30" s="53"/>
      <c r="Z30" s="53"/>
      <c r="AA30" s="53">
        <v>1</v>
      </c>
      <c r="AB30" s="53"/>
      <c r="AC30" s="53"/>
      <c r="AD30" s="53"/>
      <c r="AE30" s="21">
        <f t="shared" si="6"/>
        <v>3</v>
      </c>
      <c r="AG30" s="5"/>
    </row>
    <row r="31" spans="1:41" s="4" customFormat="1" ht="15" x14ac:dyDescent="0.25">
      <c r="A31" s="467" t="s">
        <v>33</v>
      </c>
      <c r="B31" s="468"/>
      <c r="C31" s="469"/>
      <c r="D31" s="21">
        <f t="shared" ref="D31:O31" si="7">SUM(D21:D30)</f>
        <v>17</v>
      </c>
      <c r="E31" s="21">
        <f t="shared" si="7"/>
        <v>7</v>
      </c>
      <c r="F31" s="21">
        <f t="shared" si="7"/>
        <v>6</v>
      </c>
      <c r="G31" s="21">
        <f t="shared" si="7"/>
        <v>29</v>
      </c>
      <c r="H31" s="21">
        <f t="shared" si="7"/>
        <v>13</v>
      </c>
      <c r="I31" s="21">
        <f t="shared" si="7"/>
        <v>6</v>
      </c>
      <c r="J31" s="21">
        <f t="shared" si="7"/>
        <v>0</v>
      </c>
      <c r="K31" s="21">
        <f t="shared" si="7"/>
        <v>12</v>
      </c>
      <c r="L31" s="21">
        <f t="shared" si="7"/>
        <v>0</v>
      </c>
      <c r="M31" s="21">
        <f t="shared" si="7"/>
        <v>0</v>
      </c>
      <c r="N31" s="21">
        <f t="shared" si="7"/>
        <v>1</v>
      </c>
      <c r="O31" s="21">
        <f t="shared" si="7"/>
        <v>61</v>
      </c>
      <c r="P31" s="11" t="s">
        <v>34</v>
      </c>
      <c r="Q31" s="467" t="s">
        <v>33</v>
      </c>
      <c r="R31" s="468"/>
      <c r="S31" s="469"/>
      <c r="T31" s="21">
        <f t="shared" ref="T31:AE31" si="8">SUM(T21:T30)</f>
        <v>19</v>
      </c>
      <c r="U31" s="21">
        <f t="shared" si="8"/>
        <v>12</v>
      </c>
      <c r="V31" s="21">
        <f t="shared" si="8"/>
        <v>7</v>
      </c>
      <c r="W31" s="21">
        <f t="shared" si="8"/>
        <v>33</v>
      </c>
      <c r="X31" s="21">
        <f t="shared" si="8"/>
        <v>14</v>
      </c>
      <c r="Y31" s="21">
        <f t="shared" si="8"/>
        <v>3</v>
      </c>
      <c r="Z31" s="21">
        <f t="shared" si="8"/>
        <v>0</v>
      </c>
      <c r="AA31" s="21">
        <f t="shared" si="8"/>
        <v>12</v>
      </c>
      <c r="AB31" s="21">
        <f t="shared" si="8"/>
        <v>0</v>
      </c>
      <c r="AC31" s="21">
        <f t="shared" si="8"/>
        <v>0</v>
      </c>
      <c r="AD31" s="21">
        <f t="shared" si="8"/>
        <v>4</v>
      </c>
      <c r="AE31" s="21">
        <f t="shared" si="8"/>
        <v>81</v>
      </c>
      <c r="AG31" s="12" t="str">
        <f>IF(N31+AD31=5,"Correct","MVP ERROR")</f>
        <v>Correct</v>
      </c>
    </row>
    <row r="32" spans="1:41" s="4" customFormat="1" ht="15" x14ac:dyDescent="0.25">
      <c r="A32" s="408" t="s">
        <v>35</v>
      </c>
      <c r="B32" s="409"/>
      <c r="C32" s="462" t="s">
        <v>126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4"/>
      <c r="AG32" s="13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Rachel Nichols FC: BLK-   |||   Hunger Tamers: BLK-</v>
      </c>
    </row>
    <row r="33" spans="1:33" s="4" customFormat="1" ht="15" x14ac:dyDescent="0.25">
      <c r="A33" s="408" t="s">
        <v>37</v>
      </c>
      <c r="B33" s="409"/>
      <c r="C33" s="462" t="s">
        <v>384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4"/>
      <c r="AG33" s="13"/>
    </row>
    <row r="34" spans="1:33" s="4" customFormat="1" ht="15" x14ac:dyDescent="0.25">
      <c r="A34" s="470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15"/>
      <c r="AG34" s="5"/>
    </row>
    <row r="35" spans="1:33" s="4" customFormat="1" ht="15" x14ac:dyDescent="0.25">
      <c r="A35" s="418" t="s">
        <v>3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20"/>
      <c r="P35" s="6" t="s">
        <v>2</v>
      </c>
      <c r="Q35" s="396" t="s">
        <v>172</v>
      </c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8"/>
      <c r="AF35" s="15"/>
      <c r="AG35" s="5"/>
    </row>
    <row r="36" spans="1:33" s="4" customFormat="1" ht="15" x14ac:dyDescent="0.25">
      <c r="A36" s="18" t="s">
        <v>4</v>
      </c>
      <c r="B36" s="18" t="s">
        <v>6</v>
      </c>
      <c r="C36" s="18" t="s">
        <v>5</v>
      </c>
      <c r="D36" s="18" t="s">
        <v>7</v>
      </c>
      <c r="E36" s="18" t="s">
        <v>8</v>
      </c>
      <c r="F36" s="18" t="s">
        <v>9</v>
      </c>
      <c r="G36" s="18" t="s">
        <v>10</v>
      </c>
      <c r="H36" s="18" t="s">
        <v>11</v>
      </c>
      <c r="I36" s="18" t="s">
        <v>12</v>
      </c>
      <c r="J36" s="18" t="s">
        <v>13</v>
      </c>
      <c r="K36" s="18" t="s">
        <v>14</v>
      </c>
      <c r="L36" s="18" t="s">
        <v>15</v>
      </c>
      <c r="M36" s="18" t="s">
        <v>16</v>
      </c>
      <c r="N36" s="18" t="s">
        <v>17</v>
      </c>
      <c r="O36" s="18" t="s">
        <v>18</v>
      </c>
      <c r="P36" s="8" t="s">
        <v>19</v>
      </c>
      <c r="Q36" s="18" t="s">
        <v>4</v>
      </c>
      <c r="R36" s="18" t="s">
        <v>6</v>
      </c>
      <c r="S36" s="18" t="s">
        <v>5</v>
      </c>
      <c r="T36" s="18" t="s">
        <v>7</v>
      </c>
      <c r="U36" s="18" t="s">
        <v>8</v>
      </c>
      <c r="V36" s="18" t="s">
        <v>9</v>
      </c>
      <c r="W36" s="18" t="s">
        <v>10</v>
      </c>
      <c r="X36" s="18" t="s">
        <v>11</v>
      </c>
      <c r="Y36" s="18" t="s">
        <v>12</v>
      </c>
      <c r="Z36" s="18" t="s">
        <v>13</v>
      </c>
      <c r="AA36" s="18" t="s">
        <v>14</v>
      </c>
      <c r="AB36" s="18" t="s">
        <v>15</v>
      </c>
      <c r="AC36" s="18" t="s">
        <v>16</v>
      </c>
      <c r="AD36" s="18" t="s">
        <v>17</v>
      </c>
      <c r="AE36" s="18" t="s">
        <v>18</v>
      </c>
      <c r="AF36" s="15"/>
      <c r="AG36" s="5"/>
    </row>
    <row r="37" spans="1:33" s="4" customFormat="1" ht="15" x14ac:dyDescent="0.25">
      <c r="A37" s="135">
        <v>0</v>
      </c>
      <c r="B37" s="136" t="s">
        <v>334</v>
      </c>
      <c r="C37" s="136" t="s">
        <v>335</v>
      </c>
      <c r="D37" s="132"/>
      <c r="E37" s="132"/>
      <c r="F37" s="132"/>
      <c r="G37" s="132">
        <v>4</v>
      </c>
      <c r="H37" s="132">
        <v>5</v>
      </c>
      <c r="I37" s="132">
        <v>3</v>
      </c>
      <c r="J37" s="132">
        <v>1</v>
      </c>
      <c r="K37" s="132">
        <v>2</v>
      </c>
      <c r="L37" s="132"/>
      <c r="M37" s="132"/>
      <c r="N37" s="132"/>
      <c r="O37" s="21">
        <f t="shared" ref="O37:O46" si="9">IF(C37="","",(D37*2)+(E37*3)+F37*1)</f>
        <v>0</v>
      </c>
      <c r="P37" s="10"/>
      <c r="Q37" s="63">
        <v>2</v>
      </c>
      <c r="R37" s="211" t="s">
        <v>21</v>
      </c>
      <c r="S37" s="62" t="s">
        <v>20</v>
      </c>
      <c r="T37" s="59"/>
      <c r="U37" s="59">
        <v>1</v>
      </c>
      <c r="V37" s="59"/>
      <c r="W37" s="59">
        <v>2</v>
      </c>
      <c r="X37" s="59">
        <v>1</v>
      </c>
      <c r="Y37" s="59">
        <v>2</v>
      </c>
      <c r="Z37" s="59"/>
      <c r="AA37" s="59"/>
      <c r="AB37" s="59"/>
      <c r="AC37" s="59"/>
      <c r="AD37" s="59"/>
      <c r="AE37" s="21">
        <f t="shared" ref="AE37:AE46" si="10">IF(S37="","",(T37*2)+(U37*3)+V37*1)</f>
        <v>3</v>
      </c>
      <c r="AF37" s="15"/>
      <c r="AG37" s="5"/>
    </row>
    <row r="38" spans="1:33" s="4" customFormat="1" ht="15" x14ac:dyDescent="0.25">
      <c r="A38" s="135"/>
      <c r="B38" s="136"/>
      <c r="C38" s="136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21" t="str">
        <f t="shared" si="9"/>
        <v/>
      </c>
      <c r="P38" s="10"/>
      <c r="Q38" s="63">
        <v>4</v>
      </c>
      <c r="R38" s="62" t="s">
        <v>21</v>
      </c>
      <c r="S38" s="62" t="s">
        <v>22</v>
      </c>
      <c r="T38" s="59">
        <v>2</v>
      </c>
      <c r="U38" s="59">
        <v>1</v>
      </c>
      <c r="V38" s="59"/>
      <c r="W38" s="59">
        <v>4</v>
      </c>
      <c r="X38" s="59"/>
      <c r="Y38" s="59">
        <v>1</v>
      </c>
      <c r="Z38" s="59"/>
      <c r="AA38" s="59">
        <v>1</v>
      </c>
      <c r="AB38" s="59"/>
      <c r="AC38" s="59"/>
      <c r="AD38" s="59"/>
      <c r="AE38" s="21">
        <f t="shared" si="10"/>
        <v>7</v>
      </c>
      <c r="AF38" s="15"/>
      <c r="AG38" s="5"/>
    </row>
    <row r="39" spans="1:33" s="4" customFormat="1" ht="15" x14ac:dyDescent="0.25">
      <c r="A39" s="135">
        <v>12</v>
      </c>
      <c r="B39" s="136" t="s">
        <v>26</v>
      </c>
      <c r="C39" s="136" t="s">
        <v>25</v>
      </c>
      <c r="D39" s="132"/>
      <c r="E39" s="132">
        <v>4</v>
      </c>
      <c r="F39" s="132">
        <v>1</v>
      </c>
      <c r="G39" s="132">
        <v>2</v>
      </c>
      <c r="H39" s="132">
        <v>1</v>
      </c>
      <c r="I39" s="132">
        <v>1</v>
      </c>
      <c r="J39" s="132"/>
      <c r="K39" s="132"/>
      <c r="L39" s="132"/>
      <c r="M39" s="132"/>
      <c r="N39" s="132">
        <v>2</v>
      </c>
      <c r="O39" s="21">
        <f t="shared" si="9"/>
        <v>13</v>
      </c>
      <c r="P39" s="10"/>
      <c r="Q39" s="63">
        <v>5</v>
      </c>
      <c r="R39" s="62" t="s">
        <v>24</v>
      </c>
      <c r="S39" s="62" t="s">
        <v>23</v>
      </c>
      <c r="T39" s="59">
        <v>3</v>
      </c>
      <c r="U39" s="59"/>
      <c r="V39" s="59">
        <v>1</v>
      </c>
      <c r="W39" s="59">
        <v>3</v>
      </c>
      <c r="X39" s="59">
        <v>1</v>
      </c>
      <c r="Y39" s="59">
        <v>3</v>
      </c>
      <c r="Z39" s="59"/>
      <c r="AA39" s="59">
        <v>5</v>
      </c>
      <c r="AB39" s="59"/>
      <c r="AC39" s="59"/>
      <c r="AD39" s="59"/>
      <c r="AE39" s="21">
        <f t="shared" si="10"/>
        <v>7</v>
      </c>
      <c r="AF39" s="15"/>
      <c r="AG39" s="5"/>
    </row>
    <row r="40" spans="1:33" s="4" customFormat="1" ht="15" x14ac:dyDescent="0.25">
      <c r="A40" s="135">
        <v>14</v>
      </c>
      <c r="B40" s="136" t="s">
        <v>196</v>
      </c>
      <c r="C40" s="136" t="s">
        <v>162</v>
      </c>
      <c r="D40" s="132">
        <v>1</v>
      </c>
      <c r="E40" s="132">
        <v>1</v>
      </c>
      <c r="F40" s="132"/>
      <c r="G40" s="132">
        <v>4</v>
      </c>
      <c r="H40" s="132"/>
      <c r="I40" s="132"/>
      <c r="J40" s="132"/>
      <c r="K40" s="132">
        <v>5</v>
      </c>
      <c r="L40" s="132">
        <v>2</v>
      </c>
      <c r="M40" s="132"/>
      <c r="N40" s="132"/>
      <c r="O40" s="21">
        <f t="shared" si="9"/>
        <v>5</v>
      </c>
      <c r="P40" s="10"/>
      <c r="Q40" s="63">
        <v>8</v>
      </c>
      <c r="R40" s="62" t="s">
        <v>272</v>
      </c>
      <c r="S40" s="62" t="s">
        <v>273</v>
      </c>
      <c r="T40" s="59">
        <v>4</v>
      </c>
      <c r="U40" s="59"/>
      <c r="V40" s="59">
        <v>2</v>
      </c>
      <c r="W40" s="59">
        <v>4</v>
      </c>
      <c r="X40" s="59">
        <v>1</v>
      </c>
      <c r="Y40" s="59">
        <v>2</v>
      </c>
      <c r="Z40" s="59">
        <v>1</v>
      </c>
      <c r="AA40" s="59">
        <v>1</v>
      </c>
      <c r="AB40" s="59"/>
      <c r="AC40" s="59"/>
      <c r="AD40" s="59">
        <v>1</v>
      </c>
      <c r="AE40" s="21">
        <f t="shared" si="10"/>
        <v>10</v>
      </c>
      <c r="AF40" s="15"/>
      <c r="AG40" s="5"/>
    </row>
    <row r="41" spans="1:33" s="4" customFormat="1" ht="15" x14ac:dyDescent="0.25">
      <c r="A41" s="135">
        <v>21</v>
      </c>
      <c r="B41" s="136" t="s">
        <v>95</v>
      </c>
      <c r="C41" s="136" t="s">
        <v>27</v>
      </c>
      <c r="D41" s="132"/>
      <c r="E41" s="132"/>
      <c r="F41" s="132"/>
      <c r="G41" s="132">
        <v>3</v>
      </c>
      <c r="H41" s="132">
        <v>1</v>
      </c>
      <c r="I41" s="132">
        <v>2</v>
      </c>
      <c r="J41" s="132"/>
      <c r="K41" s="132">
        <v>1</v>
      </c>
      <c r="L41" s="132"/>
      <c r="M41" s="132"/>
      <c r="N41" s="132"/>
      <c r="O41" s="21">
        <f t="shared" si="9"/>
        <v>0</v>
      </c>
      <c r="P41" s="10"/>
      <c r="Q41" s="63">
        <v>9</v>
      </c>
      <c r="R41" s="62" t="s">
        <v>195</v>
      </c>
      <c r="S41" s="62" t="s">
        <v>22</v>
      </c>
      <c r="T41" s="59"/>
      <c r="U41" s="59"/>
      <c r="V41" s="59"/>
      <c r="W41" s="59">
        <v>5</v>
      </c>
      <c r="X41" s="59"/>
      <c r="Y41" s="59"/>
      <c r="Z41" s="59"/>
      <c r="AA41" s="59"/>
      <c r="AB41" s="59"/>
      <c r="AC41" s="59"/>
      <c r="AD41" s="59"/>
      <c r="AE41" s="21">
        <f t="shared" si="10"/>
        <v>0</v>
      </c>
      <c r="AF41" s="15"/>
      <c r="AG41" s="5"/>
    </row>
    <row r="42" spans="1:33" s="4" customFormat="1" ht="15" x14ac:dyDescent="0.25">
      <c r="A42" s="137"/>
      <c r="B42" s="136"/>
      <c r="C42" s="136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21" t="str">
        <f t="shared" si="9"/>
        <v/>
      </c>
      <c r="P42" s="10"/>
      <c r="Q42" s="63">
        <v>10</v>
      </c>
      <c r="R42" s="62" t="s">
        <v>183</v>
      </c>
      <c r="S42" s="62" t="s">
        <v>164</v>
      </c>
      <c r="T42" s="59">
        <v>2</v>
      </c>
      <c r="U42" s="59"/>
      <c r="V42" s="59"/>
      <c r="W42" s="59">
        <v>7</v>
      </c>
      <c r="X42" s="59">
        <v>1</v>
      </c>
      <c r="Y42" s="59">
        <v>1</v>
      </c>
      <c r="Z42" s="59"/>
      <c r="AA42" s="59">
        <v>1</v>
      </c>
      <c r="AB42" s="59"/>
      <c r="AC42" s="59"/>
      <c r="AD42" s="59"/>
      <c r="AE42" s="21">
        <f t="shared" si="10"/>
        <v>4</v>
      </c>
      <c r="AF42" s="15"/>
      <c r="AG42" s="5"/>
    </row>
    <row r="43" spans="1:33" s="4" customFormat="1" ht="15" x14ac:dyDescent="0.25">
      <c r="A43" s="135">
        <v>33</v>
      </c>
      <c r="B43" s="136" t="s">
        <v>336</v>
      </c>
      <c r="C43" s="136" t="s">
        <v>337</v>
      </c>
      <c r="D43" s="132">
        <v>4</v>
      </c>
      <c r="E43" s="132"/>
      <c r="F43" s="132">
        <v>1</v>
      </c>
      <c r="G43" s="132">
        <v>6</v>
      </c>
      <c r="H43" s="132">
        <v>1</v>
      </c>
      <c r="I43" s="132">
        <v>1</v>
      </c>
      <c r="J43" s="132"/>
      <c r="K43" s="132"/>
      <c r="L43" s="132"/>
      <c r="M43" s="132"/>
      <c r="N43" s="132"/>
      <c r="O43" s="21">
        <f t="shared" si="9"/>
        <v>9</v>
      </c>
      <c r="P43" s="10"/>
      <c r="Q43" s="63">
        <v>11</v>
      </c>
      <c r="R43" s="62" t="s">
        <v>188</v>
      </c>
      <c r="S43" s="62" t="s">
        <v>29</v>
      </c>
      <c r="T43" s="59">
        <v>1</v>
      </c>
      <c r="U43" s="59"/>
      <c r="V43" s="59">
        <v>1</v>
      </c>
      <c r="W43" s="59">
        <v>6</v>
      </c>
      <c r="X43" s="59"/>
      <c r="Y43" s="59">
        <v>6</v>
      </c>
      <c r="Z43" s="59"/>
      <c r="AA43" s="59">
        <v>1</v>
      </c>
      <c r="AB43" s="59"/>
      <c r="AC43" s="59"/>
      <c r="AD43" s="59"/>
      <c r="AE43" s="21">
        <f t="shared" si="10"/>
        <v>3</v>
      </c>
      <c r="AF43" s="15"/>
      <c r="AG43" s="5"/>
    </row>
    <row r="44" spans="1:33" s="4" customFormat="1" ht="15" x14ac:dyDescent="0.25">
      <c r="A44" s="135">
        <v>66</v>
      </c>
      <c r="B44" s="136" t="s">
        <v>279</v>
      </c>
      <c r="C44" s="136" t="s">
        <v>280</v>
      </c>
      <c r="D44" s="132">
        <v>5</v>
      </c>
      <c r="E44" s="132"/>
      <c r="F44" s="132">
        <v>2</v>
      </c>
      <c r="G44" s="132">
        <v>14</v>
      </c>
      <c r="H44" s="132">
        <v>2</v>
      </c>
      <c r="I44" s="132">
        <v>1</v>
      </c>
      <c r="J44" s="132"/>
      <c r="K44" s="132">
        <v>4</v>
      </c>
      <c r="L44" s="132"/>
      <c r="M44" s="132"/>
      <c r="N44" s="132">
        <v>2</v>
      </c>
      <c r="O44" s="21">
        <f t="shared" si="9"/>
        <v>12</v>
      </c>
      <c r="P44" s="10"/>
      <c r="Q44" s="63"/>
      <c r="R44" s="62"/>
      <c r="S44" s="62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21" t="str">
        <f t="shared" si="10"/>
        <v/>
      </c>
      <c r="AF44" s="15"/>
      <c r="AG44" s="12" t="str">
        <f>IF(N47+AD47=5,"Correct","MVP ERROR")</f>
        <v>Correct</v>
      </c>
    </row>
    <row r="45" spans="1:33" s="4" customFormat="1" ht="15" x14ac:dyDescent="0.25">
      <c r="A45" s="138" t="s">
        <v>297</v>
      </c>
      <c r="B45" s="134" t="s">
        <v>123</v>
      </c>
      <c r="C45" s="134" t="s">
        <v>122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21">
        <f t="shared" si="9"/>
        <v>0</v>
      </c>
      <c r="P45" s="10"/>
      <c r="Q45" s="63"/>
      <c r="R45" s="62"/>
      <c r="S45" s="62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21" t="str">
        <f t="shared" si="10"/>
        <v/>
      </c>
      <c r="AF45" s="15"/>
      <c r="AG45" s="13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Spartans:    |||   Brownies: </v>
      </c>
    </row>
    <row r="46" spans="1:33" s="4" customFormat="1" ht="15" x14ac:dyDescent="0.25">
      <c r="A46" s="133" t="s">
        <v>375</v>
      </c>
      <c r="B46" s="134"/>
      <c r="C46" s="13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21" t="str">
        <f t="shared" si="9"/>
        <v/>
      </c>
      <c r="P46" s="10"/>
      <c r="Q46" s="60"/>
      <c r="R46" s="61"/>
      <c r="S46" s="61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21" t="str">
        <f t="shared" si="10"/>
        <v/>
      </c>
      <c r="AF46" s="15"/>
      <c r="AG46" s="5"/>
    </row>
    <row r="47" spans="1:33" s="4" customFormat="1" ht="15" x14ac:dyDescent="0.25">
      <c r="A47" s="467" t="s">
        <v>33</v>
      </c>
      <c r="B47" s="468"/>
      <c r="C47" s="469"/>
      <c r="D47" s="21">
        <f t="shared" ref="D47:O47" si="11">SUM(D37:D46)</f>
        <v>10</v>
      </c>
      <c r="E47" s="21">
        <f t="shared" si="11"/>
        <v>5</v>
      </c>
      <c r="F47" s="21">
        <f t="shared" si="11"/>
        <v>4</v>
      </c>
      <c r="G47" s="21">
        <f t="shared" si="11"/>
        <v>33</v>
      </c>
      <c r="H47" s="21">
        <f t="shared" si="11"/>
        <v>10</v>
      </c>
      <c r="I47" s="21">
        <f t="shared" si="11"/>
        <v>8</v>
      </c>
      <c r="J47" s="21">
        <f t="shared" si="11"/>
        <v>1</v>
      </c>
      <c r="K47" s="21">
        <f t="shared" si="11"/>
        <v>12</v>
      </c>
      <c r="L47" s="21">
        <f t="shared" si="11"/>
        <v>2</v>
      </c>
      <c r="M47" s="21">
        <f t="shared" si="11"/>
        <v>0</v>
      </c>
      <c r="N47" s="21">
        <f t="shared" si="11"/>
        <v>4</v>
      </c>
      <c r="O47" s="21">
        <f t="shared" si="11"/>
        <v>39</v>
      </c>
      <c r="P47" s="11" t="s">
        <v>34</v>
      </c>
      <c r="Q47" s="467" t="s">
        <v>33</v>
      </c>
      <c r="R47" s="468"/>
      <c r="S47" s="469"/>
      <c r="T47" s="21">
        <f t="shared" ref="T47:AE47" si="12">SUM(T37:T46)</f>
        <v>12</v>
      </c>
      <c r="U47" s="21">
        <f t="shared" si="12"/>
        <v>2</v>
      </c>
      <c r="V47" s="21">
        <f t="shared" si="12"/>
        <v>4</v>
      </c>
      <c r="W47" s="21">
        <f t="shared" si="12"/>
        <v>31</v>
      </c>
      <c r="X47" s="21">
        <f t="shared" si="12"/>
        <v>4</v>
      </c>
      <c r="Y47" s="21">
        <f t="shared" si="12"/>
        <v>15</v>
      </c>
      <c r="Z47" s="21">
        <f t="shared" si="12"/>
        <v>1</v>
      </c>
      <c r="AA47" s="21">
        <f t="shared" si="12"/>
        <v>9</v>
      </c>
      <c r="AB47" s="21">
        <f t="shared" si="12"/>
        <v>0</v>
      </c>
      <c r="AC47" s="21">
        <f t="shared" si="12"/>
        <v>0</v>
      </c>
      <c r="AD47" s="21">
        <f t="shared" si="12"/>
        <v>1</v>
      </c>
      <c r="AE47" s="21">
        <f t="shared" si="12"/>
        <v>34</v>
      </c>
      <c r="AF47" s="15"/>
      <c r="AG47" s="5"/>
    </row>
    <row r="48" spans="1:33" s="4" customFormat="1" ht="15" x14ac:dyDescent="0.25">
      <c r="A48" s="408" t="s">
        <v>35</v>
      </c>
      <c r="B48" s="409"/>
      <c r="C48" s="462" t="s">
        <v>200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4"/>
      <c r="AF48" s="15"/>
      <c r="AG48" s="5"/>
    </row>
    <row r="49" spans="1:33" s="4" customFormat="1" ht="15" x14ac:dyDescent="0.25">
      <c r="A49" s="408" t="s">
        <v>37</v>
      </c>
      <c r="B49" s="409"/>
      <c r="C49" s="462" t="s">
        <v>367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4"/>
      <c r="AF49" s="15"/>
      <c r="AG49" s="5"/>
    </row>
    <row r="50" spans="1:33" s="4" customFormat="1" ht="15" x14ac:dyDescent="0.25">
      <c r="A50" s="470"/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15"/>
      <c r="AG50" s="5"/>
    </row>
    <row r="51" spans="1:33" s="4" customFormat="1" ht="15" x14ac:dyDescent="0.25">
      <c r="A51" s="439" t="s">
        <v>201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1"/>
      <c r="P51" s="6" t="s">
        <v>74</v>
      </c>
      <c r="Q51" s="430" t="s">
        <v>202</v>
      </c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2"/>
      <c r="AF51" s="15"/>
      <c r="AG51" s="5"/>
    </row>
    <row r="52" spans="1:33" s="4" customFormat="1" ht="15" x14ac:dyDescent="0.25">
      <c r="A52" s="18" t="s">
        <v>4</v>
      </c>
      <c r="B52" s="18" t="s">
        <v>6</v>
      </c>
      <c r="C52" s="18" t="s">
        <v>5</v>
      </c>
      <c r="D52" s="18" t="s">
        <v>7</v>
      </c>
      <c r="E52" s="18" t="s">
        <v>8</v>
      </c>
      <c r="F52" s="18" t="s">
        <v>9</v>
      </c>
      <c r="G52" s="18" t="s">
        <v>10</v>
      </c>
      <c r="H52" s="18" t="s">
        <v>11</v>
      </c>
      <c r="I52" s="18" t="s">
        <v>12</v>
      </c>
      <c r="J52" s="18" t="s">
        <v>13</v>
      </c>
      <c r="K52" s="18" t="s">
        <v>14</v>
      </c>
      <c r="L52" s="18" t="s">
        <v>15</v>
      </c>
      <c r="M52" s="18" t="s">
        <v>16</v>
      </c>
      <c r="N52" s="18" t="s">
        <v>17</v>
      </c>
      <c r="O52" s="18" t="s">
        <v>18</v>
      </c>
      <c r="P52" s="8" t="s">
        <v>19</v>
      </c>
      <c r="Q52" s="18" t="s">
        <v>4</v>
      </c>
      <c r="R52" s="18" t="s">
        <v>6</v>
      </c>
      <c r="S52" s="18" t="s">
        <v>5</v>
      </c>
      <c r="T52" s="18" t="s">
        <v>7</v>
      </c>
      <c r="U52" s="18" t="s">
        <v>8</v>
      </c>
      <c r="V52" s="18" t="s">
        <v>9</v>
      </c>
      <c r="W52" s="18" t="s">
        <v>10</v>
      </c>
      <c r="X52" s="18" t="s">
        <v>11</v>
      </c>
      <c r="Y52" s="18" t="s">
        <v>12</v>
      </c>
      <c r="Z52" s="18" t="s">
        <v>13</v>
      </c>
      <c r="AA52" s="18" t="s">
        <v>14</v>
      </c>
      <c r="AB52" s="18" t="s">
        <v>15</v>
      </c>
      <c r="AC52" s="18" t="s">
        <v>16</v>
      </c>
      <c r="AD52" s="18" t="s">
        <v>17</v>
      </c>
      <c r="AE52" s="18" t="s">
        <v>18</v>
      </c>
      <c r="AF52" s="15"/>
      <c r="AG52" s="5"/>
    </row>
    <row r="53" spans="1:33" s="4" customFormat="1" ht="15" x14ac:dyDescent="0.25">
      <c r="A53" s="129"/>
      <c r="B53" s="130"/>
      <c r="C53" s="130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21" t="str">
        <f t="shared" ref="O53:O62" si="13">IF(C53="","",(D53*2)+(E53*3)+F53*1)</f>
        <v/>
      </c>
      <c r="P53" s="10"/>
      <c r="Q53" s="65">
        <v>4</v>
      </c>
      <c r="R53" s="66" t="s">
        <v>205</v>
      </c>
      <c r="S53" s="66" t="s">
        <v>154</v>
      </c>
      <c r="T53" s="64">
        <v>5</v>
      </c>
      <c r="U53" s="64">
        <v>1</v>
      </c>
      <c r="V53" s="64"/>
      <c r="W53" s="64">
        <v>3</v>
      </c>
      <c r="X53" s="64">
        <v>4</v>
      </c>
      <c r="Y53" s="64">
        <v>7</v>
      </c>
      <c r="Z53" s="64"/>
      <c r="AA53" s="64"/>
      <c r="AB53" s="64"/>
      <c r="AC53" s="64"/>
      <c r="AD53" s="64">
        <v>2</v>
      </c>
      <c r="AE53" s="21">
        <f t="shared" ref="AE53:AE62" si="14">IF(S53="","",(T53*2)+(U53*3)+V53*1)</f>
        <v>13</v>
      </c>
      <c r="AF53" s="15"/>
      <c r="AG53" s="5"/>
    </row>
    <row r="54" spans="1:33" s="4" customFormat="1" ht="15" x14ac:dyDescent="0.25">
      <c r="A54" s="128">
        <v>5</v>
      </c>
      <c r="B54" s="127" t="s">
        <v>24</v>
      </c>
      <c r="C54" s="127" t="s">
        <v>180</v>
      </c>
      <c r="D54" s="126"/>
      <c r="E54" s="126">
        <v>1</v>
      </c>
      <c r="F54" s="126"/>
      <c r="G54" s="126">
        <v>1</v>
      </c>
      <c r="H54" s="126">
        <v>2</v>
      </c>
      <c r="I54" s="126">
        <v>2</v>
      </c>
      <c r="J54" s="126"/>
      <c r="K54" s="126">
        <v>2</v>
      </c>
      <c r="L54" s="126"/>
      <c r="M54" s="126"/>
      <c r="N54" s="126"/>
      <c r="O54" s="21">
        <f t="shared" si="13"/>
        <v>3</v>
      </c>
      <c r="P54" s="10"/>
      <c r="Q54" s="67"/>
      <c r="R54" s="66"/>
      <c r="S54" s="66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21" t="str">
        <f t="shared" si="14"/>
        <v/>
      </c>
      <c r="AF54" s="15"/>
      <c r="AG54" s="5"/>
    </row>
    <row r="55" spans="1:33" s="4" customFormat="1" ht="15" x14ac:dyDescent="0.25">
      <c r="A55" s="129">
        <v>7</v>
      </c>
      <c r="B55" s="130" t="s">
        <v>241</v>
      </c>
      <c r="C55" s="130" t="s">
        <v>242</v>
      </c>
      <c r="D55" s="126"/>
      <c r="E55" s="126"/>
      <c r="F55" s="126"/>
      <c r="G55" s="126"/>
      <c r="H55" s="126"/>
      <c r="I55" s="126"/>
      <c r="J55" s="126">
        <v>1</v>
      </c>
      <c r="K55" s="126">
        <v>3</v>
      </c>
      <c r="L55" s="126"/>
      <c r="M55" s="126">
        <v>1</v>
      </c>
      <c r="N55" s="126"/>
      <c r="O55" s="21">
        <f t="shared" si="13"/>
        <v>0</v>
      </c>
      <c r="P55" s="10"/>
      <c r="Q55" s="67">
        <v>8</v>
      </c>
      <c r="R55" s="66" t="s">
        <v>206</v>
      </c>
      <c r="S55" s="66" t="s">
        <v>207</v>
      </c>
      <c r="T55" s="64">
        <v>6</v>
      </c>
      <c r="U55" s="64"/>
      <c r="V55" s="64">
        <v>5</v>
      </c>
      <c r="W55" s="64">
        <v>4</v>
      </c>
      <c r="X55" s="64">
        <v>1</v>
      </c>
      <c r="Y55" s="64">
        <v>1</v>
      </c>
      <c r="Z55" s="64"/>
      <c r="AA55" s="64">
        <v>2</v>
      </c>
      <c r="AB55" s="64"/>
      <c r="AC55" s="64"/>
      <c r="AD55" s="64"/>
      <c r="AE55" s="21">
        <f t="shared" si="14"/>
        <v>17</v>
      </c>
      <c r="AF55" s="15"/>
      <c r="AG55" s="5"/>
    </row>
    <row r="56" spans="1:33" s="4" customFormat="1" ht="14.25" customHeight="1" x14ac:dyDescent="0.25">
      <c r="A56" s="131">
        <v>8</v>
      </c>
      <c r="B56" s="130" t="s">
        <v>112</v>
      </c>
      <c r="C56" s="130" t="s">
        <v>243</v>
      </c>
      <c r="D56" s="126">
        <v>4</v>
      </c>
      <c r="E56" s="126"/>
      <c r="F56" s="126">
        <v>2</v>
      </c>
      <c r="G56" s="126">
        <v>4</v>
      </c>
      <c r="H56" s="126"/>
      <c r="I56" s="126">
        <v>2</v>
      </c>
      <c r="J56" s="126"/>
      <c r="K56" s="126">
        <v>1</v>
      </c>
      <c r="L56" s="126"/>
      <c r="M56" s="126"/>
      <c r="N56" s="126"/>
      <c r="O56" s="21">
        <f t="shared" si="13"/>
        <v>10</v>
      </c>
      <c r="P56" s="10"/>
      <c r="Q56" s="67">
        <v>11</v>
      </c>
      <c r="R56" s="66" t="s">
        <v>215</v>
      </c>
      <c r="S56" s="66" t="s">
        <v>216</v>
      </c>
      <c r="T56" s="64">
        <v>1</v>
      </c>
      <c r="U56" s="64">
        <v>1</v>
      </c>
      <c r="V56" s="64"/>
      <c r="W56" s="64">
        <v>1</v>
      </c>
      <c r="X56" s="64">
        <v>3</v>
      </c>
      <c r="Y56" s="64">
        <v>2</v>
      </c>
      <c r="Z56" s="64"/>
      <c r="AA56" s="64">
        <v>1</v>
      </c>
      <c r="AB56" s="64"/>
      <c r="AC56" s="64"/>
      <c r="AD56" s="64"/>
      <c r="AE56" s="21">
        <f t="shared" si="14"/>
        <v>5</v>
      </c>
      <c r="AF56" s="15"/>
      <c r="AG56" s="5"/>
    </row>
    <row r="57" spans="1:33" s="4" customFormat="1" ht="14.25" customHeight="1" x14ac:dyDescent="0.25">
      <c r="A57" s="131">
        <v>9</v>
      </c>
      <c r="B57" s="130" t="s">
        <v>244</v>
      </c>
      <c r="C57" s="130" t="s">
        <v>245</v>
      </c>
      <c r="D57" s="126"/>
      <c r="E57" s="126">
        <v>1</v>
      </c>
      <c r="F57" s="126">
        <v>4</v>
      </c>
      <c r="G57" s="126">
        <v>7</v>
      </c>
      <c r="H57" s="126"/>
      <c r="I57" s="126">
        <v>1</v>
      </c>
      <c r="J57" s="126"/>
      <c r="K57" s="126">
        <v>1</v>
      </c>
      <c r="L57" s="126"/>
      <c r="M57" s="126"/>
      <c r="N57" s="126"/>
      <c r="O57" s="21">
        <f t="shared" si="13"/>
        <v>7</v>
      </c>
      <c r="P57" s="10"/>
      <c r="Q57" s="65">
        <v>12</v>
      </c>
      <c r="R57" s="66" t="s">
        <v>214</v>
      </c>
      <c r="S57" s="66" t="s">
        <v>187</v>
      </c>
      <c r="T57" s="64">
        <v>3</v>
      </c>
      <c r="U57" s="64"/>
      <c r="V57" s="64"/>
      <c r="W57" s="64">
        <v>4</v>
      </c>
      <c r="X57" s="64">
        <v>1</v>
      </c>
      <c r="Y57" s="64"/>
      <c r="Z57" s="64"/>
      <c r="AA57" s="64"/>
      <c r="AB57" s="64"/>
      <c r="AC57" s="64"/>
      <c r="AD57" s="64">
        <v>1</v>
      </c>
      <c r="AE57" s="21">
        <f t="shared" si="14"/>
        <v>6</v>
      </c>
      <c r="AF57" s="15"/>
      <c r="AG57" s="5"/>
    </row>
    <row r="58" spans="1:33" s="4" customFormat="1" ht="15" x14ac:dyDescent="0.25">
      <c r="A58" s="129">
        <v>10</v>
      </c>
      <c r="B58" s="130" t="s">
        <v>153</v>
      </c>
      <c r="C58" s="130" t="s">
        <v>246</v>
      </c>
      <c r="D58" s="126">
        <v>1</v>
      </c>
      <c r="E58" s="126"/>
      <c r="F58" s="126"/>
      <c r="G58" s="126">
        <v>2</v>
      </c>
      <c r="H58" s="126">
        <v>1</v>
      </c>
      <c r="I58" s="126"/>
      <c r="J58" s="126"/>
      <c r="K58" s="126">
        <v>1</v>
      </c>
      <c r="L58" s="126"/>
      <c r="M58" s="126"/>
      <c r="N58" s="126"/>
      <c r="O58" s="21">
        <f t="shared" si="13"/>
        <v>2</v>
      </c>
      <c r="P58" s="10"/>
      <c r="Q58" s="65">
        <v>13</v>
      </c>
      <c r="R58" s="66" t="s">
        <v>208</v>
      </c>
      <c r="S58" s="66" t="s">
        <v>209</v>
      </c>
      <c r="T58" s="64">
        <v>2</v>
      </c>
      <c r="U58" s="64">
        <v>1</v>
      </c>
      <c r="V58" s="64"/>
      <c r="W58" s="64">
        <v>2</v>
      </c>
      <c r="X58" s="64">
        <v>3</v>
      </c>
      <c r="Y58" s="64">
        <v>2</v>
      </c>
      <c r="Z58" s="64"/>
      <c r="AA58" s="64"/>
      <c r="AB58" s="64"/>
      <c r="AC58" s="64"/>
      <c r="AD58" s="64">
        <v>1</v>
      </c>
      <c r="AE58" s="21">
        <f t="shared" si="14"/>
        <v>7</v>
      </c>
      <c r="AF58" s="15"/>
      <c r="AG58" s="5"/>
    </row>
    <row r="59" spans="1:33" s="4" customFormat="1" ht="15" x14ac:dyDescent="0.25">
      <c r="A59" s="131">
        <v>11</v>
      </c>
      <c r="B59" s="130" t="s">
        <v>247</v>
      </c>
      <c r="C59" s="130" t="s">
        <v>248</v>
      </c>
      <c r="D59" s="126">
        <v>2</v>
      </c>
      <c r="E59" s="126">
        <v>1</v>
      </c>
      <c r="F59" s="126">
        <v>2</v>
      </c>
      <c r="G59" s="126">
        <v>10</v>
      </c>
      <c r="H59" s="126">
        <v>4</v>
      </c>
      <c r="I59" s="126">
        <v>2</v>
      </c>
      <c r="J59" s="126"/>
      <c r="K59" s="126">
        <v>3</v>
      </c>
      <c r="L59" s="126"/>
      <c r="M59" s="126"/>
      <c r="N59" s="126">
        <v>1</v>
      </c>
      <c r="O59" s="21">
        <f t="shared" si="13"/>
        <v>9</v>
      </c>
      <c r="P59" s="10"/>
      <c r="Q59" s="65">
        <v>15</v>
      </c>
      <c r="R59" s="66" t="s">
        <v>212</v>
      </c>
      <c r="S59" s="66" t="s">
        <v>213</v>
      </c>
      <c r="T59" s="64">
        <v>2</v>
      </c>
      <c r="U59" s="64"/>
      <c r="V59" s="64"/>
      <c r="W59" s="64">
        <v>5</v>
      </c>
      <c r="X59" s="64">
        <v>4</v>
      </c>
      <c r="Y59" s="64">
        <v>1</v>
      </c>
      <c r="Z59" s="64"/>
      <c r="AA59" s="64">
        <v>4</v>
      </c>
      <c r="AB59" s="64"/>
      <c r="AC59" s="64"/>
      <c r="AD59" s="64"/>
      <c r="AE59" s="21">
        <f t="shared" si="14"/>
        <v>4</v>
      </c>
      <c r="AF59" s="15"/>
      <c r="AG59" s="5"/>
    </row>
    <row r="60" spans="1:33" s="4" customFormat="1" ht="15" x14ac:dyDescent="0.25">
      <c r="A60" s="129">
        <v>12</v>
      </c>
      <c r="B60" s="130" t="s">
        <v>77</v>
      </c>
      <c r="C60" s="130" t="s">
        <v>249</v>
      </c>
      <c r="D60" s="126">
        <v>6</v>
      </c>
      <c r="E60" s="126">
        <v>1</v>
      </c>
      <c r="F60" s="126">
        <v>1</v>
      </c>
      <c r="G60" s="126">
        <v>5</v>
      </c>
      <c r="H60" s="126">
        <v>3</v>
      </c>
      <c r="I60" s="126">
        <v>2</v>
      </c>
      <c r="J60" s="126"/>
      <c r="K60" s="126">
        <v>4</v>
      </c>
      <c r="L60" s="126"/>
      <c r="M60" s="126"/>
      <c r="N60" s="126"/>
      <c r="O60" s="21">
        <f t="shared" si="13"/>
        <v>16</v>
      </c>
      <c r="P60" s="10"/>
      <c r="Q60" s="67"/>
      <c r="R60" s="66"/>
      <c r="S60" s="66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21" t="str">
        <f t="shared" si="14"/>
        <v/>
      </c>
      <c r="AF60" s="15"/>
      <c r="AG60" s="5"/>
    </row>
    <row r="61" spans="1:33" s="4" customFormat="1" ht="15" x14ac:dyDescent="0.25">
      <c r="A61" s="129"/>
      <c r="B61" s="130"/>
      <c r="C61" s="130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21" t="str">
        <f t="shared" si="13"/>
        <v/>
      </c>
      <c r="P61" s="10"/>
      <c r="Q61" s="67"/>
      <c r="R61" s="66"/>
      <c r="S61" s="66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21" t="str">
        <f t="shared" si="14"/>
        <v/>
      </c>
      <c r="AF61" s="15"/>
      <c r="AG61" s="12" t="str">
        <f>IF(N63+AD63=5,"Correct","MVP ERROR")</f>
        <v>Correct</v>
      </c>
    </row>
    <row r="62" spans="1:33" s="4" customFormat="1" ht="15" x14ac:dyDescent="0.25">
      <c r="A62" s="131"/>
      <c r="B62" s="130"/>
      <c r="C62" s="130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21" t="str">
        <f t="shared" si="13"/>
        <v/>
      </c>
      <c r="P62" s="10"/>
      <c r="Q62" s="67"/>
      <c r="R62" s="66"/>
      <c r="S62" s="66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21" t="str">
        <f t="shared" si="14"/>
        <v/>
      </c>
      <c r="AF62" s="15"/>
      <c r="AG62" s="13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Silver Foxes:    |||   Doris Burke FC: BLK-</v>
      </c>
    </row>
    <row r="63" spans="1:33" s="4" customFormat="1" ht="15" x14ac:dyDescent="0.25">
      <c r="A63" s="467" t="s">
        <v>33</v>
      </c>
      <c r="B63" s="468"/>
      <c r="C63" s="469"/>
      <c r="D63" s="21">
        <f t="shared" ref="D63:O63" si="15">SUM(D53:D62)</f>
        <v>13</v>
      </c>
      <c r="E63" s="21">
        <f t="shared" si="15"/>
        <v>4</v>
      </c>
      <c r="F63" s="21">
        <f t="shared" si="15"/>
        <v>9</v>
      </c>
      <c r="G63" s="21">
        <f t="shared" si="15"/>
        <v>29</v>
      </c>
      <c r="H63" s="21">
        <f t="shared" si="15"/>
        <v>10</v>
      </c>
      <c r="I63" s="21">
        <f t="shared" si="15"/>
        <v>9</v>
      </c>
      <c r="J63" s="21">
        <f t="shared" si="15"/>
        <v>1</v>
      </c>
      <c r="K63" s="21">
        <f t="shared" si="15"/>
        <v>15</v>
      </c>
      <c r="L63" s="21">
        <f t="shared" si="15"/>
        <v>0</v>
      </c>
      <c r="M63" s="21">
        <f t="shared" si="15"/>
        <v>1</v>
      </c>
      <c r="N63" s="21">
        <f t="shared" si="15"/>
        <v>1</v>
      </c>
      <c r="O63" s="21">
        <f t="shared" si="15"/>
        <v>47</v>
      </c>
      <c r="P63" s="11" t="s">
        <v>34</v>
      </c>
      <c r="Q63" s="467" t="s">
        <v>33</v>
      </c>
      <c r="R63" s="468"/>
      <c r="S63" s="469"/>
      <c r="T63" s="21">
        <f t="shared" ref="T63:AE63" si="16">SUM(T53:T62)</f>
        <v>19</v>
      </c>
      <c r="U63" s="21">
        <f t="shared" si="16"/>
        <v>3</v>
      </c>
      <c r="V63" s="21">
        <f t="shared" si="16"/>
        <v>5</v>
      </c>
      <c r="W63" s="21">
        <f t="shared" si="16"/>
        <v>19</v>
      </c>
      <c r="X63" s="21">
        <f t="shared" si="16"/>
        <v>16</v>
      </c>
      <c r="Y63" s="21">
        <f t="shared" si="16"/>
        <v>13</v>
      </c>
      <c r="Z63" s="21">
        <f t="shared" si="16"/>
        <v>0</v>
      </c>
      <c r="AA63" s="21">
        <f t="shared" si="16"/>
        <v>7</v>
      </c>
      <c r="AB63" s="21">
        <f t="shared" si="16"/>
        <v>0</v>
      </c>
      <c r="AC63" s="21">
        <f t="shared" si="16"/>
        <v>0</v>
      </c>
      <c r="AD63" s="21">
        <f t="shared" si="16"/>
        <v>4</v>
      </c>
      <c r="AE63" s="21">
        <f t="shared" si="16"/>
        <v>52</v>
      </c>
      <c r="AF63" s="15"/>
      <c r="AG63" s="5"/>
    </row>
    <row r="64" spans="1:33" s="4" customFormat="1" ht="15" x14ac:dyDescent="0.25">
      <c r="A64" s="408" t="s">
        <v>35</v>
      </c>
      <c r="B64" s="409"/>
      <c r="C64" s="462" t="s">
        <v>114</v>
      </c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4"/>
      <c r="AF64" s="15"/>
      <c r="AG64" s="5"/>
    </row>
    <row r="65" spans="1:33" s="4" customFormat="1" ht="15" x14ac:dyDescent="0.25">
      <c r="A65" s="408" t="s">
        <v>37</v>
      </c>
      <c r="B65" s="409"/>
      <c r="C65" s="462" t="s">
        <v>380</v>
      </c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4"/>
      <c r="AF65" s="15"/>
      <c r="AG65" s="5"/>
    </row>
    <row r="66" spans="1:33" s="4" customFormat="1" ht="15" x14ac:dyDescent="0.25">
      <c r="A66" s="470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15"/>
      <c r="AG66" s="5"/>
    </row>
    <row r="67" spans="1:33" s="4" customFormat="1" ht="15" x14ac:dyDescent="0.25">
      <c r="A67" s="399" t="s">
        <v>126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1"/>
      <c r="P67" s="6" t="s">
        <v>74</v>
      </c>
      <c r="Q67" s="442" t="s">
        <v>137</v>
      </c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  <c r="AD67" s="443"/>
      <c r="AE67" s="444"/>
      <c r="AF67" s="15"/>
      <c r="AG67" s="5"/>
    </row>
    <row r="68" spans="1:33" s="4" customFormat="1" ht="15" x14ac:dyDescent="0.25">
      <c r="A68" s="18" t="s">
        <v>4</v>
      </c>
      <c r="B68" s="18" t="s">
        <v>6</v>
      </c>
      <c r="C68" s="18" t="s">
        <v>5</v>
      </c>
      <c r="D68" s="18" t="s">
        <v>7</v>
      </c>
      <c r="E68" s="18" t="s">
        <v>8</v>
      </c>
      <c r="F68" s="18" t="s">
        <v>9</v>
      </c>
      <c r="G68" s="18" t="s">
        <v>10</v>
      </c>
      <c r="H68" s="18" t="s">
        <v>11</v>
      </c>
      <c r="I68" s="18" t="s">
        <v>12</v>
      </c>
      <c r="J68" s="18" t="s">
        <v>13</v>
      </c>
      <c r="K68" s="18" t="s">
        <v>14</v>
      </c>
      <c r="L68" s="18" t="s">
        <v>15</v>
      </c>
      <c r="M68" s="18" t="s">
        <v>16</v>
      </c>
      <c r="N68" s="18" t="s">
        <v>17</v>
      </c>
      <c r="O68" s="18" t="s">
        <v>18</v>
      </c>
      <c r="P68" s="8" t="s">
        <v>19</v>
      </c>
      <c r="Q68" s="18" t="s">
        <v>4</v>
      </c>
      <c r="R68" s="18" t="s">
        <v>6</v>
      </c>
      <c r="S68" s="18" t="s">
        <v>5</v>
      </c>
      <c r="T68" s="18" t="s">
        <v>7</v>
      </c>
      <c r="U68" s="18" t="s">
        <v>8</v>
      </c>
      <c r="V68" s="18" t="s">
        <v>9</v>
      </c>
      <c r="W68" s="18" t="s">
        <v>10</v>
      </c>
      <c r="X68" s="18" t="s">
        <v>11</v>
      </c>
      <c r="Y68" s="18" t="s">
        <v>12</v>
      </c>
      <c r="Z68" s="18" t="s">
        <v>13</v>
      </c>
      <c r="AA68" s="18" t="s">
        <v>14</v>
      </c>
      <c r="AB68" s="18" t="s">
        <v>15</v>
      </c>
      <c r="AC68" s="18" t="s">
        <v>16</v>
      </c>
      <c r="AD68" s="18" t="s">
        <v>17</v>
      </c>
      <c r="AE68" s="18" t="s">
        <v>18</v>
      </c>
      <c r="AF68" s="15"/>
      <c r="AG68" s="5"/>
    </row>
    <row r="69" spans="1:33" s="4" customFormat="1" ht="15" x14ac:dyDescent="0.25">
      <c r="A69" s="125">
        <v>0</v>
      </c>
      <c r="B69" s="124" t="s">
        <v>88</v>
      </c>
      <c r="C69" s="124" t="s">
        <v>145</v>
      </c>
      <c r="D69" s="120">
        <v>3</v>
      </c>
      <c r="E69" s="120">
        <v>2</v>
      </c>
      <c r="F69" s="120"/>
      <c r="G69" s="120">
        <v>5</v>
      </c>
      <c r="H69" s="120">
        <v>3</v>
      </c>
      <c r="I69" s="120">
        <v>2</v>
      </c>
      <c r="J69" s="120"/>
      <c r="K69" s="120">
        <v>2</v>
      </c>
      <c r="L69" s="120"/>
      <c r="M69" s="120"/>
      <c r="N69" s="120"/>
      <c r="O69" s="21">
        <f t="shared" ref="O69:O78" si="17">IF(C69="","",(D69*2)+(E69*3)+F69*1)</f>
        <v>12</v>
      </c>
      <c r="P69" s="10"/>
      <c r="Q69" s="71">
        <v>24</v>
      </c>
      <c r="R69" s="72" t="s">
        <v>95</v>
      </c>
      <c r="S69" s="72" t="s">
        <v>152</v>
      </c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21">
        <f t="shared" ref="AE69:AE78" si="18">IF(S69="","",(T69*2)+(U69*3)+V69*1)</f>
        <v>0</v>
      </c>
      <c r="AF69" s="15"/>
      <c r="AG69" s="5"/>
    </row>
    <row r="70" spans="1:33" s="4" customFormat="1" ht="15" x14ac:dyDescent="0.25">
      <c r="A70" s="125"/>
      <c r="B70" s="124"/>
      <c r="C70" s="124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21" t="str">
        <f t="shared" si="17"/>
        <v/>
      </c>
      <c r="P70" s="10"/>
      <c r="Q70" s="73">
        <v>3</v>
      </c>
      <c r="R70" s="72" t="s">
        <v>191</v>
      </c>
      <c r="S70" s="72" t="s">
        <v>263</v>
      </c>
      <c r="T70" s="68">
        <v>3</v>
      </c>
      <c r="U70" s="68"/>
      <c r="V70" s="68">
        <v>1</v>
      </c>
      <c r="W70" s="68">
        <v>7</v>
      </c>
      <c r="X70" s="68">
        <v>1</v>
      </c>
      <c r="Y70" s="68">
        <v>1</v>
      </c>
      <c r="Z70" s="68"/>
      <c r="AA70" s="68">
        <v>1</v>
      </c>
      <c r="AB70" s="68"/>
      <c r="AC70" s="68"/>
      <c r="AD70" s="68">
        <v>2</v>
      </c>
      <c r="AE70" s="21">
        <f t="shared" si="18"/>
        <v>7</v>
      </c>
      <c r="AF70" s="15"/>
      <c r="AG70" s="5"/>
    </row>
    <row r="71" spans="1:33" s="4" customFormat="1" ht="15" x14ac:dyDescent="0.25">
      <c r="A71" s="123">
        <v>2</v>
      </c>
      <c r="B71" s="124" t="s">
        <v>133</v>
      </c>
      <c r="C71" s="124" t="s">
        <v>140</v>
      </c>
      <c r="D71" s="120">
        <v>5</v>
      </c>
      <c r="E71" s="120"/>
      <c r="F71" s="120"/>
      <c r="G71" s="120">
        <v>3</v>
      </c>
      <c r="H71" s="120">
        <v>1</v>
      </c>
      <c r="I71" s="120">
        <v>3</v>
      </c>
      <c r="J71" s="120"/>
      <c r="K71" s="120">
        <v>1</v>
      </c>
      <c r="L71" s="120"/>
      <c r="M71" s="120"/>
      <c r="N71" s="120"/>
      <c r="O71" s="21">
        <f t="shared" si="17"/>
        <v>10</v>
      </c>
      <c r="P71" s="10"/>
      <c r="Q71" s="71">
        <v>4</v>
      </c>
      <c r="R71" s="72" t="s">
        <v>32</v>
      </c>
      <c r="S71" s="72" t="s">
        <v>154</v>
      </c>
      <c r="T71" s="68"/>
      <c r="U71" s="68"/>
      <c r="V71" s="68"/>
      <c r="W71" s="68">
        <v>3</v>
      </c>
      <c r="X71" s="68">
        <v>1</v>
      </c>
      <c r="Y71" s="68"/>
      <c r="Z71" s="68"/>
      <c r="AA71" s="68">
        <v>1</v>
      </c>
      <c r="AB71" s="68"/>
      <c r="AC71" s="68"/>
      <c r="AD71" s="68"/>
      <c r="AE71" s="21">
        <f t="shared" si="18"/>
        <v>0</v>
      </c>
      <c r="AF71" s="15"/>
      <c r="AG71" s="5"/>
    </row>
    <row r="72" spans="1:33" s="4" customFormat="1" ht="15" x14ac:dyDescent="0.25">
      <c r="A72" s="125"/>
      <c r="B72" s="124"/>
      <c r="C72" s="124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21" t="str">
        <f t="shared" si="17"/>
        <v/>
      </c>
      <c r="P72" s="10"/>
      <c r="Q72" s="73"/>
      <c r="R72" s="72"/>
      <c r="S72" s="72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21" t="str">
        <f t="shared" si="18"/>
        <v/>
      </c>
      <c r="AF72" s="15"/>
      <c r="AG72" s="5"/>
    </row>
    <row r="73" spans="1:33" s="4" customFormat="1" ht="15" x14ac:dyDescent="0.25">
      <c r="A73" s="125"/>
      <c r="B73" s="124"/>
      <c r="C73" s="124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21" t="str">
        <f t="shared" si="17"/>
        <v/>
      </c>
      <c r="P73" s="10"/>
      <c r="Q73" s="73"/>
      <c r="R73" s="72"/>
      <c r="S73" s="72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21" t="str">
        <f t="shared" si="18"/>
        <v/>
      </c>
      <c r="AF73" s="15"/>
      <c r="AG73" s="5"/>
    </row>
    <row r="74" spans="1:33" s="4" customFormat="1" ht="15" x14ac:dyDescent="0.25">
      <c r="A74" s="123">
        <v>23</v>
      </c>
      <c r="B74" s="124" t="s">
        <v>144</v>
      </c>
      <c r="C74" s="124" t="s">
        <v>143</v>
      </c>
      <c r="D74" s="120">
        <v>3</v>
      </c>
      <c r="E74" s="120"/>
      <c r="F74" s="120">
        <v>2</v>
      </c>
      <c r="G74" s="120">
        <v>6</v>
      </c>
      <c r="H74" s="120"/>
      <c r="I74" s="120">
        <v>3</v>
      </c>
      <c r="J74" s="120"/>
      <c r="K74" s="120">
        <v>3</v>
      </c>
      <c r="L74" s="120"/>
      <c r="M74" s="120"/>
      <c r="N74" s="120"/>
      <c r="O74" s="21">
        <f t="shared" si="17"/>
        <v>8</v>
      </c>
      <c r="P74" s="10"/>
      <c r="Q74" s="71">
        <v>7</v>
      </c>
      <c r="R74" s="72" t="s">
        <v>153</v>
      </c>
      <c r="S74" s="72" t="s">
        <v>339</v>
      </c>
      <c r="T74" s="68">
        <v>5</v>
      </c>
      <c r="U74" s="68"/>
      <c r="V74" s="68">
        <v>1</v>
      </c>
      <c r="W74" s="68">
        <v>9</v>
      </c>
      <c r="X74" s="68">
        <v>2</v>
      </c>
      <c r="Y74" s="68">
        <v>3</v>
      </c>
      <c r="Z74" s="68"/>
      <c r="AA74" s="68">
        <v>3</v>
      </c>
      <c r="AB74" s="68"/>
      <c r="AC74" s="68"/>
      <c r="AD74" s="68">
        <v>2</v>
      </c>
      <c r="AE74" s="21">
        <f t="shared" si="18"/>
        <v>11</v>
      </c>
      <c r="AF74" s="15"/>
      <c r="AG74" s="5"/>
    </row>
    <row r="75" spans="1:33" s="4" customFormat="1" ht="15" x14ac:dyDescent="0.25">
      <c r="A75" s="123">
        <v>33</v>
      </c>
      <c r="B75" s="124" t="s">
        <v>281</v>
      </c>
      <c r="C75" s="124" t="s">
        <v>97</v>
      </c>
      <c r="D75" s="120"/>
      <c r="E75" s="120">
        <v>1</v>
      </c>
      <c r="F75" s="120"/>
      <c r="G75" s="120">
        <v>4</v>
      </c>
      <c r="H75" s="120">
        <v>2</v>
      </c>
      <c r="I75" s="120">
        <v>2</v>
      </c>
      <c r="J75" s="120">
        <v>1</v>
      </c>
      <c r="K75" s="120">
        <v>3</v>
      </c>
      <c r="L75" s="120"/>
      <c r="M75" s="120"/>
      <c r="N75" s="120"/>
      <c r="O75" s="21">
        <f t="shared" si="17"/>
        <v>3</v>
      </c>
      <c r="P75" s="10"/>
      <c r="Q75" s="73">
        <v>21</v>
      </c>
      <c r="R75" s="72" t="s">
        <v>151</v>
      </c>
      <c r="S75" s="72" t="s">
        <v>150</v>
      </c>
      <c r="T75" s="68">
        <v>2</v>
      </c>
      <c r="U75" s="68">
        <v>1</v>
      </c>
      <c r="V75" s="68">
        <v>3</v>
      </c>
      <c r="W75" s="68">
        <v>5</v>
      </c>
      <c r="X75" s="68">
        <v>4</v>
      </c>
      <c r="Y75" s="68">
        <v>1</v>
      </c>
      <c r="Z75" s="68"/>
      <c r="AA75" s="68">
        <v>1</v>
      </c>
      <c r="AB75" s="68"/>
      <c r="AC75" s="68"/>
      <c r="AD75" s="68"/>
      <c r="AE75" s="21">
        <f t="shared" si="18"/>
        <v>10</v>
      </c>
      <c r="AF75" s="15"/>
      <c r="AG75" s="5"/>
    </row>
    <row r="76" spans="1:33" s="4" customFormat="1" ht="15" x14ac:dyDescent="0.25">
      <c r="A76" s="123">
        <v>35</v>
      </c>
      <c r="B76" s="124" t="s">
        <v>142</v>
      </c>
      <c r="C76" s="124" t="s">
        <v>141</v>
      </c>
      <c r="D76" s="120"/>
      <c r="E76" s="120"/>
      <c r="F76" s="120"/>
      <c r="G76" s="120">
        <v>5</v>
      </c>
      <c r="H76" s="120">
        <v>1</v>
      </c>
      <c r="I76" s="120"/>
      <c r="J76" s="120"/>
      <c r="K76" s="120">
        <v>1</v>
      </c>
      <c r="L76" s="120"/>
      <c r="M76" s="120"/>
      <c r="N76" s="120"/>
      <c r="O76" s="21">
        <f t="shared" si="17"/>
        <v>0</v>
      </c>
      <c r="P76" s="10"/>
      <c r="Q76" s="71">
        <v>27</v>
      </c>
      <c r="R76" s="72" t="s">
        <v>194</v>
      </c>
      <c r="S76" s="72" t="s">
        <v>264</v>
      </c>
      <c r="T76" s="68">
        <v>4</v>
      </c>
      <c r="U76" s="68"/>
      <c r="V76" s="68">
        <v>2</v>
      </c>
      <c r="W76" s="68">
        <v>12</v>
      </c>
      <c r="X76" s="68">
        <v>1</v>
      </c>
      <c r="Y76" s="68">
        <v>1</v>
      </c>
      <c r="Z76" s="68"/>
      <c r="AA76" s="68">
        <v>1</v>
      </c>
      <c r="AB76" s="68"/>
      <c r="AC76" s="68"/>
      <c r="AD76" s="68">
        <v>1</v>
      </c>
      <c r="AE76" s="21">
        <f t="shared" si="18"/>
        <v>10</v>
      </c>
      <c r="AF76" s="15"/>
      <c r="AG76" s="5"/>
    </row>
    <row r="77" spans="1:33" s="4" customFormat="1" ht="15" x14ac:dyDescent="0.25">
      <c r="A77" s="125">
        <v>9</v>
      </c>
      <c r="B77" s="124" t="s">
        <v>59</v>
      </c>
      <c r="C77" s="124" t="s">
        <v>140</v>
      </c>
      <c r="D77" s="120">
        <v>2</v>
      </c>
      <c r="E77" s="120"/>
      <c r="F77" s="120"/>
      <c r="G77" s="120">
        <v>6</v>
      </c>
      <c r="H77" s="120">
        <v>1</v>
      </c>
      <c r="I77" s="120">
        <v>1</v>
      </c>
      <c r="J77" s="120">
        <v>1</v>
      </c>
      <c r="K77" s="120">
        <v>2</v>
      </c>
      <c r="L77" s="120"/>
      <c r="M77" s="120"/>
      <c r="N77" s="120"/>
      <c r="O77" s="21">
        <f t="shared" si="17"/>
        <v>4</v>
      </c>
      <c r="P77" s="10"/>
      <c r="Q77" s="71">
        <v>30</v>
      </c>
      <c r="R77" s="72" t="s">
        <v>62</v>
      </c>
      <c r="S77" s="72" t="s">
        <v>267</v>
      </c>
      <c r="T77" s="68"/>
      <c r="U77" s="68">
        <v>3</v>
      </c>
      <c r="V77" s="68"/>
      <c r="W77" s="68">
        <v>1</v>
      </c>
      <c r="X77" s="68">
        <v>1</v>
      </c>
      <c r="Y77" s="68">
        <v>1</v>
      </c>
      <c r="Z77" s="68"/>
      <c r="AA77" s="68">
        <v>1</v>
      </c>
      <c r="AB77" s="68"/>
      <c r="AC77" s="68"/>
      <c r="AD77" s="68"/>
      <c r="AE77" s="21">
        <f t="shared" si="18"/>
        <v>9</v>
      </c>
      <c r="AF77" s="15"/>
      <c r="AG77" s="5"/>
    </row>
    <row r="78" spans="1:33" s="4" customFormat="1" ht="15" x14ac:dyDescent="0.25">
      <c r="A78" s="121" t="s">
        <v>375</v>
      </c>
      <c r="B78" s="122"/>
      <c r="C78" s="122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21" t="str">
        <f t="shared" si="17"/>
        <v/>
      </c>
      <c r="P78" s="10"/>
      <c r="Q78" s="69">
        <v>35</v>
      </c>
      <c r="R78" s="70" t="s">
        <v>265</v>
      </c>
      <c r="S78" s="70" t="s">
        <v>266</v>
      </c>
      <c r="T78" s="68"/>
      <c r="U78" s="68"/>
      <c r="V78" s="68"/>
      <c r="W78" s="68">
        <v>4</v>
      </c>
      <c r="X78" s="68">
        <v>1</v>
      </c>
      <c r="Y78" s="68">
        <v>1</v>
      </c>
      <c r="Z78" s="68">
        <v>1</v>
      </c>
      <c r="AA78" s="68">
        <v>2</v>
      </c>
      <c r="AB78" s="68"/>
      <c r="AC78" s="68"/>
      <c r="AD78" s="68"/>
      <c r="AE78" s="21">
        <f t="shared" si="18"/>
        <v>0</v>
      </c>
      <c r="AF78" s="15"/>
      <c r="AG78" s="12" t="str">
        <f>IF(N79+AD79=5,"Correct","MVP ERROR")</f>
        <v>Correct</v>
      </c>
    </row>
    <row r="79" spans="1:33" s="4" customFormat="1" ht="15" x14ac:dyDescent="0.25">
      <c r="A79" s="467" t="s">
        <v>33</v>
      </c>
      <c r="B79" s="468"/>
      <c r="C79" s="469"/>
      <c r="D79" s="21">
        <f t="shared" ref="D79:O79" si="19">SUM(D69:D78)</f>
        <v>13</v>
      </c>
      <c r="E79" s="21">
        <f t="shared" si="19"/>
        <v>3</v>
      </c>
      <c r="F79" s="21">
        <f t="shared" si="19"/>
        <v>2</v>
      </c>
      <c r="G79" s="21">
        <f t="shared" si="19"/>
        <v>29</v>
      </c>
      <c r="H79" s="21">
        <f t="shared" si="19"/>
        <v>8</v>
      </c>
      <c r="I79" s="21">
        <f t="shared" si="19"/>
        <v>11</v>
      </c>
      <c r="J79" s="21">
        <f t="shared" si="19"/>
        <v>2</v>
      </c>
      <c r="K79" s="21">
        <f t="shared" si="19"/>
        <v>12</v>
      </c>
      <c r="L79" s="21">
        <f t="shared" si="19"/>
        <v>0</v>
      </c>
      <c r="M79" s="21">
        <f t="shared" si="19"/>
        <v>0</v>
      </c>
      <c r="N79" s="21">
        <f t="shared" si="19"/>
        <v>0</v>
      </c>
      <c r="O79" s="21">
        <f t="shared" si="19"/>
        <v>37</v>
      </c>
      <c r="P79" s="11" t="s">
        <v>34</v>
      </c>
      <c r="Q79" s="467" t="s">
        <v>33</v>
      </c>
      <c r="R79" s="468"/>
      <c r="S79" s="469"/>
      <c r="T79" s="21">
        <f t="shared" ref="T79:AE79" si="20">SUM(T69:T78)</f>
        <v>14</v>
      </c>
      <c r="U79" s="21">
        <f t="shared" si="20"/>
        <v>4</v>
      </c>
      <c r="V79" s="21">
        <f t="shared" si="20"/>
        <v>7</v>
      </c>
      <c r="W79" s="21">
        <f t="shared" si="20"/>
        <v>41</v>
      </c>
      <c r="X79" s="21">
        <f t="shared" si="20"/>
        <v>11</v>
      </c>
      <c r="Y79" s="21">
        <f t="shared" si="20"/>
        <v>8</v>
      </c>
      <c r="Z79" s="21">
        <f t="shared" si="20"/>
        <v>1</v>
      </c>
      <c r="AA79" s="21">
        <f t="shared" si="20"/>
        <v>10</v>
      </c>
      <c r="AB79" s="21">
        <f t="shared" si="20"/>
        <v>0</v>
      </c>
      <c r="AC79" s="21">
        <f t="shared" si="20"/>
        <v>0</v>
      </c>
      <c r="AD79" s="21">
        <f t="shared" si="20"/>
        <v>5</v>
      </c>
      <c r="AE79" s="21">
        <f t="shared" si="20"/>
        <v>47</v>
      </c>
      <c r="AF79" s="15"/>
      <c r="AG79" s="13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Strays:    |||   All4Show: </v>
      </c>
    </row>
    <row r="80" spans="1:33" s="4" customFormat="1" ht="15" x14ac:dyDescent="0.25">
      <c r="A80" s="408" t="s">
        <v>35</v>
      </c>
      <c r="B80" s="409"/>
      <c r="C80" s="462" t="s">
        <v>155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4"/>
      <c r="AF80" s="15"/>
      <c r="AG80" s="5"/>
    </row>
    <row r="81" spans="1:33" s="4" customFormat="1" ht="15" x14ac:dyDescent="0.25">
      <c r="A81" s="408" t="s">
        <v>37</v>
      </c>
      <c r="B81" s="409"/>
      <c r="C81" s="462" t="s">
        <v>384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4"/>
      <c r="AF81" s="15"/>
      <c r="AG81" s="5"/>
    </row>
    <row r="82" spans="1:33" s="4" customFormat="1" ht="15" x14ac:dyDescent="0.25">
      <c r="A82" s="470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15"/>
      <c r="AG82" s="5"/>
    </row>
    <row r="83" spans="1:33" s="4" customFormat="1" ht="15" x14ac:dyDescent="0.25">
      <c r="A83" s="405" t="s">
        <v>200</v>
      </c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7"/>
      <c r="P83" s="6" t="s">
        <v>74</v>
      </c>
      <c r="Q83" s="436" t="s">
        <v>40</v>
      </c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438"/>
      <c r="AG83" s="5"/>
    </row>
    <row r="84" spans="1:33" s="4" customFormat="1" ht="14.25" customHeight="1" x14ac:dyDescent="0.25">
      <c r="A84" s="18" t="s">
        <v>4</v>
      </c>
      <c r="B84" s="18" t="s">
        <v>6</v>
      </c>
      <c r="C84" s="18" t="s">
        <v>5</v>
      </c>
      <c r="D84" s="18" t="s">
        <v>7</v>
      </c>
      <c r="E84" s="18" t="s">
        <v>8</v>
      </c>
      <c r="F84" s="18" t="s">
        <v>9</v>
      </c>
      <c r="G84" s="18" t="s">
        <v>10</v>
      </c>
      <c r="H84" s="18" t="s">
        <v>11</v>
      </c>
      <c r="I84" s="18" t="s">
        <v>12</v>
      </c>
      <c r="J84" s="18" t="s">
        <v>13</v>
      </c>
      <c r="K84" s="18" t="s">
        <v>14</v>
      </c>
      <c r="L84" s="18" t="s">
        <v>15</v>
      </c>
      <c r="M84" s="18" t="s">
        <v>16</v>
      </c>
      <c r="N84" s="18" t="s">
        <v>17</v>
      </c>
      <c r="O84" s="18" t="s">
        <v>18</v>
      </c>
      <c r="P84" s="8" t="s">
        <v>19</v>
      </c>
      <c r="Q84" s="18" t="s">
        <v>4</v>
      </c>
      <c r="R84" s="18" t="s">
        <v>6</v>
      </c>
      <c r="S84" s="18" t="s">
        <v>5</v>
      </c>
      <c r="T84" s="18" t="s">
        <v>7</v>
      </c>
      <c r="U84" s="18" t="s">
        <v>8</v>
      </c>
      <c r="V84" s="18" t="s">
        <v>9</v>
      </c>
      <c r="W84" s="18" t="s">
        <v>10</v>
      </c>
      <c r="X84" s="18" t="s">
        <v>11</v>
      </c>
      <c r="Y84" s="18" t="s">
        <v>12</v>
      </c>
      <c r="Z84" s="18" t="s">
        <v>13</v>
      </c>
      <c r="AA84" s="18" t="s">
        <v>14</v>
      </c>
      <c r="AB84" s="18" t="s">
        <v>15</v>
      </c>
      <c r="AC84" s="18" t="s">
        <v>16</v>
      </c>
      <c r="AD84" s="18" t="s">
        <v>17</v>
      </c>
      <c r="AE84" s="18" t="s">
        <v>18</v>
      </c>
      <c r="AG84" s="5"/>
    </row>
    <row r="85" spans="1:33" s="4" customFormat="1" ht="14.25" customHeight="1" x14ac:dyDescent="0.25">
      <c r="A85" s="117">
        <v>2</v>
      </c>
      <c r="B85" s="118" t="s">
        <v>197</v>
      </c>
      <c r="C85" s="118" t="s">
        <v>259</v>
      </c>
      <c r="D85" s="114"/>
      <c r="E85" s="114"/>
      <c r="F85" s="114"/>
      <c r="G85" s="114">
        <v>6</v>
      </c>
      <c r="H85" s="114">
        <v>1</v>
      </c>
      <c r="I85" s="114"/>
      <c r="J85" s="114">
        <v>1</v>
      </c>
      <c r="K85" s="114">
        <v>5</v>
      </c>
      <c r="L85" s="114"/>
      <c r="M85" s="114"/>
      <c r="N85" s="114"/>
      <c r="O85" s="21">
        <f t="shared" ref="O85:O94" si="21">IF(C85="","",(D85*2)+(E85*3)+F85*1)</f>
        <v>0</v>
      </c>
      <c r="P85" s="10"/>
      <c r="Q85" s="77">
        <v>1</v>
      </c>
      <c r="R85" s="78" t="s">
        <v>189</v>
      </c>
      <c r="S85" s="78" t="s">
        <v>190</v>
      </c>
      <c r="T85" s="74">
        <v>5</v>
      </c>
      <c r="U85" s="74">
        <v>3</v>
      </c>
      <c r="V85" s="74">
        <v>1</v>
      </c>
      <c r="W85" s="74">
        <v>5</v>
      </c>
      <c r="X85" s="74">
        <v>3</v>
      </c>
      <c r="Y85" s="74"/>
      <c r="Z85" s="74"/>
      <c r="AA85" s="74">
        <v>2</v>
      </c>
      <c r="AB85" s="74"/>
      <c r="AC85" s="74"/>
      <c r="AD85" s="74">
        <v>1</v>
      </c>
      <c r="AE85" s="21">
        <f t="shared" ref="AE85:AE94" si="22">IF(S85="","",(T85*2)+(U85*3)+V85*1)</f>
        <v>20</v>
      </c>
      <c r="AG85" s="5"/>
    </row>
    <row r="86" spans="1:33" s="4" customFormat="1" ht="14.25" customHeight="1" x14ac:dyDescent="0.25">
      <c r="A86" s="117">
        <v>5</v>
      </c>
      <c r="B86" s="118" t="s">
        <v>26</v>
      </c>
      <c r="C86" s="118" t="s">
        <v>328</v>
      </c>
      <c r="D86" s="114"/>
      <c r="E86" s="114"/>
      <c r="F86" s="114"/>
      <c r="G86" s="114">
        <v>1</v>
      </c>
      <c r="H86" s="114">
        <v>1</v>
      </c>
      <c r="I86" s="114"/>
      <c r="J86" s="114"/>
      <c r="K86" s="114">
        <v>2</v>
      </c>
      <c r="L86" s="114"/>
      <c r="M86" s="114"/>
      <c r="N86" s="114"/>
      <c r="O86" s="21">
        <f t="shared" si="21"/>
        <v>0</v>
      </c>
      <c r="P86" s="10"/>
      <c r="Q86" s="77">
        <v>5</v>
      </c>
      <c r="R86" s="78" t="s">
        <v>52</v>
      </c>
      <c r="S86" s="78" t="s">
        <v>51</v>
      </c>
      <c r="T86" s="74">
        <v>3</v>
      </c>
      <c r="U86" s="74"/>
      <c r="V86" s="74"/>
      <c r="W86" s="74">
        <v>5</v>
      </c>
      <c r="X86" s="74">
        <v>5</v>
      </c>
      <c r="Y86" s="74">
        <v>2</v>
      </c>
      <c r="Z86" s="74"/>
      <c r="AA86" s="74"/>
      <c r="AB86" s="74"/>
      <c r="AC86" s="74"/>
      <c r="AD86" s="74">
        <v>1</v>
      </c>
      <c r="AE86" s="21">
        <f t="shared" si="22"/>
        <v>6</v>
      </c>
      <c r="AG86" s="5"/>
    </row>
    <row r="87" spans="1:33" s="4" customFormat="1" ht="14.25" customHeight="1" x14ac:dyDescent="0.25">
      <c r="A87" s="119"/>
      <c r="B87" s="118"/>
      <c r="C87" s="118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21" t="str">
        <f t="shared" si="21"/>
        <v/>
      </c>
      <c r="P87" s="10"/>
      <c r="Q87" s="79">
        <v>7</v>
      </c>
      <c r="R87" s="78" t="s">
        <v>24</v>
      </c>
      <c r="S87" s="78" t="s">
        <v>61</v>
      </c>
      <c r="T87" s="74">
        <v>8</v>
      </c>
      <c r="U87" s="74"/>
      <c r="V87" s="74">
        <v>1</v>
      </c>
      <c r="W87" s="74">
        <v>10</v>
      </c>
      <c r="X87" s="74">
        <v>4</v>
      </c>
      <c r="Y87" s="74"/>
      <c r="Z87" s="74"/>
      <c r="AA87" s="74">
        <v>2</v>
      </c>
      <c r="AB87" s="74"/>
      <c r="AC87" s="74"/>
      <c r="AD87" s="74"/>
      <c r="AE87" s="21">
        <f t="shared" si="22"/>
        <v>17</v>
      </c>
      <c r="AG87" s="5"/>
    </row>
    <row r="88" spans="1:33" s="4" customFormat="1" ht="14.25" customHeight="1" x14ac:dyDescent="0.25">
      <c r="A88" s="117">
        <v>8</v>
      </c>
      <c r="B88" s="118" t="s">
        <v>59</v>
      </c>
      <c r="C88" s="118" t="s">
        <v>251</v>
      </c>
      <c r="D88" s="114">
        <v>1</v>
      </c>
      <c r="E88" s="114">
        <v>1</v>
      </c>
      <c r="F88" s="114"/>
      <c r="G88" s="114">
        <v>2</v>
      </c>
      <c r="H88" s="114">
        <v>1</v>
      </c>
      <c r="I88" s="114"/>
      <c r="J88" s="114"/>
      <c r="K88" s="114"/>
      <c r="L88" s="114"/>
      <c r="M88" s="114"/>
      <c r="N88" s="114"/>
      <c r="O88" s="21">
        <f t="shared" si="21"/>
        <v>5</v>
      </c>
      <c r="P88" s="10"/>
      <c r="Q88" s="79">
        <v>8</v>
      </c>
      <c r="R88" s="78" t="s">
        <v>194</v>
      </c>
      <c r="S88" s="78" t="s">
        <v>223</v>
      </c>
      <c r="T88" s="74">
        <v>1</v>
      </c>
      <c r="U88" s="74">
        <v>1</v>
      </c>
      <c r="V88" s="74"/>
      <c r="W88" s="74">
        <v>3</v>
      </c>
      <c r="X88" s="74">
        <v>2</v>
      </c>
      <c r="Y88" s="74"/>
      <c r="Z88" s="74"/>
      <c r="AA88" s="74">
        <v>2</v>
      </c>
      <c r="AB88" s="74"/>
      <c r="AC88" s="74"/>
      <c r="AD88" s="74"/>
      <c r="AE88" s="21">
        <f t="shared" si="22"/>
        <v>5</v>
      </c>
      <c r="AG88" s="5"/>
    </row>
    <row r="89" spans="1:33" s="4" customFormat="1" ht="14.25" customHeight="1" x14ac:dyDescent="0.25">
      <c r="A89" s="117">
        <v>10</v>
      </c>
      <c r="B89" s="118" t="s">
        <v>110</v>
      </c>
      <c r="C89" s="118" t="s">
        <v>250</v>
      </c>
      <c r="D89" s="114">
        <v>2</v>
      </c>
      <c r="E89" s="114"/>
      <c r="F89" s="114"/>
      <c r="G89" s="114">
        <v>1</v>
      </c>
      <c r="H89" s="114">
        <v>1</v>
      </c>
      <c r="I89" s="114"/>
      <c r="J89" s="114"/>
      <c r="K89" s="114"/>
      <c r="L89" s="114"/>
      <c r="M89" s="114"/>
      <c r="N89" s="114"/>
      <c r="O89" s="21">
        <f t="shared" si="21"/>
        <v>4</v>
      </c>
      <c r="P89" s="10"/>
      <c r="Q89" s="79">
        <v>3</v>
      </c>
      <c r="R89" s="78" t="s">
        <v>62</v>
      </c>
      <c r="S89" s="78" t="s">
        <v>386</v>
      </c>
      <c r="T89" s="74"/>
      <c r="U89" s="74"/>
      <c r="V89" s="74"/>
      <c r="W89" s="74">
        <v>2</v>
      </c>
      <c r="X89" s="74">
        <v>5</v>
      </c>
      <c r="Y89" s="74">
        <v>2</v>
      </c>
      <c r="Z89" s="74"/>
      <c r="AA89" s="74"/>
      <c r="AB89" s="74"/>
      <c r="AC89" s="74"/>
      <c r="AD89" s="74"/>
      <c r="AE89" s="21">
        <f t="shared" si="22"/>
        <v>0</v>
      </c>
      <c r="AG89" s="5"/>
    </row>
    <row r="90" spans="1:33" s="4" customFormat="1" ht="14.25" customHeight="1" x14ac:dyDescent="0.25">
      <c r="A90" s="119">
        <v>11</v>
      </c>
      <c r="B90" s="118" t="s">
        <v>214</v>
      </c>
      <c r="C90" s="118" t="s">
        <v>255</v>
      </c>
      <c r="D90" s="114">
        <v>1</v>
      </c>
      <c r="E90" s="114">
        <v>1</v>
      </c>
      <c r="F90" s="114"/>
      <c r="G90" s="114">
        <v>4</v>
      </c>
      <c r="H90" s="114">
        <v>1</v>
      </c>
      <c r="I90" s="114">
        <v>1</v>
      </c>
      <c r="J90" s="114"/>
      <c r="K90" s="114">
        <v>1</v>
      </c>
      <c r="L90" s="114"/>
      <c r="M90" s="114"/>
      <c r="N90" s="114"/>
      <c r="O90" s="21">
        <f t="shared" si="21"/>
        <v>5</v>
      </c>
      <c r="P90" s="10"/>
      <c r="Q90" s="77">
        <v>21</v>
      </c>
      <c r="R90" s="78" t="s">
        <v>56</v>
      </c>
      <c r="S90" s="78" t="s">
        <v>55</v>
      </c>
      <c r="T90" s="74">
        <v>6</v>
      </c>
      <c r="U90" s="74"/>
      <c r="V90" s="74">
        <v>1</v>
      </c>
      <c r="W90" s="74">
        <v>4</v>
      </c>
      <c r="X90" s="74"/>
      <c r="Y90" s="74"/>
      <c r="Z90" s="74">
        <v>2</v>
      </c>
      <c r="AA90" s="74"/>
      <c r="AB90" s="74"/>
      <c r="AC90" s="74"/>
      <c r="AD90" s="74"/>
      <c r="AE90" s="21">
        <f t="shared" si="22"/>
        <v>13</v>
      </c>
      <c r="AG90" s="5"/>
    </row>
    <row r="91" spans="1:33" s="4" customFormat="1" ht="14.25" customHeight="1" x14ac:dyDescent="0.25">
      <c r="A91" s="119">
        <v>12</v>
      </c>
      <c r="B91" s="118" t="s">
        <v>112</v>
      </c>
      <c r="C91" s="118" t="s">
        <v>254</v>
      </c>
      <c r="D91" s="114">
        <v>2</v>
      </c>
      <c r="E91" s="114"/>
      <c r="F91" s="114">
        <v>1</v>
      </c>
      <c r="G91" s="114">
        <v>3</v>
      </c>
      <c r="H91" s="114"/>
      <c r="I91" s="114">
        <v>1</v>
      </c>
      <c r="J91" s="114"/>
      <c r="K91" s="114">
        <v>1</v>
      </c>
      <c r="L91" s="114"/>
      <c r="M91" s="114"/>
      <c r="N91" s="114">
        <v>1</v>
      </c>
      <c r="O91" s="21">
        <f t="shared" si="21"/>
        <v>5</v>
      </c>
      <c r="P91" s="10"/>
      <c r="Q91" s="80" t="s">
        <v>297</v>
      </c>
      <c r="R91" s="78" t="s">
        <v>58</v>
      </c>
      <c r="S91" s="78" t="s">
        <v>343</v>
      </c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21">
        <f t="shared" si="22"/>
        <v>0</v>
      </c>
      <c r="AG91" s="5"/>
    </row>
    <row r="92" spans="1:33" s="4" customFormat="1" ht="14.25" customHeight="1" x14ac:dyDescent="0.25">
      <c r="A92" s="119">
        <v>13</v>
      </c>
      <c r="B92" s="118" t="s">
        <v>52</v>
      </c>
      <c r="C92" s="118" t="s">
        <v>258</v>
      </c>
      <c r="D92" s="114"/>
      <c r="E92" s="114"/>
      <c r="F92" s="114"/>
      <c r="G92" s="114">
        <v>3</v>
      </c>
      <c r="H92" s="114"/>
      <c r="I92" s="114"/>
      <c r="J92" s="114"/>
      <c r="K92" s="114"/>
      <c r="L92" s="114"/>
      <c r="M92" s="114"/>
      <c r="N92" s="114"/>
      <c r="O92" s="21">
        <f t="shared" si="21"/>
        <v>0</v>
      </c>
      <c r="P92" s="10"/>
      <c r="Q92" s="80" t="s">
        <v>297</v>
      </c>
      <c r="R92" s="78" t="s">
        <v>344</v>
      </c>
      <c r="S92" s="78" t="s">
        <v>345</v>
      </c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21">
        <f t="shared" si="22"/>
        <v>0</v>
      </c>
      <c r="AG92" s="5"/>
    </row>
    <row r="93" spans="1:33" s="4" customFormat="1" ht="14.25" customHeight="1" x14ac:dyDescent="0.25">
      <c r="A93" s="117">
        <v>15</v>
      </c>
      <c r="B93" s="118" t="s">
        <v>256</v>
      </c>
      <c r="C93" s="118" t="s">
        <v>257</v>
      </c>
      <c r="D93" s="114">
        <v>4</v>
      </c>
      <c r="E93" s="114"/>
      <c r="F93" s="114"/>
      <c r="G93" s="114">
        <v>3</v>
      </c>
      <c r="H93" s="114">
        <v>1</v>
      </c>
      <c r="I93" s="114">
        <v>2</v>
      </c>
      <c r="J93" s="114">
        <v>2</v>
      </c>
      <c r="K93" s="114">
        <v>1</v>
      </c>
      <c r="L93" s="114"/>
      <c r="M93" s="114"/>
      <c r="N93" s="114"/>
      <c r="O93" s="21">
        <f t="shared" si="21"/>
        <v>8</v>
      </c>
      <c r="P93" s="10"/>
      <c r="Q93" s="81" t="s">
        <v>297</v>
      </c>
      <c r="R93" s="75" t="s">
        <v>224</v>
      </c>
      <c r="S93" s="75" t="s">
        <v>225</v>
      </c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21">
        <f t="shared" si="22"/>
        <v>0</v>
      </c>
      <c r="AG93" s="5"/>
    </row>
    <row r="94" spans="1:33" s="4" customFormat="1" ht="15" x14ac:dyDescent="0.25">
      <c r="A94" s="115"/>
      <c r="B94" s="116"/>
      <c r="C94" s="116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21" t="str">
        <f t="shared" si="21"/>
        <v/>
      </c>
      <c r="P94" s="10"/>
      <c r="Q94" s="76">
        <v>55</v>
      </c>
      <c r="R94" s="75" t="s">
        <v>88</v>
      </c>
      <c r="S94" s="75" t="s">
        <v>298</v>
      </c>
      <c r="T94" s="74"/>
      <c r="U94" s="74">
        <v>3</v>
      </c>
      <c r="V94" s="74">
        <v>3</v>
      </c>
      <c r="W94" s="74">
        <v>3</v>
      </c>
      <c r="X94" s="74">
        <v>1</v>
      </c>
      <c r="Y94" s="74">
        <v>2</v>
      </c>
      <c r="Z94" s="74">
        <v>1</v>
      </c>
      <c r="AA94" s="74">
        <v>1</v>
      </c>
      <c r="AB94" s="74"/>
      <c r="AC94" s="74"/>
      <c r="AD94" s="74">
        <v>2</v>
      </c>
      <c r="AE94" s="21">
        <f t="shared" si="22"/>
        <v>12</v>
      </c>
      <c r="AG94" s="12" t="str">
        <f>IF(N95+AD95=5,"Correct","MVP ERROR")</f>
        <v>Correct</v>
      </c>
    </row>
    <row r="95" spans="1:33" s="4" customFormat="1" ht="15" x14ac:dyDescent="0.25">
      <c r="A95" s="467" t="s">
        <v>33</v>
      </c>
      <c r="B95" s="468"/>
      <c r="C95" s="469"/>
      <c r="D95" s="21">
        <f t="shared" ref="D95:O95" si="23">SUM(D85:D94)</f>
        <v>10</v>
      </c>
      <c r="E95" s="21">
        <f t="shared" si="23"/>
        <v>2</v>
      </c>
      <c r="F95" s="21">
        <f t="shared" si="23"/>
        <v>1</v>
      </c>
      <c r="G95" s="21">
        <f t="shared" si="23"/>
        <v>23</v>
      </c>
      <c r="H95" s="21">
        <f t="shared" si="23"/>
        <v>6</v>
      </c>
      <c r="I95" s="21">
        <f t="shared" si="23"/>
        <v>4</v>
      </c>
      <c r="J95" s="21">
        <f t="shared" si="23"/>
        <v>3</v>
      </c>
      <c r="K95" s="21">
        <f t="shared" si="23"/>
        <v>10</v>
      </c>
      <c r="L95" s="21">
        <f t="shared" si="23"/>
        <v>0</v>
      </c>
      <c r="M95" s="21">
        <f t="shared" si="23"/>
        <v>0</v>
      </c>
      <c r="N95" s="21">
        <f t="shared" si="23"/>
        <v>1</v>
      </c>
      <c r="O95" s="21">
        <f t="shared" si="23"/>
        <v>27</v>
      </c>
      <c r="P95" s="11" t="s">
        <v>34</v>
      </c>
      <c r="Q95" s="467" t="s">
        <v>33</v>
      </c>
      <c r="R95" s="468"/>
      <c r="S95" s="469"/>
      <c r="T95" s="21">
        <f t="shared" ref="T95:AE95" si="24">SUM(T85:T94)</f>
        <v>23</v>
      </c>
      <c r="U95" s="21">
        <f t="shared" si="24"/>
        <v>7</v>
      </c>
      <c r="V95" s="21">
        <f t="shared" si="24"/>
        <v>6</v>
      </c>
      <c r="W95" s="21">
        <f t="shared" si="24"/>
        <v>32</v>
      </c>
      <c r="X95" s="21">
        <f t="shared" si="24"/>
        <v>20</v>
      </c>
      <c r="Y95" s="21">
        <f t="shared" si="24"/>
        <v>6</v>
      </c>
      <c r="Z95" s="21">
        <f t="shared" si="24"/>
        <v>3</v>
      </c>
      <c r="AA95" s="21">
        <f t="shared" si="24"/>
        <v>7</v>
      </c>
      <c r="AB95" s="21">
        <f t="shared" si="24"/>
        <v>0</v>
      </c>
      <c r="AC95" s="21">
        <f t="shared" si="24"/>
        <v>0</v>
      </c>
      <c r="AD95" s="21">
        <f t="shared" si="24"/>
        <v>4</v>
      </c>
      <c r="AE95" s="21">
        <f t="shared" si="24"/>
        <v>73</v>
      </c>
      <c r="AG95" s="13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The Pickles:    |||   Hawks: </v>
      </c>
    </row>
    <row r="96" spans="1:33" s="4" customFormat="1" ht="15" x14ac:dyDescent="0.25">
      <c r="A96" s="408" t="s">
        <v>35</v>
      </c>
      <c r="B96" s="409"/>
      <c r="C96" s="462" t="s">
        <v>172</v>
      </c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4"/>
      <c r="AG96" s="5"/>
    </row>
    <row r="97" spans="1:33" s="4" customFormat="1" ht="15" x14ac:dyDescent="0.25">
      <c r="A97" s="408" t="s">
        <v>37</v>
      </c>
      <c r="B97" s="409"/>
      <c r="C97" s="462" t="s">
        <v>385</v>
      </c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4"/>
      <c r="AG97" s="5"/>
    </row>
    <row r="98" spans="1:33" s="4" customFormat="1" ht="15" x14ac:dyDescent="0.25">
      <c r="A98" s="470"/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15"/>
      <c r="AG98" s="5"/>
    </row>
    <row r="99" spans="1:33" s="4" customFormat="1" ht="15" x14ac:dyDescent="0.25">
      <c r="A99" s="445" t="s">
        <v>155</v>
      </c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46"/>
      <c r="O99" s="447"/>
      <c r="P99" s="6" t="s">
        <v>99</v>
      </c>
      <c r="Q99" s="450" t="s">
        <v>100</v>
      </c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2"/>
      <c r="AF99" s="15"/>
      <c r="AG99" s="5"/>
    </row>
    <row r="100" spans="1:33" s="4" customFormat="1" ht="15" x14ac:dyDescent="0.25">
      <c r="A100" s="18" t="s">
        <v>4</v>
      </c>
      <c r="B100" s="18" t="s">
        <v>6</v>
      </c>
      <c r="C100" s="18" t="s">
        <v>5</v>
      </c>
      <c r="D100" s="18" t="s">
        <v>7</v>
      </c>
      <c r="E100" s="18" t="s">
        <v>8</v>
      </c>
      <c r="F100" s="18" t="s">
        <v>9</v>
      </c>
      <c r="G100" s="18" t="s">
        <v>10</v>
      </c>
      <c r="H100" s="18" t="s">
        <v>11</v>
      </c>
      <c r="I100" s="18" t="s">
        <v>12</v>
      </c>
      <c r="J100" s="18" t="s">
        <v>13</v>
      </c>
      <c r="K100" s="18" t="s">
        <v>14</v>
      </c>
      <c r="L100" s="18" t="s">
        <v>15</v>
      </c>
      <c r="M100" s="18" t="s">
        <v>16</v>
      </c>
      <c r="N100" s="18" t="s">
        <v>17</v>
      </c>
      <c r="O100" s="18" t="s">
        <v>18</v>
      </c>
      <c r="P100" s="8" t="s">
        <v>19</v>
      </c>
      <c r="Q100" s="18" t="s">
        <v>4</v>
      </c>
      <c r="R100" s="18" t="s">
        <v>6</v>
      </c>
      <c r="S100" s="18" t="s">
        <v>5</v>
      </c>
      <c r="T100" s="18" t="s">
        <v>7</v>
      </c>
      <c r="U100" s="18" t="s">
        <v>8</v>
      </c>
      <c r="V100" s="18" t="s">
        <v>9</v>
      </c>
      <c r="W100" s="18" t="s">
        <v>10</v>
      </c>
      <c r="X100" s="18" t="s">
        <v>11</v>
      </c>
      <c r="Y100" s="18" t="s">
        <v>12</v>
      </c>
      <c r="Z100" s="18" t="s">
        <v>13</v>
      </c>
      <c r="AA100" s="18" t="s">
        <v>14</v>
      </c>
      <c r="AB100" s="18" t="s">
        <v>15</v>
      </c>
      <c r="AC100" s="18" t="s">
        <v>16</v>
      </c>
      <c r="AD100" s="18" t="s">
        <v>17</v>
      </c>
      <c r="AE100" s="18" t="s">
        <v>18</v>
      </c>
      <c r="AF100" s="15"/>
      <c r="AG100" s="5"/>
    </row>
    <row r="101" spans="1:33" s="4" customFormat="1" ht="15" x14ac:dyDescent="0.25">
      <c r="A101" s="113"/>
      <c r="B101" s="112"/>
      <c r="C101" s="112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21" t="str">
        <f t="shared" ref="O101:O110" si="25">IF(B101="","",(D101*2)+(E101*3)+F101*1)</f>
        <v/>
      </c>
      <c r="P101" s="10"/>
      <c r="Q101" s="84">
        <v>2</v>
      </c>
      <c r="R101" s="83" t="s">
        <v>142</v>
      </c>
      <c r="S101" s="83" t="s">
        <v>101</v>
      </c>
      <c r="T101" s="82">
        <v>1</v>
      </c>
      <c r="U101" s="82"/>
      <c r="V101" s="82"/>
      <c r="W101" s="82">
        <v>6</v>
      </c>
      <c r="X101" s="82">
        <v>1</v>
      </c>
      <c r="Y101" s="82">
        <v>2</v>
      </c>
      <c r="Z101" s="82">
        <v>1</v>
      </c>
      <c r="AA101" s="82">
        <v>2</v>
      </c>
      <c r="AB101" s="82"/>
      <c r="AC101" s="82"/>
      <c r="AD101" s="82"/>
      <c r="AE101" s="21">
        <f t="shared" ref="AE101:AE110" si="26">IF(S101="","",(T101*2)+(U101*3)+V101*1)</f>
        <v>2</v>
      </c>
      <c r="AF101" s="15"/>
      <c r="AG101" s="5"/>
    </row>
    <row r="102" spans="1:33" s="4" customFormat="1" ht="15" x14ac:dyDescent="0.25">
      <c r="A102" s="113">
        <v>8</v>
      </c>
      <c r="B102" s="112" t="s">
        <v>156</v>
      </c>
      <c r="C102" s="112" t="s">
        <v>64</v>
      </c>
      <c r="D102" s="107"/>
      <c r="E102" s="107"/>
      <c r="F102" s="107">
        <v>2</v>
      </c>
      <c r="G102" s="107">
        <v>1</v>
      </c>
      <c r="H102" s="107">
        <v>3</v>
      </c>
      <c r="I102" s="107">
        <v>4</v>
      </c>
      <c r="J102" s="107"/>
      <c r="K102" s="107">
        <v>2</v>
      </c>
      <c r="L102" s="107"/>
      <c r="M102" s="107"/>
      <c r="N102" s="107"/>
      <c r="O102" s="21">
        <f t="shared" si="25"/>
        <v>2</v>
      </c>
      <c r="P102" s="10"/>
      <c r="Q102" s="84"/>
      <c r="R102" s="83"/>
      <c r="S102" s="83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21" t="str">
        <f t="shared" si="26"/>
        <v/>
      </c>
      <c r="AF102" s="15"/>
      <c r="AG102" s="5"/>
    </row>
    <row r="103" spans="1:33" s="4" customFormat="1" ht="15" x14ac:dyDescent="0.25">
      <c r="A103" s="113"/>
      <c r="B103" s="112"/>
      <c r="C103" s="112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21" t="str">
        <f t="shared" si="25"/>
        <v/>
      </c>
      <c r="P103" s="10"/>
      <c r="Q103" s="84"/>
      <c r="R103" s="83"/>
      <c r="S103" s="83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21" t="str">
        <f t="shared" si="26"/>
        <v/>
      </c>
      <c r="AF103" s="15"/>
      <c r="AG103" s="5"/>
    </row>
    <row r="104" spans="1:33" s="4" customFormat="1" ht="15" x14ac:dyDescent="0.25">
      <c r="A104" s="113">
        <v>12</v>
      </c>
      <c r="B104" s="112" t="s">
        <v>159</v>
      </c>
      <c r="C104" s="112" t="s">
        <v>158</v>
      </c>
      <c r="D104" s="107">
        <v>1</v>
      </c>
      <c r="E104" s="107">
        <v>1</v>
      </c>
      <c r="F104" s="107">
        <v>1</v>
      </c>
      <c r="G104" s="107">
        <v>1</v>
      </c>
      <c r="H104" s="107"/>
      <c r="I104" s="107">
        <v>1</v>
      </c>
      <c r="J104" s="107"/>
      <c r="K104" s="107">
        <v>2</v>
      </c>
      <c r="L104" s="107"/>
      <c r="M104" s="107"/>
      <c r="N104" s="107"/>
      <c r="O104" s="21">
        <f t="shared" si="25"/>
        <v>6</v>
      </c>
      <c r="P104" s="10"/>
      <c r="Q104" s="84">
        <v>5</v>
      </c>
      <c r="R104" s="83" t="s">
        <v>268</v>
      </c>
      <c r="S104" s="83" t="s">
        <v>269</v>
      </c>
      <c r="T104" s="82"/>
      <c r="U104" s="82"/>
      <c r="V104" s="82">
        <v>1</v>
      </c>
      <c r="W104" s="82">
        <v>4</v>
      </c>
      <c r="X104" s="82">
        <v>1</v>
      </c>
      <c r="Y104" s="82"/>
      <c r="Z104" s="82"/>
      <c r="AA104" s="82">
        <v>3</v>
      </c>
      <c r="AB104" s="82"/>
      <c r="AC104" s="82"/>
      <c r="AD104" s="82"/>
      <c r="AE104" s="21">
        <f t="shared" si="26"/>
        <v>1</v>
      </c>
      <c r="AF104" s="15"/>
      <c r="AG104" s="5"/>
    </row>
    <row r="105" spans="1:33" s="4" customFormat="1" ht="15" x14ac:dyDescent="0.25">
      <c r="A105" s="113">
        <v>15</v>
      </c>
      <c r="B105" s="112" t="s">
        <v>116</v>
      </c>
      <c r="C105" s="112" t="s">
        <v>162</v>
      </c>
      <c r="D105" s="107">
        <v>1</v>
      </c>
      <c r="E105" s="107"/>
      <c r="F105" s="107"/>
      <c r="G105" s="107">
        <v>5</v>
      </c>
      <c r="H105" s="107"/>
      <c r="I105" s="107">
        <v>1</v>
      </c>
      <c r="J105" s="107"/>
      <c r="K105" s="107">
        <v>2</v>
      </c>
      <c r="L105" s="107"/>
      <c r="M105" s="107"/>
      <c r="N105" s="107"/>
      <c r="O105" s="21">
        <f t="shared" si="25"/>
        <v>2</v>
      </c>
      <c r="P105" s="10"/>
      <c r="Q105" s="84">
        <v>6</v>
      </c>
      <c r="R105" s="83" t="s">
        <v>77</v>
      </c>
      <c r="S105" s="83" t="s">
        <v>102</v>
      </c>
      <c r="T105" s="82">
        <v>1</v>
      </c>
      <c r="U105" s="82"/>
      <c r="V105" s="82"/>
      <c r="W105" s="82">
        <v>4</v>
      </c>
      <c r="X105" s="82"/>
      <c r="Y105" s="82"/>
      <c r="Z105" s="82"/>
      <c r="AA105" s="82"/>
      <c r="AB105" s="82"/>
      <c r="AC105" s="82"/>
      <c r="AD105" s="82"/>
      <c r="AE105" s="21">
        <f t="shared" si="26"/>
        <v>2</v>
      </c>
      <c r="AF105" s="15"/>
      <c r="AG105" s="5"/>
    </row>
    <row r="106" spans="1:33" s="4" customFormat="1" ht="15" x14ac:dyDescent="0.25">
      <c r="A106" s="111">
        <v>1</v>
      </c>
      <c r="B106" s="112" t="s">
        <v>69</v>
      </c>
      <c r="C106" s="112" t="s">
        <v>387</v>
      </c>
      <c r="D106" s="107"/>
      <c r="E106" s="107"/>
      <c r="F106" s="107">
        <v>1</v>
      </c>
      <c r="G106" s="107">
        <v>5</v>
      </c>
      <c r="H106" s="107">
        <v>2</v>
      </c>
      <c r="I106" s="107"/>
      <c r="J106" s="107"/>
      <c r="K106" s="107"/>
      <c r="L106" s="107"/>
      <c r="M106" s="107"/>
      <c r="N106" s="107"/>
      <c r="O106" s="21">
        <f t="shared" si="25"/>
        <v>1</v>
      </c>
      <c r="P106" s="10"/>
      <c r="Q106" s="84">
        <v>10</v>
      </c>
      <c r="R106" s="83" t="s">
        <v>341</v>
      </c>
      <c r="S106" s="83" t="s">
        <v>342</v>
      </c>
      <c r="T106" s="82"/>
      <c r="U106" s="82">
        <v>3</v>
      </c>
      <c r="V106" s="82">
        <v>2</v>
      </c>
      <c r="W106" s="82">
        <v>4</v>
      </c>
      <c r="X106" s="82">
        <v>3</v>
      </c>
      <c r="Y106" s="82">
        <v>2</v>
      </c>
      <c r="Z106" s="82"/>
      <c r="AA106" s="82"/>
      <c r="AB106" s="82"/>
      <c r="AC106" s="82"/>
      <c r="AD106" s="82">
        <v>3</v>
      </c>
      <c r="AE106" s="21">
        <f t="shared" si="26"/>
        <v>11</v>
      </c>
      <c r="AF106" s="15"/>
      <c r="AG106" s="5"/>
    </row>
    <row r="107" spans="1:33" s="4" customFormat="1" ht="15" x14ac:dyDescent="0.25">
      <c r="A107" s="113"/>
      <c r="B107" s="112"/>
      <c r="C107" s="112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21" t="str">
        <f t="shared" si="25"/>
        <v/>
      </c>
      <c r="P107" s="10"/>
      <c r="Q107" s="84">
        <v>11</v>
      </c>
      <c r="R107" s="83" t="s">
        <v>32</v>
      </c>
      <c r="S107" s="83" t="s">
        <v>125</v>
      </c>
      <c r="T107" s="82"/>
      <c r="U107" s="82">
        <v>3</v>
      </c>
      <c r="V107" s="82">
        <v>2</v>
      </c>
      <c r="W107" s="82">
        <v>3</v>
      </c>
      <c r="X107" s="82">
        <v>1</v>
      </c>
      <c r="Y107" s="82"/>
      <c r="Z107" s="82"/>
      <c r="AA107" s="82">
        <v>1</v>
      </c>
      <c r="AB107" s="82"/>
      <c r="AC107" s="82"/>
      <c r="AD107" s="82"/>
      <c r="AE107" s="21">
        <f t="shared" si="26"/>
        <v>11</v>
      </c>
      <c r="AF107" s="15"/>
      <c r="AG107" s="5"/>
    </row>
    <row r="108" spans="1:33" s="4" customFormat="1" ht="15" x14ac:dyDescent="0.25">
      <c r="A108" s="111">
        <v>24</v>
      </c>
      <c r="B108" s="112" t="s">
        <v>283</v>
      </c>
      <c r="C108" s="112" t="s">
        <v>160</v>
      </c>
      <c r="D108" s="107">
        <v>2</v>
      </c>
      <c r="E108" s="107"/>
      <c r="F108" s="107"/>
      <c r="G108" s="107">
        <v>7</v>
      </c>
      <c r="H108" s="107"/>
      <c r="I108" s="107">
        <v>1</v>
      </c>
      <c r="J108" s="107"/>
      <c r="K108" s="107">
        <v>1</v>
      </c>
      <c r="L108" s="107"/>
      <c r="M108" s="107"/>
      <c r="N108" s="107"/>
      <c r="O108" s="21">
        <f t="shared" si="25"/>
        <v>4</v>
      </c>
      <c r="P108" s="10"/>
      <c r="Q108" s="84">
        <v>23</v>
      </c>
      <c r="R108" s="83" t="s">
        <v>56</v>
      </c>
      <c r="S108" s="83" t="s">
        <v>29</v>
      </c>
      <c r="T108" s="82"/>
      <c r="U108" s="82">
        <v>1</v>
      </c>
      <c r="V108" s="82"/>
      <c r="W108" s="82">
        <v>3</v>
      </c>
      <c r="X108" s="82">
        <v>1</v>
      </c>
      <c r="Y108" s="82">
        <v>1</v>
      </c>
      <c r="Z108" s="82"/>
      <c r="AA108" s="82">
        <v>1</v>
      </c>
      <c r="AB108" s="82"/>
      <c r="AC108" s="82"/>
      <c r="AD108" s="82"/>
      <c r="AE108" s="21">
        <f t="shared" si="26"/>
        <v>3</v>
      </c>
      <c r="AF108" s="15"/>
      <c r="AG108" s="5"/>
    </row>
    <row r="109" spans="1:33" s="4" customFormat="1" ht="15" x14ac:dyDescent="0.25">
      <c r="A109" s="108">
        <v>32</v>
      </c>
      <c r="B109" s="109" t="s">
        <v>85</v>
      </c>
      <c r="C109" s="109" t="s">
        <v>157</v>
      </c>
      <c r="D109" s="107">
        <v>5</v>
      </c>
      <c r="E109" s="107"/>
      <c r="F109" s="107"/>
      <c r="G109" s="107">
        <v>6</v>
      </c>
      <c r="H109" s="107"/>
      <c r="I109" s="107"/>
      <c r="J109" s="107"/>
      <c r="K109" s="107">
        <v>3</v>
      </c>
      <c r="L109" s="107"/>
      <c r="M109" s="107"/>
      <c r="N109" s="107">
        <v>2</v>
      </c>
      <c r="O109" s="21">
        <f t="shared" si="25"/>
        <v>10</v>
      </c>
      <c r="P109" s="10"/>
      <c r="Q109" s="84">
        <v>33</v>
      </c>
      <c r="R109" s="83" t="s">
        <v>105</v>
      </c>
      <c r="S109" s="83" t="s">
        <v>104</v>
      </c>
      <c r="T109" s="82">
        <v>1</v>
      </c>
      <c r="U109" s="82">
        <v>1</v>
      </c>
      <c r="V109" s="82"/>
      <c r="W109" s="82">
        <v>6</v>
      </c>
      <c r="X109" s="82">
        <v>2</v>
      </c>
      <c r="Y109" s="82">
        <v>2</v>
      </c>
      <c r="Z109" s="82"/>
      <c r="AA109" s="82">
        <v>2</v>
      </c>
      <c r="AB109" s="82"/>
      <c r="AC109" s="82"/>
      <c r="AD109" s="82"/>
      <c r="AE109" s="21">
        <f t="shared" si="26"/>
        <v>5</v>
      </c>
      <c r="AF109" s="15"/>
      <c r="AG109" s="5"/>
    </row>
    <row r="110" spans="1:33" s="4" customFormat="1" ht="15" x14ac:dyDescent="0.25">
      <c r="A110" s="110">
        <v>10</v>
      </c>
      <c r="B110" s="109" t="s">
        <v>376</v>
      </c>
      <c r="C110" s="109" t="s">
        <v>377</v>
      </c>
      <c r="D110" s="107">
        <v>1</v>
      </c>
      <c r="E110" s="107"/>
      <c r="F110" s="107">
        <v>3</v>
      </c>
      <c r="G110" s="107">
        <v>4</v>
      </c>
      <c r="H110" s="107">
        <v>3</v>
      </c>
      <c r="I110" s="107"/>
      <c r="J110" s="107"/>
      <c r="K110" s="107">
        <v>4</v>
      </c>
      <c r="L110" s="107"/>
      <c r="M110" s="107"/>
      <c r="N110" s="107"/>
      <c r="O110" s="21">
        <f t="shared" si="25"/>
        <v>5</v>
      </c>
      <c r="P110" s="10"/>
      <c r="Q110" s="84">
        <v>37</v>
      </c>
      <c r="R110" s="83" t="s">
        <v>96</v>
      </c>
      <c r="S110" s="83" t="s">
        <v>103</v>
      </c>
      <c r="T110" s="82">
        <v>3</v>
      </c>
      <c r="U110" s="82"/>
      <c r="V110" s="82"/>
      <c r="W110" s="82">
        <v>3</v>
      </c>
      <c r="X110" s="82"/>
      <c r="Y110" s="82"/>
      <c r="Z110" s="82"/>
      <c r="AA110" s="82"/>
      <c r="AB110" s="82"/>
      <c r="AC110" s="82"/>
      <c r="AD110" s="82"/>
      <c r="AE110" s="21">
        <f t="shared" si="26"/>
        <v>6</v>
      </c>
      <c r="AF110" s="15"/>
      <c r="AG110" s="5"/>
    </row>
    <row r="111" spans="1:33" s="4" customFormat="1" ht="15" x14ac:dyDescent="0.25">
      <c r="A111" s="467" t="s">
        <v>33</v>
      </c>
      <c r="B111" s="468"/>
      <c r="C111" s="469"/>
      <c r="D111" s="21">
        <f t="shared" ref="D111:N111" si="27">SUM(D101:D110)</f>
        <v>10</v>
      </c>
      <c r="E111" s="21">
        <f t="shared" si="27"/>
        <v>1</v>
      </c>
      <c r="F111" s="21">
        <f t="shared" si="27"/>
        <v>7</v>
      </c>
      <c r="G111" s="21">
        <f t="shared" si="27"/>
        <v>29</v>
      </c>
      <c r="H111" s="21">
        <f t="shared" si="27"/>
        <v>8</v>
      </c>
      <c r="I111" s="21">
        <f t="shared" si="27"/>
        <v>7</v>
      </c>
      <c r="J111" s="21">
        <f t="shared" si="27"/>
        <v>0</v>
      </c>
      <c r="K111" s="21">
        <f t="shared" si="27"/>
        <v>14</v>
      </c>
      <c r="L111" s="21">
        <f t="shared" si="27"/>
        <v>0</v>
      </c>
      <c r="M111" s="21">
        <f t="shared" si="27"/>
        <v>0</v>
      </c>
      <c r="N111" s="21">
        <f t="shared" si="27"/>
        <v>2</v>
      </c>
      <c r="O111" s="21">
        <f>SUM(O101:O110)</f>
        <v>30</v>
      </c>
      <c r="P111" s="11" t="s">
        <v>34</v>
      </c>
      <c r="Q111" s="467" t="s">
        <v>33</v>
      </c>
      <c r="R111" s="468"/>
      <c r="S111" s="469"/>
      <c r="T111" s="21">
        <f t="shared" ref="T111:AE111" si="28">SUM(T101:T110)</f>
        <v>6</v>
      </c>
      <c r="U111" s="21">
        <f t="shared" si="28"/>
        <v>8</v>
      </c>
      <c r="V111" s="21">
        <f t="shared" si="28"/>
        <v>5</v>
      </c>
      <c r="W111" s="21">
        <f t="shared" si="28"/>
        <v>33</v>
      </c>
      <c r="X111" s="21">
        <f t="shared" si="28"/>
        <v>9</v>
      </c>
      <c r="Y111" s="21">
        <f t="shared" si="28"/>
        <v>7</v>
      </c>
      <c r="Z111" s="21">
        <f t="shared" si="28"/>
        <v>1</v>
      </c>
      <c r="AA111" s="21">
        <f t="shared" si="28"/>
        <v>9</v>
      </c>
      <c r="AB111" s="21">
        <f t="shared" si="28"/>
        <v>0</v>
      </c>
      <c r="AC111" s="21">
        <f t="shared" si="28"/>
        <v>0</v>
      </c>
      <c r="AD111" s="21">
        <f t="shared" si="28"/>
        <v>3</v>
      </c>
      <c r="AE111" s="21">
        <f t="shared" si="28"/>
        <v>41</v>
      </c>
      <c r="AF111" s="15"/>
      <c r="AG111" s="12" t="str">
        <f>IF(N111+AD111=5,"Correct","MVP ERROR")</f>
        <v>Correct</v>
      </c>
    </row>
    <row r="112" spans="1:33" s="4" customFormat="1" ht="15" x14ac:dyDescent="0.25">
      <c r="A112" s="408" t="s">
        <v>35</v>
      </c>
      <c r="B112" s="409"/>
      <c r="C112" s="462" t="s">
        <v>202</v>
      </c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4"/>
      <c r="AF112" s="15"/>
      <c r="AG112" s="13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Team Rocket: BLK-   |||   Baitong Ballers: </v>
      </c>
    </row>
    <row r="113" spans="1:33" s="4" customFormat="1" ht="15" x14ac:dyDescent="0.25">
      <c r="A113" s="408" t="s">
        <v>37</v>
      </c>
      <c r="B113" s="409"/>
      <c r="C113" s="462" t="s">
        <v>380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4"/>
      <c r="AF113" s="15"/>
      <c r="AG113" s="5"/>
    </row>
    <row r="114" spans="1:33" s="4" customFormat="1" ht="15" x14ac:dyDescent="0.25">
      <c r="A114" s="470"/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15"/>
      <c r="AG114" s="5"/>
    </row>
    <row r="115" spans="1:33" s="4" customFormat="1" ht="15" x14ac:dyDescent="0.25">
      <c r="A115" s="456" t="s">
        <v>39</v>
      </c>
      <c r="B115" s="457"/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8"/>
      <c r="P115" s="6" t="s">
        <v>99</v>
      </c>
      <c r="Q115" s="402" t="s">
        <v>199</v>
      </c>
      <c r="R115" s="403"/>
      <c r="S115" s="403"/>
      <c r="T115" s="403"/>
      <c r="U115" s="403"/>
      <c r="V115" s="403"/>
      <c r="W115" s="403"/>
      <c r="X115" s="403"/>
      <c r="Y115" s="403"/>
      <c r="Z115" s="403"/>
      <c r="AA115" s="403"/>
      <c r="AB115" s="403"/>
      <c r="AC115" s="403"/>
      <c r="AD115" s="403"/>
      <c r="AE115" s="404"/>
      <c r="AF115" s="15"/>
      <c r="AG115" s="5"/>
    </row>
    <row r="116" spans="1:33" s="4" customFormat="1" ht="15" x14ac:dyDescent="0.25">
      <c r="A116" s="18" t="s">
        <v>4</v>
      </c>
      <c r="B116" s="18" t="s">
        <v>6</v>
      </c>
      <c r="C116" s="18" t="s">
        <v>5</v>
      </c>
      <c r="D116" s="18" t="s">
        <v>7</v>
      </c>
      <c r="E116" s="18" t="s">
        <v>8</v>
      </c>
      <c r="F116" s="18" t="s">
        <v>9</v>
      </c>
      <c r="G116" s="18" t="s">
        <v>10</v>
      </c>
      <c r="H116" s="18" t="s">
        <v>11</v>
      </c>
      <c r="I116" s="18" t="s">
        <v>12</v>
      </c>
      <c r="J116" s="18" t="s">
        <v>13</v>
      </c>
      <c r="K116" s="18" t="s">
        <v>14</v>
      </c>
      <c r="L116" s="18" t="s">
        <v>15</v>
      </c>
      <c r="M116" s="18" t="s">
        <v>16</v>
      </c>
      <c r="N116" s="18" t="s">
        <v>17</v>
      </c>
      <c r="O116" s="18" t="s">
        <v>18</v>
      </c>
      <c r="P116" s="8" t="s">
        <v>19</v>
      </c>
      <c r="Q116" s="18" t="s">
        <v>4</v>
      </c>
      <c r="R116" s="18" t="s">
        <v>6</v>
      </c>
      <c r="S116" s="18" t="s">
        <v>5</v>
      </c>
      <c r="T116" s="18" t="s">
        <v>7</v>
      </c>
      <c r="U116" s="18" t="s">
        <v>8</v>
      </c>
      <c r="V116" s="18" t="s">
        <v>9</v>
      </c>
      <c r="W116" s="18" t="s">
        <v>10</v>
      </c>
      <c r="X116" s="18" t="s">
        <v>11</v>
      </c>
      <c r="Y116" s="18" t="s">
        <v>12</v>
      </c>
      <c r="Z116" s="18" t="s">
        <v>13</v>
      </c>
      <c r="AA116" s="18" t="s">
        <v>14</v>
      </c>
      <c r="AB116" s="18" t="s">
        <v>15</v>
      </c>
      <c r="AC116" s="18" t="s">
        <v>16</v>
      </c>
      <c r="AD116" s="18" t="s">
        <v>17</v>
      </c>
      <c r="AE116" s="18" t="s">
        <v>18</v>
      </c>
      <c r="AF116" s="15"/>
      <c r="AG116" s="5"/>
    </row>
    <row r="117" spans="1:33" s="4" customFormat="1" ht="15" x14ac:dyDescent="0.25">
      <c r="A117" s="104">
        <v>1</v>
      </c>
      <c r="B117" s="105" t="s">
        <v>128</v>
      </c>
      <c r="C117" s="105" t="s">
        <v>117</v>
      </c>
      <c r="D117" s="101">
        <v>5</v>
      </c>
      <c r="E117" s="101"/>
      <c r="F117" s="101">
        <v>1</v>
      </c>
      <c r="G117" s="101">
        <v>10</v>
      </c>
      <c r="H117" s="101">
        <v>1</v>
      </c>
      <c r="I117" s="101"/>
      <c r="J117" s="101"/>
      <c r="K117" s="101">
        <v>2</v>
      </c>
      <c r="L117" s="101"/>
      <c r="M117" s="101"/>
      <c r="N117" s="101"/>
      <c r="O117" s="21">
        <f t="shared" ref="O117:O126" si="29">IF(C117="","",(D117*2)+(E117*3)+F117*1)</f>
        <v>11</v>
      </c>
      <c r="P117" s="10"/>
      <c r="Q117" s="88"/>
      <c r="R117" s="89"/>
      <c r="S117" s="89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21" t="str">
        <f t="shared" ref="AE117:AE126" si="30">IF(S117="","",(T117*2)+(U117*3)+V117*1)</f>
        <v/>
      </c>
      <c r="AF117" s="15"/>
      <c r="AG117" s="5"/>
    </row>
    <row r="118" spans="1:33" s="4" customFormat="1" ht="15" x14ac:dyDescent="0.25">
      <c r="A118" s="104">
        <v>3</v>
      </c>
      <c r="B118" s="105" t="s">
        <v>48</v>
      </c>
      <c r="C118" s="105" t="s">
        <v>47</v>
      </c>
      <c r="D118" s="101"/>
      <c r="E118" s="101"/>
      <c r="F118" s="101"/>
      <c r="G118" s="101">
        <v>3</v>
      </c>
      <c r="H118" s="101">
        <v>3</v>
      </c>
      <c r="I118" s="101"/>
      <c r="J118" s="101"/>
      <c r="K118" s="101">
        <v>3</v>
      </c>
      <c r="L118" s="101"/>
      <c r="M118" s="101"/>
      <c r="N118" s="101"/>
      <c r="O118" s="21">
        <f t="shared" si="29"/>
        <v>0</v>
      </c>
      <c r="P118" s="10"/>
      <c r="Q118" s="88">
        <v>13</v>
      </c>
      <c r="R118" s="89" t="s">
        <v>95</v>
      </c>
      <c r="S118" s="89" t="s">
        <v>219</v>
      </c>
      <c r="T118" s="85">
        <v>2</v>
      </c>
      <c r="U118" s="85"/>
      <c r="V118" s="85"/>
      <c r="W118" s="85">
        <v>4</v>
      </c>
      <c r="X118" s="85">
        <v>1</v>
      </c>
      <c r="Y118" s="85"/>
      <c r="Z118" s="85"/>
      <c r="AA118" s="85"/>
      <c r="AB118" s="85"/>
      <c r="AC118" s="85"/>
      <c r="AD118" s="85"/>
      <c r="AE118" s="21">
        <f t="shared" si="30"/>
        <v>4</v>
      </c>
      <c r="AF118" s="15"/>
      <c r="AG118" s="5"/>
    </row>
    <row r="119" spans="1:33" s="4" customFormat="1" ht="15" x14ac:dyDescent="0.25">
      <c r="A119" s="104">
        <v>5</v>
      </c>
      <c r="B119" s="105" t="s">
        <v>50</v>
      </c>
      <c r="C119" s="105" t="s">
        <v>49</v>
      </c>
      <c r="D119" s="101">
        <v>2</v>
      </c>
      <c r="E119" s="101"/>
      <c r="F119" s="101"/>
      <c r="G119" s="101">
        <v>2</v>
      </c>
      <c r="H119" s="101">
        <v>3</v>
      </c>
      <c r="I119" s="101"/>
      <c r="J119" s="101"/>
      <c r="K119" s="101">
        <v>2</v>
      </c>
      <c r="L119" s="101"/>
      <c r="M119" s="101"/>
      <c r="N119" s="101"/>
      <c r="O119" s="21">
        <f t="shared" si="29"/>
        <v>4</v>
      </c>
      <c r="P119" s="10"/>
      <c r="Q119" s="90">
        <v>7</v>
      </c>
      <c r="R119" s="89" t="s">
        <v>194</v>
      </c>
      <c r="S119" s="89" t="s">
        <v>388</v>
      </c>
      <c r="T119" s="85">
        <v>2</v>
      </c>
      <c r="U119" s="85">
        <v>1</v>
      </c>
      <c r="V119" s="85">
        <v>2</v>
      </c>
      <c r="W119" s="85">
        <v>4</v>
      </c>
      <c r="X119" s="85">
        <v>3</v>
      </c>
      <c r="Y119" s="85">
        <v>1</v>
      </c>
      <c r="Z119" s="85"/>
      <c r="AA119" s="85"/>
      <c r="AB119" s="85"/>
      <c r="AC119" s="85"/>
      <c r="AD119" s="85"/>
      <c r="AE119" s="21">
        <f t="shared" si="30"/>
        <v>9</v>
      </c>
      <c r="AF119" s="15"/>
      <c r="AG119" s="5"/>
    </row>
    <row r="120" spans="1:33" s="4" customFormat="1" ht="15" x14ac:dyDescent="0.25">
      <c r="A120" s="104">
        <v>12</v>
      </c>
      <c r="B120" s="105" t="s">
        <v>186</v>
      </c>
      <c r="C120" s="105" t="s">
        <v>211</v>
      </c>
      <c r="D120" s="101">
        <v>1</v>
      </c>
      <c r="E120" s="101">
        <v>1</v>
      </c>
      <c r="F120" s="101"/>
      <c r="G120" s="101">
        <v>7</v>
      </c>
      <c r="H120" s="101">
        <v>1</v>
      </c>
      <c r="I120" s="101"/>
      <c r="J120" s="101"/>
      <c r="K120" s="101">
        <v>2</v>
      </c>
      <c r="L120" s="101"/>
      <c r="M120" s="101"/>
      <c r="N120" s="101"/>
      <c r="O120" s="21">
        <f t="shared" si="29"/>
        <v>5</v>
      </c>
      <c r="P120" s="10"/>
      <c r="Q120" s="90">
        <v>10</v>
      </c>
      <c r="R120" s="89" t="s">
        <v>62</v>
      </c>
      <c r="S120" s="89" t="s">
        <v>148</v>
      </c>
      <c r="T120" s="85">
        <v>5</v>
      </c>
      <c r="U120" s="85">
        <v>2</v>
      </c>
      <c r="V120" s="85">
        <v>2</v>
      </c>
      <c r="W120" s="85">
        <v>5</v>
      </c>
      <c r="X120" s="85"/>
      <c r="Y120" s="85"/>
      <c r="Z120" s="85">
        <v>1</v>
      </c>
      <c r="AA120" s="85">
        <v>2</v>
      </c>
      <c r="AB120" s="85"/>
      <c r="AC120" s="85"/>
      <c r="AD120" s="85">
        <v>1</v>
      </c>
      <c r="AE120" s="21">
        <f t="shared" si="30"/>
        <v>18</v>
      </c>
      <c r="AF120" s="15"/>
      <c r="AG120" s="5"/>
    </row>
    <row r="121" spans="1:33" s="4" customFormat="1" ht="15" x14ac:dyDescent="0.25">
      <c r="A121" s="104">
        <v>20</v>
      </c>
      <c r="B121" s="105" t="s">
        <v>322</v>
      </c>
      <c r="C121" s="105" t="s">
        <v>323</v>
      </c>
      <c r="D121" s="101">
        <v>2</v>
      </c>
      <c r="E121" s="101">
        <v>1</v>
      </c>
      <c r="F121" s="101">
        <v>2</v>
      </c>
      <c r="G121" s="101">
        <v>4</v>
      </c>
      <c r="H121" s="101"/>
      <c r="I121" s="101"/>
      <c r="J121" s="101"/>
      <c r="K121" s="101">
        <v>2</v>
      </c>
      <c r="L121" s="101"/>
      <c r="M121" s="101"/>
      <c r="N121" s="101"/>
      <c r="O121" s="21">
        <f t="shared" si="29"/>
        <v>9</v>
      </c>
      <c r="P121" s="10"/>
      <c r="Q121" s="88">
        <v>11</v>
      </c>
      <c r="R121" s="89" t="s">
        <v>90</v>
      </c>
      <c r="S121" s="89" t="s">
        <v>111</v>
      </c>
      <c r="T121" s="85">
        <v>2</v>
      </c>
      <c r="U121" s="85">
        <v>1</v>
      </c>
      <c r="V121" s="85"/>
      <c r="W121" s="85">
        <v>2</v>
      </c>
      <c r="X121" s="85"/>
      <c r="Y121" s="85"/>
      <c r="Z121" s="85"/>
      <c r="AA121" s="85">
        <v>1</v>
      </c>
      <c r="AB121" s="85"/>
      <c r="AC121" s="85"/>
      <c r="AD121" s="85">
        <v>2</v>
      </c>
      <c r="AE121" s="21">
        <f t="shared" si="30"/>
        <v>7</v>
      </c>
      <c r="AF121" s="15"/>
      <c r="AG121" s="5"/>
    </row>
    <row r="122" spans="1:33" s="4" customFormat="1" ht="15" x14ac:dyDescent="0.25">
      <c r="A122" s="106">
        <v>21</v>
      </c>
      <c r="B122" s="105" t="s">
        <v>54</v>
      </c>
      <c r="C122" s="105" t="s">
        <v>53</v>
      </c>
      <c r="D122" s="101">
        <v>2</v>
      </c>
      <c r="E122" s="101">
        <v>1</v>
      </c>
      <c r="F122" s="101"/>
      <c r="G122" s="101">
        <v>5</v>
      </c>
      <c r="H122" s="101">
        <v>1</v>
      </c>
      <c r="I122" s="101"/>
      <c r="J122" s="101"/>
      <c r="K122" s="101">
        <v>1</v>
      </c>
      <c r="L122" s="101"/>
      <c r="M122" s="101"/>
      <c r="N122" s="101"/>
      <c r="O122" s="21">
        <f t="shared" si="29"/>
        <v>7</v>
      </c>
      <c r="P122" s="10"/>
      <c r="Q122" s="88">
        <v>12</v>
      </c>
      <c r="R122" s="378" t="s">
        <v>449</v>
      </c>
      <c r="S122" s="89" t="s">
        <v>374</v>
      </c>
      <c r="T122" s="85">
        <v>4</v>
      </c>
      <c r="U122" s="85">
        <v>1</v>
      </c>
      <c r="V122" s="85">
        <v>3</v>
      </c>
      <c r="W122" s="85">
        <v>17</v>
      </c>
      <c r="X122" s="85">
        <v>2</v>
      </c>
      <c r="Y122" s="85">
        <v>1</v>
      </c>
      <c r="Z122" s="85">
        <v>2</v>
      </c>
      <c r="AA122" s="85">
        <v>2</v>
      </c>
      <c r="AB122" s="85"/>
      <c r="AC122" s="85"/>
      <c r="AD122" s="85">
        <v>2</v>
      </c>
      <c r="AE122" s="21">
        <f t="shared" si="30"/>
        <v>14</v>
      </c>
      <c r="AF122" s="15"/>
      <c r="AG122" s="5"/>
    </row>
    <row r="123" spans="1:33" s="4" customFormat="1" ht="15" x14ac:dyDescent="0.25">
      <c r="A123" s="104">
        <v>25</v>
      </c>
      <c r="B123" s="105" t="s">
        <v>60</v>
      </c>
      <c r="C123" s="105" t="s">
        <v>59</v>
      </c>
      <c r="D123" s="101"/>
      <c r="E123" s="101"/>
      <c r="F123" s="101"/>
      <c r="G123" s="101">
        <v>1</v>
      </c>
      <c r="H123" s="101"/>
      <c r="I123" s="101"/>
      <c r="J123" s="101"/>
      <c r="K123" s="101">
        <v>3</v>
      </c>
      <c r="L123" s="101"/>
      <c r="M123" s="101"/>
      <c r="N123" s="101"/>
      <c r="O123" s="21">
        <f t="shared" si="29"/>
        <v>0</v>
      </c>
      <c r="P123" s="10"/>
      <c r="Q123" s="88"/>
      <c r="R123" s="89"/>
      <c r="S123" s="89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21" t="str">
        <f t="shared" si="30"/>
        <v/>
      </c>
      <c r="AF123" s="15"/>
      <c r="AG123" s="5"/>
    </row>
    <row r="124" spans="1:33" s="4" customFormat="1" ht="15" x14ac:dyDescent="0.25">
      <c r="A124" s="106">
        <v>35</v>
      </c>
      <c r="B124" s="105" t="s">
        <v>324</v>
      </c>
      <c r="C124" s="105" t="s">
        <v>325</v>
      </c>
      <c r="D124" s="101">
        <v>2</v>
      </c>
      <c r="E124" s="101">
        <v>1</v>
      </c>
      <c r="F124" s="101"/>
      <c r="G124" s="101">
        <v>2</v>
      </c>
      <c r="H124" s="101"/>
      <c r="I124" s="101"/>
      <c r="J124" s="101">
        <v>1</v>
      </c>
      <c r="K124" s="101"/>
      <c r="L124" s="101"/>
      <c r="M124" s="101"/>
      <c r="N124" s="101"/>
      <c r="O124" s="21">
        <f t="shared" si="29"/>
        <v>7</v>
      </c>
      <c r="P124" s="10"/>
      <c r="Q124" s="88"/>
      <c r="R124" s="89"/>
      <c r="S124" s="89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21" t="str">
        <f t="shared" si="30"/>
        <v/>
      </c>
      <c r="AF124" s="15"/>
      <c r="AG124" s="12" t="str">
        <f>IF(N127+AD127=5,"Correct","MVP ERROR")</f>
        <v>Correct</v>
      </c>
    </row>
    <row r="125" spans="1:33" s="4" customFormat="1" ht="15" x14ac:dyDescent="0.25">
      <c r="A125" s="102" t="s">
        <v>375</v>
      </c>
      <c r="B125" s="103"/>
      <c r="C125" s="103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21" t="str">
        <f t="shared" si="29"/>
        <v/>
      </c>
      <c r="P125" s="10"/>
      <c r="Q125" s="86">
        <v>5</v>
      </c>
      <c r="R125" s="87" t="s">
        <v>389</v>
      </c>
      <c r="S125" s="87" t="s">
        <v>390</v>
      </c>
      <c r="T125" s="85">
        <v>2</v>
      </c>
      <c r="U125" s="85"/>
      <c r="V125" s="85"/>
      <c r="W125" s="85">
        <v>4</v>
      </c>
      <c r="X125" s="85">
        <v>3</v>
      </c>
      <c r="Y125" s="85">
        <v>1</v>
      </c>
      <c r="Z125" s="85"/>
      <c r="AA125" s="85"/>
      <c r="AB125" s="85"/>
      <c r="AC125" s="85"/>
      <c r="AD125" s="85"/>
      <c r="AE125" s="21">
        <f t="shared" si="30"/>
        <v>4</v>
      </c>
      <c r="AF125" s="15"/>
      <c r="AG125" s="13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HBW Cannons: STL-   |||   Grill Masters: </v>
      </c>
    </row>
    <row r="126" spans="1:33" s="4" customFormat="1" ht="15" x14ac:dyDescent="0.25">
      <c r="A126" s="102"/>
      <c r="B126" s="103"/>
      <c r="C126" s="103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21" t="str">
        <f t="shared" si="29"/>
        <v/>
      </c>
      <c r="P126" s="10"/>
      <c r="Q126" s="86">
        <v>8</v>
      </c>
      <c r="R126" s="87" t="s">
        <v>311</v>
      </c>
      <c r="S126" s="87" t="s">
        <v>391</v>
      </c>
      <c r="T126" s="85">
        <v>2</v>
      </c>
      <c r="U126" s="85"/>
      <c r="V126" s="85">
        <v>1</v>
      </c>
      <c r="W126" s="85">
        <v>5</v>
      </c>
      <c r="X126" s="85">
        <v>4</v>
      </c>
      <c r="Y126" s="85">
        <v>1</v>
      </c>
      <c r="Z126" s="85"/>
      <c r="AA126" s="85"/>
      <c r="AB126" s="85"/>
      <c r="AC126" s="85"/>
      <c r="AD126" s="85"/>
      <c r="AE126" s="21">
        <f t="shared" si="30"/>
        <v>5</v>
      </c>
      <c r="AF126" s="15"/>
      <c r="AG126" s="5"/>
    </row>
    <row r="127" spans="1:33" s="4" customFormat="1" ht="15" x14ac:dyDescent="0.25">
      <c r="A127" s="467" t="s">
        <v>33</v>
      </c>
      <c r="B127" s="468"/>
      <c r="C127" s="469"/>
      <c r="D127" s="21">
        <f t="shared" ref="D127:O127" si="31">SUM(D117:D126)</f>
        <v>14</v>
      </c>
      <c r="E127" s="21">
        <f t="shared" si="31"/>
        <v>4</v>
      </c>
      <c r="F127" s="21">
        <f t="shared" si="31"/>
        <v>3</v>
      </c>
      <c r="G127" s="21">
        <f t="shared" si="31"/>
        <v>34</v>
      </c>
      <c r="H127" s="21">
        <f t="shared" si="31"/>
        <v>9</v>
      </c>
      <c r="I127" s="21">
        <f t="shared" si="31"/>
        <v>0</v>
      </c>
      <c r="J127" s="21">
        <f t="shared" si="31"/>
        <v>1</v>
      </c>
      <c r="K127" s="21">
        <f t="shared" si="31"/>
        <v>15</v>
      </c>
      <c r="L127" s="21">
        <f t="shared" si="31"/>
        <v>0</v>
      </c>
      <c r="M127" s="21">
        <f t="shared" si="31"/>
        <v>0</v>
      </c>
      <c r="N127" s="21">
        <f t="shared" si="31"/>
        <v>0</v>
      </c>
      <c r="O127" s="21">
        <f t="shared" si="31"/>
        <v>43</v>
      </c>
      <c r="P127" s="11" t="s">
        <v>34</v>
      </c>
      <c r="Q127" s="467" t="s">
        <v>33</v>
      </c>
      <c r="R127" s="468"/>
      <c r="S127" s="469"/>
      <c r="T127" s="21">
        <f t="shared" ref="T127:AE127" si="32">SUM(T117:T126)</f>
        <v>19</v>
      </c>
      <c r="U127" s="21">
        <f t="shared" si="32"/>
        <v>5</v>
      </c>
      <c r="V127" s="21">
        <f t="shared" si="32"/>
        <v>8</v>
      </c>
      <c r="W127" s="21">
        <f t="shared" si="32"/>
        <v>41</v>
      </c>
      <c r="X127" s="21">
        <f t="shared" si="32"/>
        <v>13</v>
      </c>
      <c r="Y127" s="21">
        <f t="shared" si="32"/>
        <v>4</v>
      </c>
      <c r="Z127" s="21">
        <f t="shared" si="32"/>
        <v>3</v>
      </c>
      <c r="AA127" s="21">
        <f t="shared" si="32"/>
        <v>5</v>
      </c>
      <c r="AB127" s="21">
        <f t="shared" si="32"/>
        <v>0</v>
      </c>
      <c r="AC127" s="21">
        <f t="shared" si="32"/>
        <v>0</v>
      </c>
      <c r="AD127" s="21">
        <f t="shared" si="32"/>
        <v>5</v>
      </c>
      <c r="AE127" s="21">
        <f t="shared" si="32"/>
        <v>61</v>
      </c>
      <c r="AF127" s="15"/>
      <c r="AG127" s="5"/>
    </row>
    <row r="128" spans="1:33" s="4" customFormat="1" ht="15" x14ac:dyDescent="0.25">
      <c r="A128" s="408" t="s">
        <v>35</v>
      </c>
      <c r="B128" s="409"/>
      <c r="C128" s="462" t="s">
        <v>137</v>
      </c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4"/>
      <c r="AF128" s="15"/>
      <c r="AG128" s="5"/>
    </row>
    <row r="129" spans="1:33" s="4" customFormat="1" ht="15" x14ac:dyDescent="0.25">
      <c r="A129" s="408" t="s">
        <v>37</v>
      </c>
      <c r="B129" s="409"/>
      <c r="C129" s="462" t="s">
        <v>384</v>
      </c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4"/>
      <c r="AF129" s="15"/>
      <c r="AG129" s="5"/>
    </row>
    <row r="130" spans="1:33" s="4" customFormat="1" ht="15" x14ac:dyDescent="0.25">
      <c r="A130" s="470"/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15"/>
      <c r="AG130" s="5"/>
    </row>
    <row r="131" spans="1:33" s="4" customFormat="1" ht="15" x14ac:dyDescent="0.25">
      <c r="A131" s="453" t="s">
        <v>73</v>
      </c>
      <c r="B131" s="454"/>
      <c r="C131" s="454"/>
      <c r="D131" s="454"/>
      <c r="E131" s="454"/>
      <c r="F131" s="454"/>
      <c r="G131" s="454"/>
      <c r="H131" s="454"/>
      <c r="I131" s="454"/>
      <c r="J131" s="454"/>
      <c r="K131" s="454"/>
      <c r="L131" s="454"/>
      <c r="M131" s="454"/>
      <c r="N131" s="454"/>
      <c r="O131" s="455"/>
      <c r="P131" s="6" t="s">
        <v>99</v>
      </c>
      <c r="Q131" s="459" t="s">
        <v>63</v>
      </c>
      <c r="R131" s="460"/>
      <c r="S131" s="460"/>
      <c r="T131" s="460"/>
      <c r="U131" s="460"/>
      <c r="V131" s="460"/>
      <c r="W131" s="460"/>
      <c r="X131" s="460"/>
      <c r="Y131" s="460"/>
      <c r="Z131" s="460"/>
      <c r="AA131" s="460"/>
      <c r="AB131" s="460"/>
      <c r="AC131" s="460"/>
      <c r="AD131" s="460"/>
      <c r="AE131" s="461"/>
      <c r="AF131" s="15"/>
      <c r="AG131" s="5"/>
    </row>
    <row r="132" spans="1:33" s="4" customFormat="1" ht="15" x14ac:dyDescent="0.25">
      <c r="A132" s="18" t="s">
        <v>4</v>
      </c>
      <c r="B132" s="18" t="s">
        <v>6</v>
      </c>
      <c r="C132" s="18" t="s">
        <v>5</v>
      </c>
      <c r="D132" s="18" t="s">
        <v>7</v>
      </c>
      <c r="E132" s="18" t="s">
        <v>8</v>
      </c>
      <c r="F132" s="18" t="s">
        <v>9</v>
      </c>
      <c r="G132" s="18" t="s">
        <v>10</v>
      </c>
      <c r="H132" s="18" t="s">
        <v>11</v>
      </c>
      <c r="I132" s="18" t="s">
        <v>12</v>
      </c>
      <c r="J132" s="18" t="s">
        <v>13</v>
      </c>
      <c r="K132" s="18" t="s">
        <v>14</v>
      </c>
      <c r="L132" s="18" t="s">
        <v>15</v>
      </c>
      <c r="M132" s="18" t="s">
        <v>16</v>
      </c>
      <c r="N132" s="18" t="s">
        <v>17</v>
      </c>
      <c r="O132" s="18" t="s">
        <v>18</v>
      </c>
      <c r="P132" s="8" t="s">
        <v>19</v>
      </c>
      <c r="Q132" s="18" t="s">
        <v>4</v>
      </c>
      <c r="R132" s="18" t="s">
        <v>6</v>
      </c>
      <c r="S132" s="18" t="s">
        <v>5</v>
      </c>
      <c r="T132" s="18" t="s">
        <v>7</v>
      </c>
      <c r="U132" s="18" t="s">
        <v>8</v>
      </c>
      <c r="V132" s="18" t="s">
        <v>9</v>
      </c>
      <c r="W132" s="18" t="s">
        <v>10</v>
      </c>
      <c r="X132" s="18" t="s">
        <v>11</v>
      </c>
      <c r="Y132" s="18" t="s">
        <v>12</v>
      </c>
      <c r="Z132" s="18" t="s">
        <v>13</v>
      </c>
      <c r="AA132" s="18" t="s">
        <v>14</v>
      </c>
      <c r="AB132" s="18" t="s">
        <v>15</v>
      </c>
      <c r="AC132" s="18" t="s">
        <v>16</v>
      </c>
      <c r="AD132" s="18" t="s">
        <v>17</v>
      </c>
      <c r="AE132" s="18" t="s">
        <v>18</v>
      </c>
      <c r="AF132" s="15"/>
      <c r="AG132" s="5"/>
    </row>
    <row r="133" spans="1:33" s="4" customFormat="1" ht="15" x14ac:dyDescent="0.25">
      <c r="A133" s="98">
        <v>5</v>
      </c>
      <c r="B133" s="99" t="s">
        <v>133</v>
      </c>
      <c r="C133" s="99" t="s">
        <v>132</v>
      </c>
      <c r="D133" s="97"/>
      <c r="E133" s="97">
        <v>3</v>
      </c>
      <c r="F133" s="97"/>
      <c r="G133" s="97">
        <v>4</v>
      </c>
      <c r="H133" s="97">
        <v>1</v>
      </c>
      <c r="I133" s="97">
        <v>1</v>
      </c>
      <c r="J133" s="97"/>
      <c r="K133" s="97">
        <v>1</v>
      </c>
      <c r="L133" s="97"/>
      <c r="M133" s="97"/>
      <c r="N133" s="97"/>
      <c r="O133" s="21">
        <f t="shared" ref="O133:O142" si="33">IF(C133="","",(D133*2)+(E133*3)+F133*1)</f>
        <v>9</v>
      </c>
      <c r="P133" s="10"/>
      <c r="Q133" s="96">
        <v>0</v>
      </c>
      <c r="R133" s="95" t="s">
        <v>288</v>
      </c>
      <c r="S133" s="95" t="s">
        <v>289</v>
      </c>
      <c r="T133" s="91"/>
      <c r="U133" s="91">
        <v>1</v>
      </c>
      <c r="V133" s="91"/>
      <c r="W133" s="91">
        <v>2</v>
      </c>
      <c r="X133" s="91"/>
      <c r="Y133" s="91"/>
      <c r="Z133" s="91"/>
      <c r="AA133" s="91">
        <v>1</v>
      </c>
      <c r="AB133" s="91"/>
      <c r="AC133" s="91"/>
      <c r="AD133" s="91"/>
      <c r="AE133" s="21">
        <f t="shared" ref="AE133:AE142" si="34">IF(S133="","",(T133*2)+(U133*3)+V133*1)</f>
        <v>3</v>
      </c>
      <c r="AF133" s="15"/>
      <c r="AG133" s="5"/>
    </row>
    <row r="134" spans="1:33" s="4" customFormat="1" ht="15" x14ac:dyDescent="0.25">
      <c r="A134" s="98">
        <v>6</v>
      </c>
      <c r="B134" s="99" t="s">
        <v>260</v>
      </c>
      <c r="C134" s="99" t="s">
        <v>261</v>
      </c>
      <c r="D134" s="97">
        <v>1</v>
      </c>
      <c r="E134" s="97"/>
      <c r="F134" s="97">
        <v>1</v>
      </c>
      <c r="G134" s="97">
        <v>7</v>
      </c>
      <c r="H134" s="97">
        <v>8</v>
      </c>
      <c r="I134" s="97">
        <v>1</v>
      </c>
      <c r="J134" s="97"/>
      <c r="K134" s="97">
        <v>2</v>
      </c>
      <c r="L134" s="97"/>
      <c r="M134" s="97"/>
      <c r="N134" s="97"/>
      <c r="O134" s="21">
        <f t="shared" si="33"/>
        <v>3</v>
      </c>
      <c r="P134" s="10"/>
      <c r="Q134" s="96">
        <v>3</v>
      </c>
      <c r="R134" s="95" t="s">
        <v>86</v>
      </c>
      <c r="S134" s="95" t="s">
        <v>136</v>
      </c>
      <c r="T134" s="91">
        <v>2</v>
      </c>
      <c r="U134" s="91">
        <v>1</v>
      </c>
      <c r="V134" s="91"/>
      <c r="W134" s="91">
        <v>3</v>
      </c>
      <c r="X134" s="91">
        <v>1</v>
      </c>
      <c r="Y134" s="91">
        <v>1</v>
      </c>
      <c r="Z134" s="91"/>
      <c r="AA134" s="91">
        <v>1</v>
      </c>
      <c r="AB134" s="91"/>
      <c r="AC134" s="91"/>
      <c r="AD134" s="91"/>
      <c r="AE134" s="21">
        <f t="shared" si="34"/>
        <v>7</v>
      </c>
      <c r="AF134" s="15"/>
      <c r="AG134" s="5"/>
    </row>
    <row r="135" spans="1:33" s="4" customFormat="1" ht="15" x14ac:dyDescent="0.25">
      <c r="A135" s="98"/>
      <c r="B135" s="99"/>
      <c r="C135" s="99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21" t="str">
        <f t="shared" si="33"/>
        <v/>
      </c>
      <c r="P135" s="10"/>
      <c r="Q135" s="94">
        <v>99</v>
      </c>
      <c r="R135" s="95" t="s">
        <v>290</v>
      </c>
      <c r="S135" s="95" t="s">
        <v>231</v>
      </c>
      <c r="T135" s="91">
        <v>4</v>
      </c>
      <c r="U135" s="91">
        <v>2</v>
      </c>
      <c r="V135" s="91"/>
      <c r="W135" s="91">
        <v>2</v>
      </c>
      <c r="X135" s="91">
        <v>2</v>
      </c>
      <c r="Y135" s="91">
        <v>5</v>
      </c>
      <c r="Z135" s="91"/>
      <c r="AA135" s="91">
        <v>1</v>
      </c>
      <c r="AB135" s="91"/>
      <c r="AC135" s="91">
        <v>1</v>
      </c>
      <c r="AD135" s="91">
        <v>1</v>
      </c>
      <c r="AE135" s="21">
        <f t="shared" si="34"/>
        <v>14</v>
      </c>
      <c r="AF135" s="15"/>
      <c r="AG135" s="5"/>
    </row>
    <row r="136" spans="1:33" s="4" customFormat="1" ht="15" x14ac:dyDescent="0.25">
      <c r="A136" s="100"/>
      <c r="B136" s="99"/>
      <c r="C136" s="99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21" t="str">
        <f t="shared" si="33"/>
        <v/>
      </c>
      <c r="P136" s="10"/>
      <c r="Q136" s="94">
        <v>8</v>
      </c>
      <c r="R136" s="95" t="s">
        <v>184</v>
      </c>
      <c r="S136" s="95" t="s">
        <v>185</v>
      </c>
      <c r="T136" s="91">
        <v>1</v>
      </c>
      <c r="U136" s="91"/>
      <c r="V136" s="91"/>
      <c r="W136" s="91">
        <v>9</v>
      </c>
      <c r="X136" s="91"/>
      <c r="Y136" s="91"/>
      <c r="Z136" s="91"/>
      <c r="AA136" s="91"/>
      <c r="AB136" s="91"/>
      <c r="AC136" s="91"/>
      <c r="AD136" s="91"/>
      <c r="AE136" s="21">
        <f t="shared" si="34"/>
        <v>2</v>
      </c>
      <c r="AF136" s="15"/>
      <c r="AG136" s="5"/>
    </row>
    <row r="137" spans="1:33" s="4" customFormat="1" ht="15" x14ac:dyDescent="0.25">
      <c r="A137" s="98">
        <v>14</v>
      </c>
      <c r="B137" s="99" t="s">
        <v>48</v>
      </c>
      <c r="C137" s="99" t="s">
        <v>363</v>
      </c>
      <c r="D137" s="97">
        <v>6</v>
      </c>
      <c r="E137" s="97">
        <v>1</v>
      </c>
      <c r="F137" s="97">
        <v>1</v>
      </c>
      <c r="G137" s="97">
        <v>6</v>
      </c>
      <c r="H137" s="97">
        <v>2</v>
      </c>
      <c r="I137" s="97">
        <v>3</v>
      </c>
      <c r="J137" s="97">
        <v>1</v>
      </c>
      <c r="K137" s="97"/>
      <c r="L137" s="97"/>
      <c r="M137" s="97"/>
      <c r="N137" s="97">
        <v>2</v>
      </c>
      <c r="O137" s="21">
        <f t="shared" si="33"/>
        <v>16</v>
      </c>
      <c r="P137" s="10"/>
      <c r="Q137" s="96"/>
      <c r="R137" s="95"/>
      <c r="S137" s="95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21" t="str">
        <f t="shared" si="34"/>
        <v/>
      </c>
      <c r="AF137" s="15"/>
      <c r="AG137" s="5"/>
    </row>
    <row r="138" spans="1:33" s="4" customFormat="1" ht="15" x14ac:dyDescent="0.25">
      <c r="A138" s="100">
        <v>21</v>
      </c>
      <c r="B138" s="99" t="s">
        <v>134</v>
      </c>
      <c r="C138" s="99" t="s">
        <v>262</v>
      </c>
      <c r="D138" s="97">
        <v>1</v>
      </c>
      <c r="E138" s="97"/>
      <c r="F138" s="97"/>
      <c r="G138" s="97">
        <v>3</v>
      </c>
      <c r="H138" s="97"/>
      <c r="I138" s="97"/>
      <c r="J138" s="97"/>
      <c r="K138" s="97">
        <v>3</v>
      </c>
      <c r="L138" s="97"/>
      <c r="M138" s="97"/>
      <c r="N138" s="97"/>
      <c r="O138" s="21">
        <f t="shared" si="33"/>
        <v>2</v>
      </c>
      <c r="P138" s="10"/>
      <c r="Q138" s="96"/>
      <c r="R138" s="95"/>
      <c r="S138" s="95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21" t="str">
        <f t="shared" si="34"/>
        <v/>
      </c>
      <c r="AF138" s="15"/>
      <c r="AG138" s="5"/>
    </row>
    <row r="139" spans="1:33" s="4" customFormat="1" ht="15" x14ac:dyDescent="0.25">
      <c r="A139" s="98"/>
      <c r="B139" s="99"/>
      <c r="C139" s="99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21" t="str">
        <f t="shared" si="33"/>
        <v/>
      </c>
      <c r="P139" s="10"/>
      <c r="Q139" s="94">
        <v>13</v>
      </c>
      <c r="R139" s="95" t="s">
        <v>67</v>
      </c>
      <c r="S139" s="95" t="s">
        <v>20</v>
      </c>
      <c r="T139" s="91">
        <v>1</v>
      </c>
      <c r="U139" s="91"/>
      <c r="V139" s="91"/>
      <c r="W139" s="91">
        <v>3</v>
      </c>
      <c r="X139" s="91">
        <v>1</v>
      </c>
      <c r="Y139" s="91"/>
      <c r="Z139" s="91"/>
      <c r="AA139" s="91">
        <v>1</v>
      </c>
      <c r="AB139" s="91"/>
      <c r="AC139" s="91"/>
      <c r="AD139" s="91"/>
      <c r="AE139" s="21">
        <f t="shared" si="34"/>
        <v>2</v>
      </c>
      <c r="AF139" s="15"/>
      <c r="AG139" s="5"/>
    </row>
    <row r="140" spans="1:33" s="4" customFormat="1" ht="15" x14ac:dyDescent="0.25">
      <c r="A140" s="98">
        <v>32</v>
      </c>
      <c r="B140" s="99" t="s">
        <v>85</v>
      </c>
      <c r="C140" s="99" t="s">
        <v>84</v>
      </c>
      <c r="D140" s="97">
        <v>5</v>
      </c>
      <c r="E140" s="97">
        <v>1</v>
      </c>
      <c r="F140" s="97"/>
      <c r="G140" s="97">
        <v>9</v>
      </c>
      <c r="H140" s="97">
        <v>2</v>
      </c>
      <c r="I140" s="97"/>
      <c r="J140" s="97">
        <v>1</v>
      </c>
      <c r="K140" s="97"/>
      <c r="L140" s="97"/>
      <c r="M140" s="97"/>
      <c r="N140" s="97">
        <v>1</v>
      </c>
      <c r="O140" s="21">
        <f t="shared" si="33"/>
        <v>13</v>
      </c>
      <c r="P140" s="10"/>
      <c r="Q140" s="94">
        <v>17</v>
      </c>
      <c r="R140" s="95" t="s">
        <v>69</v>
      </c>
      <c r="S140" s="95" t="s">
        <v>68</v>
      </c>
      <c r="T140" s="91">
        <v>4</v>
      </c>
      <c r="U140" s="91"/>
      <c r="V140" s="91"/>
      <c r="W140" s="91">
        <v>1</v>
      </c>
      <c r="X140" s="91"/>
      <c r="Y140" s="91">
        <v>1</v>
      </c>
      <c r="Z140" s="91"/>
      <c r="AA140" s="91">
        <v>2</v>
      </c>
      <c r="AB140" s="91"/>
      <c r="AC140" s="91">
        <v>1</v>
      </c>
      <c r="AD140" s="91"/>
      <c r="AE140" s="21">
        <f t="shared" si="34"/>
        <v>8</v>
      </c>
      <c r="AF140" s="15"/>
      <c r="AG140" s="12" t="str">
        <f>IF(N143+AD143=5,"Correct","MVP ERROR")</f>
        <v>Correct</v>
      </c>
    </row>
    <row r="141" spans="1:33" s="4" customFormat="1" ht="15" x14ac:dyDescent="0.25">
      <c r="A141" s="98">
        <v>40</v>
      </c>
      <c r="B141" s="99" t="s">
        <v>88</v>
      </c>
      <c r="C141" s="99" t="s">
        <v>87</v>
      </c>
      <c r="D141" s="97">
        <v>5</v>
      </c>
      <c r="E141" s="97"/>
      <c r="F141" s="97">
        <v>3</v>
      </c>
      <c r="G141" s="97">
        <v>9</v>
      </c>
      <c r="H141" s="97">
        <v>4</v>
      </c>
      <c r="I141" s="97"/>
      <c r="J141" s="97"/>
      <c r="K141" s="97">
        <v>3</v>
      </c>
      <c r="L141" s="97"/>
      <c r="M141" s="97"/>
      <c r="N141" s="97"/>
      <c r="O141" s="21">
        <f t="shared" si="33"/>
        <v>13</v>
      </c>
      <c r="P141" s="10"/>
      <c r="Q141" s="94">
        <v>23</v>
      </c>
      <c r="R141" s="95" t="s">
        <v>70</v>
      </c>
      <c r="S141" s="95" t="s">
        <v>29</v>
      </c>
      <c r="T141" s="91">
        <v>2</v>
      </c>
      <c r="U141" s="91">
        <v>3</v>
      </c>
      <c r="V141" s="91"/>
      <c r="W141" s="91">
        <v>5</v>
      </c>
      <c r="X141" s="91">
        <v>2</v>
      </c>
      <c r="Y141" s="91">
        <v>2</v>
      </c>
      <c r="Z141" s="91"/>
      <c r="AA141" s="91"/>
      <c r="AB141" s="91"/>
      <c r="AC141" s="91"/>
      <c r="AD141" s="91">
        <v>1</v>
      </c>
      <c r="AE141" s="21">
        <f t="shared" si="34"/>
        <v>13</v>
      </c>
      <c r="AF141" s="15"/>
      <c r="AG141" s="13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>AKOM:    |||   Diablos: FT-BLK-</v>
      </c>
    </row>
    <row r="142" spans="1:33" s="4" customFormat="1" ht="15" x14ac:dyDescent="0.25">
      <c r="A142" s="98" t="s">
        <v>375</v>
      </c>
      <c r="B142" s="99"/>
      <c r="C142" s="99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21" t="str">
        <f t="shared" si="33"/>
        <v/>
      </c>
      <c r="P142" s="10"/>
      <c r="Q142" s="92">
        <v>24</v>
      </c>
      <c r="R142" s="93" t="s">
        <v>58</v>
      </c>
      <c r="S142" s="93" t="s">
        <v>47</v>
      </c>
      <c r="T142" s="91">
        <v>1</v>
      </c>
      <c r="U142" s="91"/>
      <c r="V142" s="91"/>
      <c r="W142" s="91">
        <v>3</v>
      </c>
      <c r="X142" s="91">
        <v>5</v>
      </c>
      <c r="Y142" s="91">
        <v>1</v>
      </c>
      <c r="Z142" s="91"/>
      <c r="AA142" s="91">
        <v>4</v>
      </c>
      <c r="AB142" s="91"/>
      <c r="AC142" s="91"/>
      <c r="AD142" s="91"/>
      <c r="AE142" s="21">
        <f t="shared" si="34"/>
        <v>2</v>
      </c>
      <c r="AF142" s="15"/>
      <c r="AG142" s="5"/>
    </row>
    <row r="143" spans="1:33" s="4" customFormat="1" ht="15" x14ac:dyDescent="0.25">
      <c r="A143" s="467" t="s">
        <v>33</v>
      </c>
      <c r="B143" s="468"/>
      <c r="C143" s="469"/>
      <c r="D143" s="21">
        <f t="shared" ref="D143:O143" si="35">SUM(D133:D142)</f>
        <v>18</v>
      </c>
      <c r="E143" s="21">
        <f t="shared" si="35"/>
        <v>5</v>
      </c>
      <c r="F143" s="21">
        <f t="shared" si="35"/>
        <v>5</v>
      </c>
      <c r="G143" s="21">
        <f t="shared" si="35"/>
        <v>38</v>
      </c>
      <c r="H143" s="21">
        <f t="shared" si="35"/>
        <v>17</v>
      </c>
      <c r="I143" s="21">
        <f t="shared" si="35"/>
        <v>5</v>
      </c>
      <c r="J143" s="21">
        <f t="shared" si="35"/>
        <v>2</v>
      </c>
      <c r="K143" s="21">
        <f t="shared" si="35"/>
        <v>9</v>
      </c>
      <c r="L143" s="21">
        <f t="shared" si="35"/>
        <v>0</v>
      </c>
      <c r="M143" s="21">
        <f t="shared" si="35"/>
        <v>0</v>
      </c>
      <c r="N143" s="21">
        <f t="shared" si="35"/>
        <v>3</v>
      </c>
      <c r="O143" s="21">
        <f t="shared" si="35"/>
        <v>56</v>
      </c>
      <c r="P143" s="11" t="s">
        <v>34</v>
      </c>
      <c r="Q143" s="467" t="s">
        <v>33</v>
      </c>
      <c r="R143" s="468"/>
      <c r="S143" s="469"/>
      <c r="T143" s="21">
        <f t="shared" ref="T143:AE143" si="36">SUM(T133:T142)</f>
        <v>15</v>
      </c>
      <c r="U143" s="21">
        <f t="shared" si="36"/>
        <v>7</v>
      </c>
      <c r="V143" s="21">
        <f t="shared" si="36"/>
        <v>0</v>
      </c>
      <c r="W143" s="21">
        <f t="shared" si="36"/>
        <v>28</v>
      </c>
      <c r="X143" s="21">
        <f t="shared" si="36"/>
        <v>11</v>
      </c>
      <c r="Y143" s="21">
        <f t="shared" si="36"/>
        <v>10</v>
      </c>
      <c r="Z143" s="21">
        <f t="shared" si="36"/>
        <v>0</v>
      </c>
      <c r="AA143" s="21">
        <f t="shared" si="36"/>
        <v>10</v>
      </c>
      <c r="AB143" s="21">
        <f t="shared" si="36"/>
        <v>0</v>
      </c>
      <c r="AC143" s="21">
        <f t="shared" si="36"/>
        <v>2</v>
      </c>
      <c r="AD143" s="21">
        <f t="shared" si="36"/>
        <v>2</v>
      </c>
      <c r="AE143" s="21">
        <f t="shared" si="36"/>
        <v>51</v>
      </c>
      <c r="AF143" s="15"/>
      <c r="AG143" s="5"/>
    </row>
    <row r="144" spans="1:33" s="4" customFormat="1" ht="15" x14ac:dyDescent="0.25">
      <c r="A144" s="408" t="s">
        <v>35</v>
      </c>
      <c r="B144" s="409"/>
      <c r="C144" s="462" t="s">
        <v>40</v>
      </c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4"/>
      <c r="AF144" s="15"/>
      <c r="AG144" s="5"/>
    </row>
    <row r="145" spans="1:33" s="4" customFormat="1" ht="15" x14ac:dyDescent="0.25">
      <c r="A145" s="408" t="s">
        <v>37</v>
      </c>
      <c r="B145" s="409"/>
      <c r="C145" s="462" t="s">
        <v>385</v>
      </c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4"/>
      <c r="AF145" s="15"/>
      <c r="AG145" s="5"/>
    </row>
    <row r="146" spans="1:33" s="4" customFormat="1" ht="15" x14ac:dyDescent="0.25">
      <c r="A146" s="470"/>
      <c r="B146" s="471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15"/>
      <c r="AG146" s="5"/>
    </row>
  </sheetData>
  <mergeCells count="83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27:C127"/>
    <mergeCell ref="Q127:S127"/>
    <mergeCell ref="A128:B128"/>
    <mergeCell ref="C128:AE128"/>
    <mergeCell ref="A129:B129"/>
    <mergeCell ref="C129:AE129"/>
    <mergeCell ref="A145:B145"/>
    <mergeCell ref="C145:AE145"/>
    <mergeCell ref="A146:AE146"/>
    <mergeCell ref="A130:AE130"/>
    <mergeCell ref="A131:O131"/>
    <mergeCell ref="Q131:AE131"/>
    <mergeCell ref="A143:C143"/>
    <mergeCell ref="Q143:S143"/>
    <mergeCell ref="A144:B144"/>
    <mergeCell ref="C144:AE144"/>
  </mergeCells>
  <conditionalFormatting sqref="AG94 AG78 AG31 AG15">
    <cfRule type="expression" dxfId="610" priority="36">
      <formula>AG15="Correct"</formula>
    </cfRule>
    <cfRule type="expression" dxfId="609" priority="38">
      <formula>$AG$31="Check"</formula>
    </cfRule>
  </conditionalFormatting>
  <conditionalFormatting sqref="AG94 AG78 AG15">
    <cfRule type="expression" dxfId="608" priority="37">
      <formula>$AG$31="Check"</formula>
    </cfRule>
  </conditionalFormatting>
  <conditionalFormatting sqref="AG94 AG78 AG31 AG15">
    <cfRule type="expression" dxfId="607" priority="35">
      <formula>AG15="Correct"</formula>
    </cfRule>
  </conditionalFormatting>
  <conditionalFormatting sqref="AG95 AG79 AG32:AG33 AG16">
    <cfRule type="expression" dxfId="606" priority="34">
      <formula>FIND("-",AG16)&gt;0</formula>
    </cfRule>
  </conditionalFormatting>
  <conditionalFormatting sqref="P31">
    <cfRule type="containsBlanks" dxfId="605" priority="39">
      <formula>LEN(TRIM(P31))=0</formula>
    </cfRule>
  </conditionalFormatting>
  <conditionalFormatting sqref="P15">
    <cfRule type="containsBlanks" dxfId="604" priority="33">
      <formula>LEN(TRIM(P15))=0</formula>
    </cfRule>
  </conditionalFormatting>
  <conditionalFormatting sqref="P95">
    <cfRule type="containsBlanks" dxfId="603" priority="32">
      <formula>LEN(TRIM(P95))=0</formula>
    </cfRule>
  </conditionalFormatting>
  <conditionalFormatting sqref="P79">
    <cfRule type="containsBlanks" dxfId="602" priority="31">
      <formula>LEN(TRIM(P79))=0</formula>
    </cfRule>
  </conditionalFormatting>
  <conditionalFormatting sqref="P63">
    <cfRule type="containsBlanks" dxfId="601" priority="30">
      <formula>LEN(TRIM(P63))=0</formula>
    </cfRule>
  </conditionalFormatting>
  <conditionalFormatting sqref="P47">
    <cfRule type="containsBlanks" dxfId="600" priority="29">
      <formula>LEN(TRIM(P47))=0</formula>
    </cfRule>
  </conditionalFormatting>
  <conditionalFormatting sqref="P127">
    <cfRule type="containsBlanks" dxfId="599" priority="28">
      <formula>LEN(TRIM(P127))=0</formula>
    </cfRule>
  </conditionalFormatting>
  <conditionalFormatting sqref="AG61">
    <cfRule type="expression" dxfId="598" priority="25">
      <formula>AG61="Correct"</formula>
    </cfRule>
    <cfRule type="expression" dxfId="597" priority="27">
      <formula>$AG$31="Check"</formula>
    </cfRule>
  </conditionalFormatting>
  <conditionalFormatting sqref="AG61">
    <cfRule type="expression" dxfId="596" priority="26">
      <formula>$AG$31="Check"</formula>
    </cfRule>
  </conditionalFormatting>
  <conditionalFormatting sqref="AG61">
    <cfRule type="expression" dxfId="595" priority="24">
      <formula>AG61="Correct"</formula>
    </cfRule>
  </conditionalFormatting>
  <conditionalFormatting sqref="AG62">
    <cfRule type="expression" dxfId="594" priority="23">
      <formula>FIND("-",AG62)&gt;0</formula>
    </cfRule>
  </conditionalFormatting>
  <conditionalFormatting sqref="AG44">
    <cfRule type="expression" dxfId="593" priority="20">
      <formula>AG44="Correct"</formula>
    </cfRule>
    <cfRule type="expression" dxfId="592" priority="22">
      <formula>$AG$31="Check"</formula>
    </cfRule>
  </conditionalFormatting>
  <conditionalFormatting sqref="AG44">
    <cfRule type="expression" dxfId="591" priority="21">
      <formula>$AG$31="Check"</formula>
    </cfRule>
  </conditionalFormatting>
  <conditionalFormatting sqref="AG44">
    <cfRule type="expression" dxfId="590" priority="19">
      <formula>AG44="Correct"</formula>
    </cfRule>
  </conditionalFormatting>
  <conditionalFormatting sqref="AG45">
    <cfRule type="expression" dxfId="589" priority="18">
      <formula>FIND("-",AG45)&gt;0</formula>
    </cfRule>
  </conditionalFormatting>
  <conditionalFormatting sqref="AG124">
    <cfRule type="expression" dxfId="588" priority="15">
      <formula>AG124="Correct"</formula>
    </cfRule>
    <cfRule type="expression" dxfId="587" priority="17">
      <formula>$AG$31="Check"</formula>
    </cfRule>
  </conditionalFormatting>
  <conditionalFormatting sqref="AG124">
    <cfRule type="expression" dxfId="586" priority="16">
      <formula>$AG$31="Check"</formula>
    </cfRule>
  </conditionalFormatting>
  <conditionalFormatting sqref="AG124">
    <cfRule type="expression" dxfId="585" priority="14">
      <formula>AG124="Correct"</formula>
    </cfRule>
  </conditionalFormatting>
  <conditionalFormatting sqref="AG125">
    <cfRule type="expression" dxfId="584" priority="13">
      <formula>FIND("-",AG125)&gt;0</formula>
    </cfRule>
  </conditionalFormatting>
  <conditionalFormatting sqref="P111">
    <cfRule type="containsBlanks" dxfId="583" priority="12">
      <formula>LEN(TRIM(P111))=0</formula>
    </cfRule>
  </conditionalFormatting>
  <conditionalFormatting sqref="AG111">
    <cfRule type="expression" dxfId="582" priority="9">
      <formula>AG111="Correct"</formula>
    </cfRule>
    <cfRule type="expression" dxfId="581" priority="11">
      <formula>$AG$31="Check"</formula>
    </cfRule>
  </conditionalFormatting>
  <conditionalFormatting sqref="AG111">
    <cfRule type="expression" dxfId="580" priority="10">
      <formula>$AG$31="Check"</formula>
    </cfRule>
  </conditionalFormatting>
  <conditionalFormatting sqref="AG111">
    <cfRule type="expression" dxfId="579" priority="8">
      <formula>AG111="Correct"</formula>
    </cfRule>
  </conditionalFormatting>
  <conditionalFormatting sqref="AG112">
    <cfRule type="expression" dxfId="578" priority="7">
      <formula>FIND("-",AG112)&gt;0</formula>
    </cfRule>
  </conditionalFormatting>
  <conditionalFormatting sqref="P143">
    <cfRule type="containsBlanks" dxfId="577" priority="6">
      <formula>LEN(TRIM(P143))=0</formula>
    </cfRule>
  </conditionalFormatting>
  <conditionalFormatting sqref="AG140">
    <cfRule type="expression" dxfId="576" priority="3">
      <formula>AG140="Correct"</formula>
    </cfRule>
    <cfRule type="expression" dxfId="575" priority="5">
      <formula>$AG$31="Check"</formula>
    </cfRule>
  </conditionalFormatting>
  <conditionalFormatting sqref="AG140">
    <cfRule type="expression" dxfId="574" priority="4">
      <formula>$AG$31="Check"</formula>
    </cfRule>
  </conditionalFormatting>
  <conditionalFormatting sqref="AG140">
    <cfRule type="expression" dxfId="573" priority="2">
      <formula>AG140="Correct"</formula>
    </cfRule>
  </conditionalFormatting>
  <conditionalFormatting sqref="AG141">
    <cfRule type="expression" dxfId="572" priority="1">
      <formula>FIND("-",AG141)&gt;0</formula>
    </cfRule>
  </conditionalFormatting>
  <dataValidations count="2">
    <dataValidation type="list" allowBlank="1" showInputMessage="1" showErrorMessage="1" sqref="P111" xr:uid="{00000000-0002-0000-0500-000000000000}">
      <formula1>#REF!</formula1>
    </dataValidation>
    <dataValidation type="list" allowBlank="1" showInputMessage="1" showErrorMessage="1" sqref="P31 P63 P79 P127 P15 P95 P47 P143" xr:uid="{00000000-0002-0000-0500-000001000000}">
      <formula1>$AN$18:$AN$21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4" style="16" bestFit="1" customWidth="1"/>
    <col min="2" max="2" width="10.5703125" style="16" customWidth="1"/>
    <col min="3" max="3" width="14" style="16" customWidth="1"/>
    <col min="4" max="6" width="3.42578125" style="16" bestFit="1" customWidth="1"/>
    <col min="7" max="11" width="4.5703125" style="16" bestFit="1" customWidth="1"/>
    <col min="12" max="12" width="4.42578125" style="16" bestFit="1" customWidth="1"/>
    <col min="13" max="13" width="4.5703125" style="16" bestFit="1" customWidth="1"/>
    <col min="14" max="14" width="5.42578125" style="16" customWidth="1"/>
    <col min="15" max="15" width="4.5703125" style="16" bestFit="1" customWidth="1"/>
    <col min="16" max="16" width="7.5703125" style="17" bestFit="1" customWidth="1"/>
    <col min="17" max="17" width="3.42578125" style="16" bestFit="1" customWidth="1"/>
    <col min="18" max="18" width="10.5703125" style="16" customWidth="1"/>
    <col min="19" max="19" width="14" style="16" customWidth="1"/>
    <col min="20" max="22" width="3.42578125" style="16" bestFit="1" customWidth="1"/>
    <col min="23" max="27" width="4.5703125" style="16" bestFit="1" customWidth="1"/>
    <col min="28" max="28" width="4.42578125" style="16" bestFit="1" customWidth="1"/>
    <col min="29" max="29" width="4.5703125" style="16" bestFit="1" customWidth="1"/>
    <col min="30" max="30" width="5.42578125" style="16" customWidth="1"/>
    <col min="31" max="31" width="4.5703125" style="16" bestFit="1" customWidth="1"/>
    <col min="32" max="32" width="6.42578125" style="16" customWidth="1"/>
    <col min="33" max="33" width="35.42578125" style="2" hidden="1" customWidth="1"/>
    <col min="34" max="34" width="0" style="1" hidden="1" customWidth="1"/>
    <col min="35" max="35" width="14.570312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5703125" style="1"/>
  </cols>
  <sheetData>
    <row r="1" spans="1:41" ht="26.25" x14ac:dyDescent="0.25">
      <c r="A1" s="389" t="s">
        <v>392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1"/>
      <c r="AN1" s="3" t="s">
        <v>0</v>
      </c>
      <c r="AO1" s="3" t="s">
        <v>1</v>
      </c>
    </row>
    <row r="2" spans="1:41" s="4" customFormat="1" ht="15" x14ac:dyDescent="0.25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G2" s="5"/>
    </row>
    <row r="3" spans="1:41" s="4" customFormat="1" ht="15" x14ac:dyDescent="0.25">
      <c r="A3" s="418" t="s">
        <v>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20"/>
      <c r="P3" s="6" t="s">
        <v>2</v>
      </c>
      <c r="Q3" s="421" t="s">
        <v>36</v>
      </c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3"/>
      <c r="AG3" s="5"/>
    </row>
    <row r="4" spans="1:41" s="4" customFormat="1" ht="15" x14ac:dyDescent="0.25">
      <c r="A4" s="18" t="s">
        <v>4</v>
      </c>
      <c r="B4" s="18" t="s">
        <v>6</v>
      </c>
      <c r="C4" s="18" t="s">
        <v>5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8" t="s">
        <v>19</v>
      </c>
      <c r="Q4" s="18" t="s">
        <v>4</v>
      </c>
      <c r="R4" s="18" t="s">
        <v>6</v>
      </c>
      <c r="S4" s="18" t="s">
        <v>5</v>
      </c>
      <c r="T4" s="18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12</v>
      </c>
      <c r="Z4" s="18" t="s">
        <v>13</v>
      </c>
      <c r="AA4" s="18" t="s">
        <v>14</v>
      </c>
      <c r="AB4" s="18" t="s">
        <v>15</v>
      </c>
      <c r="AC4" s="18" t="s">
        <v>16</v>
      </c>
      <c r="AD4" s="18" t="s">
        <v>17</v>
      </c>
      <c r="AE4" s="18" t="s">
        <v>18</v>
      </c>
      <c r="AG4" s="5"/>
    </row>
    <row r="5" spans="1:41" s="4" customFormat="1" ht="15" x14ac:dyDescent="0.25">
      <c r="A5" s="142">
        <v>0</v>
      </c>
      <c r="B5" s="141" t="s">
        <v>334</v>
      </c>
      <c r="C5" s="141" t="s">
        <v>335</v>
      </c>
      <c r="D5" s="139">
        <v>2</v>
      </c>
      <c r="E5" s="139"/>
      <c r="F5" s="139"/>
      <c r="G5" s="139">
        <v>4</v>
      </c>
      <c r="H5" s="139">
        <v>12</v>
      </c>
      <c r="I5" s="139">
        <v>3</v>
      </c>
      <c r="J5" s="139"/>
      <c r="K5" s="139">
        <v>2</v>
      </c>
      <c r="L5" s="139"/>
      <c r="M5" s="139"/>
      <c r="N5" s="139"/>
      <c r="O5" s="139">
        <f t="shared" ref="O5:O14" si="0">IF(C5="","",(D5*2)+(E5*3)+F5*1)</f>
        <v>4</v>
      </c>
      <c r="P5" s="10"/>
      <c r="Q5" s="140">
        <v>3</v>
      </c>
      <c r="R5" s="141" t="s">
        <v>86</v>
      </c>
      <c r="S5" s="141" t="s">
        <v>182</v>
      </c>
      <c r="T5" s="139">
        <v>1</v>
      </c>
      <c r="U5" s="139">
        <v>1</v>
      </c>
      <c r="V5" s="139"/>
      <c r="W5" s="139">
        <v>5</v>
      </c>
      <c r="X5" s="139">
        <v>9</v>
      </c>
      <c r="Y5" s="139">
        <v>1</v>
      </c>
      <c r="Z5" s="139"/>
      <c r="AA5" s="139">
        <v>3</v>
      </c>
      <c r="AB5" s="139"/>
      <c r="AC5" s="139"/>
      <c r="AD5" s="139">
        <v>1</v>
      </c>
      <c r="AE5" s="139">
        <f t="shared" ref="AE5:AE13" si="1">IF(R5="","",(T5*2)+(U5*3)+V5*1)</f>
        <v>5</v>
      </c>
      <c r="AG5" s="5"/>
    </row>
    <row r="6" spans="1:41" s="4" customFormat="1" ht="15" x14ac:dyDescent="0.25">
      <c r="A6" s="142"/>
      <c r="B6" s="141"/>
      <c r="C6" s="141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 t="str">
        <f t="shared" si="0"/>
        <v/>
      </c>
      <c r="P6" s="10"/>
      <c r="Q6" s="140">
        <v>4</v>
      </c>
      <c r="R6" s="141" t="s">
        <v>109</v>
      </c>
      <c r="S6" s="141" t="s">
        <v>138</v>
      </c>
      <c r="T6" s="139">
        <v>1</v>
      </c>
      <c r="U6" s="139"/>
      <c r="V6" s="139">
        <v>1</v>
      </c>
      <c r="W6" s="139">
        <v>3</v>
      </c>
      <c r="X6" s="139">
        <v>1</v>
      </c>
      <c r="Y6" s="139"/>
      <c r="Z6" s="139"/>
      <c r="AA6" s="139">
        <v>2</v>
      </c>
      <c r="AB6" s="139"/>
      <c r="AC6" s="139"/>
      <c r="AD6" s="139"/>
      <c r="AE6" s="139">
        <f t="shared" si="1"/>
        <v>3</v>
      </c>
      <c r="AG6" s="5"/>
    </row>
    <row r="7" spans="1:41" s="4" customFormat="1" ht="15" x14ac:dyDescent="0.25">
      <c r="A7" s="142">
        <v>12</v>
      </c>
      <c r="B7" s="141" t="s">
        <v>26</v>
      </c>
      <c r="C7" s="141" t="s">
        <v>25</v>
      </c>
      <c r="D7" s="139">
        <v>2</v>
      </c>
      <c r="E7" s="139">
        <v>5</v>
      </c>
      <c r="F7" s="139"/>
      <c r="G7" s="139">
        <v>3</v>
      </c>
      <c r="H7" s="139">
        <v>3</v>
      </c>
      <c r="I7" s="139"/>
      <c r="J7" s="139"/>
      <c r="K7" s="139"/>
      <c r="L7" s="139"/>
      <c r="M7" s="139"/>
      <c r="N7" s="139">
        <v>1</v>
      </c>
      <c r="O7" s="139">
        <f t="shared" si="0"/>
        <v>19</v>
      </c>
      <c r="P7" s="10"/>
      <c r="Q7" s="140">
        <v>9</v>
      </c>
      <c r="R7" s="141" t="s">
        <v>92</v>
      </c>
      <c r="S7" s="141" t="s">
        <v>274</v>
      </c>
      <c r="T7" s="139">
        <v>3</v>
      </c>
      <c r="U7" s="139"/>
      <c r="V7" s="139"/>
      <c r="W7" s="139">
        <v>2</v>
      </c>
      <c r="X7" s="139"/>
      <c r="Y7" s="139"/>
      <c r="Z7" s="139"/>
      <c r="AA7" s="139"/>
      <c r="AB7" s="139"/>
      <c r="AC7" s="139"/>
      <c r="AD7" s="139"/>
      <c r="AE7" s="139">
        <f t="shared" si="1"/>
        <v>6</v>
      </c>
      <c r="AG7" s="5"/>
    </row>
    <row r="8" spans="1:41" s="4" customFormat="1" ht="15" x14ac:dyDescent="0.25">
      <c r="A8" s="142"/>
      <c r="B8" s="141"/>
      <c r="C8" s="141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 t="str">
        <f t="shared" si="0"/>
        <v/>
      </c>
      <c r="P8" s="10"/>
      <c r="Q8" s="140"/>
      <c r="R8" s="141"/>
      <c r="S8" s="141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 t="str">
        <f t="shared" si="1"/>
        <v/>
      </c>
      <c r="AG8" s="5"/>
    </row>
    <row r="9" spans="1:41" s="4" customFormat="1" ht="15" x14ac:dyDescent="0.25">
      <c r="A9" s="142">
        <v>21</v>
      </c>
      <c r="B9" s="141" t="s">
        <v>95</v>
      </c>
      <c r="C9" s="141" t="s">
        <v>27</v>
      </c>
      <c r="D9" s="139">
        <v>1</v>
      </c>
      <c r="E9" s="139"/>
      <c r="F9" s="139"/>
      <c r="G9" s="139"/>
      <c r="H9" s="139"/>
      <c r="I9" s="139">
        <v>1</v>
      </c>
      <c r="J9" s="139"/>
      <c r="K9" s="139">
        <v>2</v>
      </c>
      <c r="L9" s="139"/>
      <c r="M9" s="139"/>
      <c r="N9" s="139"/>
      <c r="O9" s="139">
        <f t="shared" si="0"/>
        <v>2</v>
      </c>
      <c r="P9" s="10"/>
      <c r="Q9" s="140">
        <v>21</v>
      </c>
      <c r="R9" s="141" t="s">
        <v>142</v>
      </c>
      <c r="S9" s="141" t="s">
        <v>76</v>
      </c>
      <c r="T9" s="139"/>
      <c r="U9" s="139">
        <v>1</v>
      </c>
      <c r="V9" s="139"/>
      <c r="W9" s="139">
        <v>1</v>
      </c>
      <c r="X9" s="139">
        <v>4</v>
      </c>
      <c r="Y9" s="139">
        <v>1</v>
      </c>
      <c r="Z9" s="139"/>
      <c r="AA9" s="139">
        <v>2</v>
      </c>
      <c r="AB9" s="139"/>
      <c r="AC9" s="139"/>
      <c r="AD9" s="139"/>
      <c r="AE9" s="139">
        <f t="shared" si="1"/>
        <v>3</v>
      </c>
      <c r="AG9" s="5"/>
    </row>
    <row r="10" spans="1:41" s="4" customFormat="1" ht="15" x14ac:dyDescent="0.25">
      <c r="A10" s="140">
        <v>26</v>
      </c>
      <c r="B10" s="141" t="s">
        <v>118</v>
      </c>
      <c r="C10" s="141" t="s">
        <v>278</v>
      </c>
      <c r="D10" s="139">
        <v>4</v>
      </c>
      <c r="E10" s="139"/>
      <c r="F10" s="139">
        <v>3</v>
      </c>
      <c r="G10" s="139">
        <v>6</v>
      </c>
      <c r="H10" s="139">
        <v>2</v>
      </c>
      <c r="I10" s="139"/>
      <c r="J10" s="139">
        <v>1</v>
      </c>
      <c r="K10" s="139"/>
      <c r="L10" s="139"/>
      <c r="M10" s="139"/>
      <c r="N10" s="139"/>
      <c r="O10" s="139">
        <f t="shared" si="0"/>
        <v>11</v>
      </c>
      <c r="P10" s="10"/>
      <c r="Q10" s="140">
        <v>22</v>
      </c>
      <c r="R10" s="141" t="s">
        <v>94</v>
      </c>
      <c r="S10" s="141" t="s">
        <v>93</v>
      </c>
      <c r="T10" s="139">
        <v>1</v>
      </c>
      <c r="U10" s="139"/>
      <c r="V10" s="139"/>
      <c r="W10" s="139">
        <v>4</v>
      </c>
      <c r="X10" s="139">
        <v>3</v>
      </c>
      <c r="Y10" s="139">
        <v>1</v>
      </c>
      <c r="Z10" s="139"/>
      <c r="AA10" s="139">
        <v>1</v>
      </c>
      <c r="AB10" s="139"/>
      <c r="AC10" s="139"/>
      <c r="AD10" s="139"/>
      <c r="AE10" s="139">
        <f t="shared" si="1"/>
        <v>2</v>
      </c>
      <c r="AG10" s="5"/>
    </row>
    <row r="11" spans="1:41" s="4" customFormat="1" ht="15" x14ac:dyDescent="0.25">
      <c r="A11" s="140">
        <v>33</v>
      </c>
      <c r="B11" s="141" t="s">
        <v>336</v>
      </c>
      <c r="C11" s="141" t="s">
        <v>337</v>
      </c>
      <c r="D11" s="139"/>
      <c r="E11" s="139"/>
      <c r="F11" s="139">
        <v>2</v>
      </c>
      <c r="G11" s="139">
        <v>3</v>
      </c>
      <c r="H11" s="139">
        <v>3</v>
      </c>
      <c r="I11" s="139">
        <v>2</v>
      </c>
      <c r="J11" s="139"/>
      <c r="K11" s="139"/>
      <c r="L11" s="139"/>
      <c r="M11" s="139"/>
      <c r="N11" s="139"/>
      <c r="O11" s="139">
        <f t="shared" si="0"/>
        <v>2</v>
      </c>
      <c r="P11" s="10"/>
      <c r="Q11" s="128">
        <v>23</v>
      </c>
      <c r="R11" s="134" t="s">
        <v>81</v>
      </c>
      <c r="S11" s="134" t="s">
        <v>80</v>
      </c>
      <c r="T11" s="139">
        <v>1</v>
      </c>
      <c r="U11" s="139">
        <v>5</v>
      </c>
      <c r="V11" s="139"/>
      <c r="W11" s="139">
        <v>3</v>
      </c>
      <c r="X11" s="139">
        <v>1</v>
      </c>
      <c r="Y11" s="139"/>
      <c r="Z11" s="139"/>
      <c r="AA11" s="139"/>
      <c r="AB11" s="139"/>
      <c r="AC11" s="139"/>
      <c r="AD11" s="139"/>
      <c r="AE11" s="139">
        <f t="shared" si="1"/>
        <v>17</v>
      </c>
      <c r="AG11" s="5"/>
    </row>
    <row r="12" spans="1:41" s="4" customFormat="1" ht="15" x14ac:dyDescent="0.25">
      <c r="A12" s="140">
        <v>66</v>
      </c>
      <c r="B12" s="141" t="s">
        <v>279</v>
      </c>
      <c r="C12" s="141" t="s">
        <v>280</v>
      </c>
      <c r="D12" s="139">
        <v>9</v>
      </c>
      <c r="E12" s="139">
        <v>1</v>
      </c>
      <c r="F12" s="139">
        <v>3</v>
      </c>
      <c r="G12" s="139">
        <v>10</v>
      </c>
      <c r="H12" s="139">
        <v>3</v>
      </c>
      <c r="I12" s="139">
        <v>2</v>
      </c>
      <c r="J12" s="139">
        <v>1</v>
      </c>
      <c r="K12" s="139">
        <v>3</v>
      </c>
      <c r="L12" s="139"/>
      <c r="M12" s="139"/>
      <c r="N12" s="139">
        <v>1</v>
      </c>
      <c r="O12" s="139">
        <f t="shared" si="0"/>
        <v>24</v>
      </c>
      <c r="P12" s="10"/>
      <c r="Q12" s="133">
        <v>31</v>
      </c>
      <c r="R12" s="134" t="s">
        <v>21</v>
      </c>
      <c r="S12" s="134" t="s">
        <v>97</v>
      </c>
      <c r="T12" s="139">
        <v>1</v>
      </c>
      <c r="U12" s="139">
        <v>5</v>
      </c>
      <c r="V12" s="139">
        <v>3</v>
      </c>
      <c r="W12" s="139">
        <v>1</v>
      </c>
      <c r="X12" s="139">
        <v>3</v>
      </c>
      <c r="Y12" s="139"/>
      <c r="Z12" s="139"/>
      <c r="AA12" s="139"/>
      <c r="AB12" s="139"/>
      <c r="AC12" s="139"/>
      <c r="AD12" s="139"/>
      <c r="AE12" s="139">
        <f t="shared" si="1"/>
        <v>20</v>
      </c>
      <c r="AG12" s="5"/>
    </row>
    <row r="13" spans="1:41" s="4" customFormat="1" ht="15" x14ac:dyDescent="0.25">
      <c r="A13" s="140"/>
      <c r="B13" s="141"/>
      <c r="C13" s="141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 t="str">
        <f t="shared" si="0"/>
        <v/>
      </c>
      <c r="P13" s="10"/>
      <c r="Q13" s="128">
        <v>91</v>
      </c>
      <c r="R13" s="134" t="s">
        <v>92</v>
      </c>
      <c r="S13" s="134" t="s">
        <v>98</v>
      </c>
      <c r="T13" s="139">
        <v>1</v>
      </c>
      <c r="U13" s="139"/>
      <c r="V13" s="139">
        <v>2</v>
      </c>
      <c r="W13" s="139">
        <v>10</v>
      </c>
      <c r="X13" s="139">
        <v>1</v>
      </c>
      <c r="Y13" s="139">
        <v>1</v>
      </c>
      <c r="Z13" s="139"/>
      <c r="AA13" s="139">
        <v>4</v>
      </c>
      <c r="AB13" s="139"/>
      <c r="AC13" s="139"/>
      <c r="AD13" s="139">
        <v>2</v>
      </c>
      <c r="AE13" s="139">
        <f t="shared" si="1"/>
        <v>4</v>
      </c>
      <c r="AG13" s="5"/>
    </row>
    <row r="14" spans="1:41" s="4" customFormat="1" ht="15" x14ac:dyDescent="0.25">
      <c r="A14" s="128"/>
      <c r="B14" s="134"/>
      <c r="C14" s="134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 t="str">
        <f t="shared" si="0"/>
        <v/>
      </c>
      <c r="P14" s="10"/>
      <c r="Q14" s="128"/>
      <c r="R14" s="134"/>
      <c r="S14" s="134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 t="str">
        <f t="shared" ref="AE14" si="2">IF(S14="","",(T14*2)+(U14*3)+V14*1)</f>
        <v/>
      </c>
      <c r="AG14" s="5"/>
    </row>
    <row r="15" spans="1:41" s="4" customFormat="1" ht="15" x14ac:dyDescent="0.25">
      <c r="A15" s="467" t="s">
        <v>33</v>
      </c>
      <c r="B15" s="468"/>
      <c r="C15" s="469"/>
      <c r="D15" s="139">
        <f t="shared" ref="D15:O15" si="3">SUM(D5:D14)</f>
        <v>18</v>
      </c>
      <c r="E15" s="139">
        <f t="shared" si="3"/>
        <v>6</v>
      </c>
      <c r="F15" s="139">
        <f t="shared" si="3"/>
        <v>8</v>
      </c>
      <c r="G15" s="139">
        <f t="shared" si="3"/>
        <v>26</v>
      </c>
      <c r="H15" s="139">
        <f t="shared" si="3"/>
        <v>23</v>
      </c>
      <c r="I15" s="139">
        <f t="shared" si="3"/>
        <v>8</v>
      </c>
      <c r="J15" s="139">
        <f t="shared" si="3"/>
        <v>2</v>
      </c>
      <c r="K15" s="139">
        <f t="shared" si="3"/>
        <v>7</v>
      </c>
      <c r="L15" s="139">
        <f t="shared" si="3"/>
        <v>0</v>
      </c>
      <c r="M15" s="139">
        <f t="shared" si="3"/>
        <v>0</v>
      </c>
      <c r="N15" s="139">
        <f t="shared" si="3"/>
        <v>2</v>
      </c>
      <c r="O15" s="139">
        <f t="shared" si="3"/>
        <v>62</v>
      </c>
      <c r="P15" s="11" t="s">
        <v>34</v>
      </c>
      <c r="Q15" s="467" t="s">
        <v>33</v>
      </c>
      <c r="R15" s="468"/>
      <c r="S15" s="469"/>
      <c r="T15" s="139">
        <f t="shared" ref="T15:AE15" si="4">SUM(T5:T14)</f>
        <v>9</v>
      </c>
      <c r="U15" s="139">
        <f t="shared" si="4"/>
        <v>12</v>
      </c>
      <c r="V15" s="139">
        <f t="shared" si="4"/>
        <v>6</v>
      </c>
      <c r="W15" s="139">
        <f t="shared" si="4"/>
        <v>29</v>
      </c>
      <c r="X15" s="139">
        <f t="shared" si="4"/>
        <v>22</v>
      </c>
      <c r="Y15" s="139">
        <f t="shared" si="4"/>
        <v>4</v>
      </c>
      <c r="Z15" s="139">
        <f t="shared" si="4"/>
        <v>0</v>
      </c>
      <c r="AA15" s="139">
        <f t="shared" si="4"/>
        <v>12</v>
      </c>
      <c r="AB15" s="139">
        <f t="shared" si="4"/>
        <v>0</v>
      </c>
      <c r="AC15" s="139">
        <f t="shared" si="4"/>
        <v>0</v>
      </c>
      <c r="AD15" s="139">
        <f t="shared" si="4"/>
        <v>3</v>
      </c>
      <c r="AE15" s="139">
        <f t="shared" si="4"/>
        <v>60</v>
      </c>
      <c r="AG15" s="12" t="str">
        <f>IF(N15+AD15=5,"Correct","MVP ERROR")</f>
        <v>Correct</v>
      </c>
    </row>
    <row r="16" spans="1:41" s="4" customFormat="1" ht="15" x14ac:dyDescent="0.25">
      <c r="A16" s="408" t="s">
        <v>35</v>
      </c>
      <c r="B16" s="409"/>
      <c r="C16" s="462" t="s">
        <v>200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4"/>
      <c r="AG16" s="13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Spartans:    |||   Hornets: BLK-</v>
      </c>
    </row>
    <row r="17" spans="1:41" s="4" customFormat="1" ht="15" x14ac:dyDescent="0.25">
      <c r="A17" s="408" t="s">
        <v>37</v>
      </c>
      <c r="B17" s="409"/>
      <c r="C17" s="462" t="s">
        <v>364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4"/>
      <c r="AG17" s="5"/>
    </row>
    <row r="18" spans="1:41" s="4" customFormat="1" ht="15" x14ac:dyDescent="0.25">
      <c r="A18" s="470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G18" s="5"/>
      <c r="AN18" s="3" t="s">
        <v>34</v>
      </c>
      <c r="AO18" s="14" t="s">
        <v>38</v>
      </c>
    </row>
    <row r="19" spans="1:41" s="4" customFormat="1" ht="15" x14ac:dyDescent="0.25">
      <c r="A19" s="439" t="s">
        <v>201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1"/>
      <c r="P19" s="6" t="s">
        <v>2</v>
      </c>
      <c r="Q19" s="393" t="s">
        <v>89</v>
      </c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5"/>
      <c r="AG19" s="5"/>
      <c r="AN19" s="3" t="s">
        <v>41</v>
      </c>
      <c r="AO19" s="14" t="s">
        <v>42</v>
      </c>
    </row>
    <row r="20" spans="1:41" s="4" customFormat="1" ht="15" x14ac:dyDescent="0.25">
      <c r="A20" s="18" t="s">
        <v>4</v>
      </c>
      <c r="B20" s="18" t="s">
        <v>6</v>
      </c>
      <c r="C20" s="18" t="s">
        <v>5</v>
      </c>
      <c r="D20" s="18" t="s">
        <v>7</v>
      </c>
      <c r="E20" s="18" t="s">
        <v>8</v>
      </c>
      <c r="F20" s="18" t="s">
        <v>9</v>
      </c>
      <c r="G20" s="18" t="s">
        <v>10</v>
      </c>
      <c r="H20" s="18" t="s">
        <v>11</v>
      </c>
      <c r="I20" s="18" t="s">
        <v>12</v>
      </c>
      <c r="J20" s="18" t="s">
        <v>13</v>
      </c>
      <c r="K20" s="18" t="s">
        <v>14</v>
      </c>
      <c r="L20" s="18" t="s">
        <v>15</v>
      </c>
      <c r="M20" s="18" t="s">
        <v>16</v>
      </c>
      <c r="N20" s="18" t="s">
        <v>17</v>
      </c>
      <c r="O20" s="18" t="s">
        <v>18</v>
      </c>
      <c r="P20" s="8" t="s">
        <v>19</v>
      </c>
      <c r="Q20" s="18" t="s">
        <v>4</v>
      </c>
      <c r="R20" s="18" t="s">
        <v>6</v>
      </c>
      <c r="S20" s="18" t="s">
        <v>5</v>
      </c>
      <c r="T20" s="18" t="s">
        <v>7</v>
      </c>
      <c r="U20" s="18" t="s">
        <v>8</v>
      </c>
      <c r="V20" s="18" t="s">
        <v>9</v>
      </c>
      <c r="W20" s="18" t="s">
        <v>10</v>
      </c>
      <c r="X20" s="18" t="s">
        <v>11</v>
      </c>
      <c r="Y20" s="18" t="s">
        <v>12</v>
      </c>
      <c r="Z20" s="18" t="s">
        <v>13</v>
      </c>
      <c r="AA20" s="18" t="s">
        <v>14</v>
      </c>
      <c r="AB20" s="18" t="s">
        <v>15</v>
      </c>
      <c r="AC20" s="18" t="s">
        <v>16</v>
      </c>
      <c r="AD20" s="18" t="s">
        <v>17</v>
      </c>
      <c r="AE20" s="18" t="s">
        <v>18</v>
      </c>
      <c r="AG20" s="5"/>
      <c r="AN20" s="3" t="s">
        <v>43</v>
      </c>
      <c r="AO20" s="14" t="s">
        <v>44</v>
      </c>
    </row>
    <row r="21" spans="1:41" s="4" customFormat="1" ht="15" x14ac:dyDescent="0.25">
      <c r="A21" s="140">
        <v>4</v>
      </c>
      <c r="B21" s="141" t="s">
        <v>186</v>
      </c>
      <c r="C21" s="141" t="s">
        <v>333</v>
      </c>
      <c r="D21" s="139">
        <v>1</v>
      </c>
      <c r="E21" s="139"/>
      <c r="F21" s="139">
        <v>1</v>
      </c>
      <c r="G21" s="139">
        <v>5</v>
      </c>
      <c r="H21" s="139">
        <v>4</v>
      </c>
      <c r="I21" s="139">
        <v>2</v>
      </c>
      <c r="J21" s="139"/>
      <c r="K21" s="139"/>
      <c r="L21" s="139"/>
      <c r="M21" s="139"/>
      <c r="N21" s="139"/>
      <c r="O21" s="139">
        <f t="shared" ref="O21:O30" si="5">IF(C21="","",(D21*2)+(E21*3)+F21*1)</f>
        <v>3</v>
      </c>
      <c r="P21" s="10"/>
      <c r="Q21" s="140">
        <v>24</v>
      </c>
      <c r="R21" s="211" t="s">
        <v>77</v>
      </c>
      <c r="S21" s="141" t="s">
        <v>91</v>
      </c>
      <c r="T21" s="139"/>
      <c r="U21" s="139"/>
      <c r="V21" s="139"/>
      <c r="W21" s="139">
        <v>5</v>
      </c>
      <c r="X21" s="139"/>
      <c r="Y21" s="139">
        <v>1</v>
      </c>
      <c r="Z21" s="139"/>
      <c r="AA21" s="139"/>
      <c r="AB21" s="139"/>
      <c r="AC21" s="139"/>
      <c r="AD21" s="139"/>
      <c r="AE21" s="139">
        <f t="shared" ref="AE21:AE30" si="6">IF(S21="","",(T21*2)+(U21*3)+V21*1)</f>
        <v>0</v>
      </c>
      <c r="AG21" s="5"/>
      <c r="AN21" s="3" t="s">
        <v>45</v>
      </c>
      <c r="AO21" s="14" t="s">
        <v>46</v>
      </c>
    </row>
    <row r="22" spans="1:41" s="4" customFormat="1" ht="15" x14ac:dyDescent="0.25">
      <c r="A22" s="140">
        <v>5</v>
      </c>
      <c r="B22" s="141" t="s">
        <v>24</v>
      </c>
      <c r="C22" s="141" t="s">
        <v>180</v>
      </c>
      <c r="D22" s="139">
        <v>1</v>
      </c>
      <c r="E22" s="139">
        <v>1</v>
      </c>
      <c r="F22" s="139"/>
      <c r="G22" s="139">
        <v>2</v>
      </c>
      <c r="H22" s="139">
        <v>2</v>
      </c>
      <c r="I22" s="139"/>
      <c r="J22" s="139"/>
      <c r="K22" s="139">
        <v>2</v>
      </c>
      <c r="L22" s="139"/>
      <c r="M22" s="139"/>
      <c r="N22" s="139"/>
      <c r="O22" s="139">
        <f t="shared" si="5"/>
        <v>5</v>
      </c>
      <c r="P22" s="10"/>
      <c r="Q22" s="140">
        <v>11</v>
      </c>
      <c r="R22" s="141" t="s">
        <v>31</v>
      </c>
      <c r="S22" s="141" t="s">
        <v>129</v>
      </c>
      <c r="T22" s="139">
        <v>2</v>
      </c>
      <c r="U22" s="139"/>
      <c r="V22" s="139"/>
      <c r="W22" s="139">
        <v>4</v>
      </c>
      <c r="X22" s="139">
        <v>1</v>
      </c>
      <c r="Y22" s="139">
        <v>3</v>
      </c>
      <c r="Z22" s="139"/>
      <c r="AA22" s="139">
        <v>1</v>
      </c>
      <c r="AB22" s="139"/>
      <c r="AC22" s="139"/>
      <c r="AD22" s="139"/>
      <c r="AE22" s="139">
        <f t="shared" si="6"/>
        <v>4</v>
      </c>
      <c r="AG22" s="5"/>
    </row>
    <row r="23" spans="1:41" s="4" customFormat="1" ht="15" x14ac:dyDescent="0.25">
      <c r="A23" s="142">
        <v>7</v>
      </c>
      <c r="B23" s="141" t="s">
        <v>241</v>
      </c>
      <c r="C23" s="141" t="s">
        <v>242</v>
      </c>
      <c r="D23" s="139"/>
      <c r="E23" s="139"/>
      <c r="F23" s="139"/>
      <c r="G23" s="139">
        <v>2</v>
      </c>
      <c r="H23" s="139"/>
      <c r="I23" s="139"/>
      <c r="J23" s="139"/>
      <c r="K23" s="139">
        <v>3</v>
      </c>
      <c r="L23" s="139"/>
      <c r="M23" s="139"/>
      <c r="N23" s="139"/>
      <c r="O23" s="139">
        <f t="shared" si="5"/>
        <v>0</v>
      </c>
      <c r="P23" s="10"/>
      <c r="Q23" s="80" t="s">
        <v>297</v>
      </c>
      <c r="R23" s="141" t="s">
        <v>90</v>
      </c>
      <c r="S23" s="141" t="s">
        <v>356</v>
      </c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>
        <f t="shared" si="6"/>
        <v>0</v>
      </c>
      <c r="AG23" s="5"/>
    </row>
    <row r="24" spans="1:41" s="4" customFormat="1" ht="15" x14ac:dyDescent="0.25">
      <c r="A24" s="142">
        <v>8</v>
      </c>
      <c r="B24" s="141" t="s">
        <v>112</v>
      </c>
      <c r="C24" s="141" t="s">
        <v>243</v>
      </c>
      <c r="D24" s="139">
        <v>6</v>
      </c>
      <c r="E24" s="139"/>
      <c r="F24" s="139"/>
      <c r="G24" s="139">
        <v>7</v>
      </c>
      <c r="H24" s="139">
        <v>1</v>
      </c>
      <c r="I24" s="139">
        <v>2</v>
      </c>
      <c r="J24" s="139"/>
      <c r="K24" s="139"/>
      <c r="L24" s="139"/>
      <c r="M24" s="139"/>
      <c r="N24" s="139"/>
      <c r="O24" s="139">
        <f t="shared" si="5"/>
        <v>12</v>
      </c>
      <c r="P24" s="10"/>
      <c r="Q24" s="140">
        <v>20</v>
      </c>
      <c r="R24" s="141" t="s">
        <v>72</v>
      </c>
      <c r="S24" s="141" t="s">
        <v>71</v>
      </c>
      <c r="T24" s="139">
        <v>2</v>
      </c>
      <c r="U24" s="139">
        <v>3</v>
      </c>
      <c r="V24" s="139"/>
      <c r="W24" s="139">
        <v>3</v>
      </c>
      <c r="X24" s="139">
        <v>1</v>
      </c>
      <c r="Y24" s="139">
        <v>1</v>
      </c>
      <c r="Z24" s="139"/>
      <c r="AA24" s="139"/>
      <c r="AB24" s="139"/>
      <c r="AC24" s="139"/>
      <c r="AD24" s="139"/>
      <c r="AE24" s="139">
        <f t="shared" si="6"/>
        <v>13</v>
      </c>
      <c r="AG24" s="5"/>
    </row>
    <row r="25" spans="1:41" s="4" customFormat="1" ht="15" x14ac:dyDescent="0.25">
      <c r="A25" s="140"/>
      <c r="B25" s="141"/>
      <c r="C25" s="141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 t="str">
        <f t="shared" si="5"/>
        <v/>
      </c>
      <c r="P25" s="10"/>
      <c r="Q25" s="140">
        <v>6</v>
      </c>
      <c r="R25" s="141" t="s">
        <v>347</v>
      </c>
      <c r="S25" s="141" t="s">
        <v>348</v>
      </c>
      <c r="T25" s="139">
        <v>3</v>
      </c>
      <c r="U25" s="139">
        <v>1</v>
      </c>
      <c r="V25" s="139"/>
      <c r="W25" s="139">
        <v>5</v>
      </c>
      <c r="X25" s="139">
        <v>4</v>
      </c>
      <c r="Y25" s="139">
        <v>3</v>
      </c>
      <c r="Z25" s="139">
        <v>1</v>
      </c>
      <c r="AA25" s="139">
        <v>2</v>
      </c>
      <c r="AB25" s="139"/>
      <c r="AC25" s="139"/>
      <c r="AD25" s="139"/>
      <c r="AE25" s="139">
        <f t="shared" si="6"/>
        <v>9</v>
      </c>
      <c r="AG25" s="5"/>
    </row>
    <row r="26" spans="1:41" s="4" customFormat="1" ht="15" x14ac:dyDescent="0.25">
      <c r="A26" s="140">
        <v>10</v>
      </c>
      <c r="B26" s="141" t="s">
        <v>153</v>
      </c>
      <c r="C26" s="141" t="s">
        <v>246</v>
      </c>
      <c r="D26" s="139">
        <v>1</v>
      </c>
      <c r="E26" s="139"/>
      <c r="F26" s="139"/>
      <c r="G26" s="139">
        <v>9</v>
      </c>
      <c r="H26" s="139"/>
      <c r="I26" s="139"/>
      <c r="J26" s="139">
        <v>1</v>
      </c>
      <c r="K26" s="139"/>
      <c r="L26" s="139"/>
      <c r="M26" s="139"/>
      <c r="N26" s="139"/>
      <c r="O26" s="139">
        <f t="shared" si="5"/>
        <v>2</v>
      </c>
      <c r="P26" s="10"/>
      <c r="Q26" s="140"/>
      <c r="R26" s="141"/>
      <c r="S26" s="141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 t="str">
        <f t="shared" si="6"/>
        <v/>
      </c>
      <c r="AG26" s="5"/>
    </row>
    <row r="27" spans="1:41" s="4" customFormat="1" ht="15" x14ac:dyDescent="0.25">
      <c r="A27" s="140">
        <v>11</v>
      </c>
      <c r="B27" s="141" t="s">
        <v>247</v>
      </c>
      <c r="C27" s="141" t="s">
        <v>248</v>
      </c>
      <c r="D27" s="139">
        <v>4</v>
      </c>
      <c r="E27" s="139"/>
      <c r="F27" s="139">
        <v>3</v>
      </c>
      <c r="G27" s="139">
        <v>9</v>
      </c>
      <c r="H27" s="139">
        <v>1</v>
      </c>
      <c r="I27" s="139">
        <v>2</v>
      </c>
      <c r="J27" s="139"/>
      <c r="K27" s="139"/>
      <c r="L27" s="139"/>
      <c r="M27" s="139"/>
      <c r="N27" s="139">
        <v>1</v>
      </c>
      <c r="O27" s="139">
        <f t="shared" si="5"/>
        <v>11</v>
      </c>
      <c r="P27" s="10"/>
      <c r="Q27" s="133">
        <v>5</v>
      </c>
      <c r="R27" s="134" t="s">
        <v>83</v>
      </c>
      <c r="S27" s="134" t="s">
        <v>179</v>
      </c>
      <c r="T27" s="139">
        <v>3</v>
      </c>
      <c r="U27" s="139"/>
      <c r="V27" s="139"/>
      <c r="W27" s="139">
        <v>7</v>
      </c>
      <c r="X27" s="139">
        <v>4</v>
      </c>
      <c r="Y27" s="139">
        <v>2</v>
      </c>
      <c r="Z27" s="139">
        <v>1</v>
      </c>
      <c r="AA27" s="139">
        <v>3</v>
      </c>
      <c r="AB27" s="139"/>
      <c r="AC27" s="139"/>
      <c r="AD27" s="139">
        <v>2</v>
      </c>
      <c r="AE27" s="139">
        <f t="shared" si="6"/>
        <v>6</v>
      </c>
      <c r="AG27" s="5"/>
    </row>
    <row r="28" spans="1:41" s="4" customFormat="1" ht="15" x14ac:dyDescent="0.25">
      <c r="A28" s="140">
        <v>12</v>
      </c>
      <c r="B28" s="141" t="s">
        <v>77</v>
      </c>
      <c r="C28" s="141" t="s">
        <v>249</v>
      </c>
      <c r="D28" s="139">
        <v>3</v>
      </c>
      <c r="E28" s="139"/>
      <c r="F28" s="139"/>
      <c r="G28" s="139">
        <v>5</v>
      </c>
      <c r="H28" s="139">
        <v>3</v>
      </c>
      <c r="I28" s="139"/>
      <c r="J28" s="139">
        <v>1</v>
      </c>
      <c r="K28" s="139"/>
      <c r="L28" s="139"/>
      <c r="M28" s="139"/>
      <c r="N28" s="139"/>
      <c r="O28" s="139">
        <f t="shared" si="5"/>
        <v>6</v>
      </c>
      <c r="P28" s="10"/>
      <c r="Q28" s="128">
        <v>25</v>
      </c>
      <c r="R28" s="134" t="s">
        <v>183</v>
      </c>
      <c r="S28" s="134" t="s">
        <v>231</v>
      </c>
      <c r="T28" s="139">
        <v>4</v>
      </c>
      <c r="U28" s="139">
        <v>2</v>
      </c>
      <c r="V28" s="139"/>
      <c r="W28" s="139">
        <v>7</v>
      </c>
      <c r="X28" s="139">
        <v>2</v>
      </c>
      <c r="Y28" s="139">
        <v>2</v>
      </c>
      <c r="Z28" s="139"/>
      <c r="AA28" s="139"/>
      <c r="AB28" s="139"/>
      <c r="AC28" s="139"/>
      <c r="AD28" s="139">
        <v>2</v>
      </c>
      <c r="AE28" s="139">
        <f t="shared" si="6"/>
        <v>14</v>
      </c>
      <c r="AG28" s="5"/>
    </row>
    <row r="29" spans="1:41" s="4" customFormat="1" ht="15" x14ac:dyDescent="0.25">
      <c r="A29" s="140"/>
      <c r="B29" s="141"/>
      <c r="C29" s="141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 t="str">
        <f t="shared" si="5"/>
        <v/>
      </c>
      <c r="P29" s="10"/>
      <c r="Q29" s="133"/>
      <c r="R29" s="134"/>
      <c r="S29" s="134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 t="str">
        <f t="shared" si="6"/>
        <v/>
      </c>
      <c r="AG29" s="5"/>
    </row>
    <row r="30" spans="1:41" s="4" customFormat="1" ht="15" x14ac:dyDescent="0.25">
      <c r="A30" s="140">
        <v>14</v>
      </c>
      <c r="B30" s="141" t="s">
        <v>92</v>
      </c>
      <c r="C30" s="141" t="s">
        <v>127</v>
      </c>
      <c r="D30" s="139">
        <v>1</v>
      </c>
      <c r="E30" s="139">
        <v>1</v>
      </c>
      <c r="F30" s="139">
        <v>2</v>
      </c>
      <c r="G30" s="139">
        <v>2</v>
      </c>
      <c r="H30" s="139"/>
      <c r="I30" s="139"/>
      <c r="J30" s="139">
        <v>1</v>
      </c>
      <c r="K30" s="139"/>
      <c r="L30" s="139"/>
      <c r="M30" s="139"/>
      <c r="N30" s="139"/>
      <c r="O30" s="139">
        <f t="shared" si="5"/>
        <v>7</v>
      </c>
      <c r="P30" s="10"/>
      <c r="Q30" s="133">
        <v>44</v>
      </c>
      <c r="R30" s="134" t="s">
        <v>131</v>
      </c>
      <c r="S30" s="134" t="s">
        <v>130</v>
      </c>
      <c r="T30" s="139">
        <v>5</v>
      </c>
      <c r="U30" s="139">
        <v>1</v>
      </c>
      <c r="V30" s="139"/>
      <c r="W30" s="139">
        <v>5</v>
      </c>
      <c r="X30" s="139">
        <v>1</v>
      </c>
      <c r="Y30" s="139"/>
      <c r="Z30" s="139">
        <v>1</v>
      </c>
      <c r="AA30" s="139"/>
      <c r="AB30" s="139"/>
      <c r="AC30" s="139"/>
      <c r="AD30" s="139"/>
      <c r="AE30" s="139">
        <f t="shared" si="6"/>
        <v>13</v>
      </c>
      <c r="AG30" s="5"/>
    </row>
    <row r="31" spans="1:41" s="4" customFormat="1" ht="15" x14ac:dyDescent="0.25">
      <c r="A31" s="467" t="s">
        <v>33</v>
      </c>
      <c r="B31" s="468"/>
      <c r="C31" s="469"/>
      <c r="D31" s="139">
        <f t="shared" ref="D31:O31" si="7">SUM(D21:D30)</f>
        <v>17</v>
      </c>
      <c r="E31" s="139">
        <f t="shared" si="7"/>
        <v>2</v>
      </c>
      <c r="F31" s="139">
        <f t="shared" si="7"/>
        <v>6</v>
      </c>
      <c r="G31" s="139">
        <f t="shared" si="7"/>
        <v>41</v>
      </c>
      <c r="H31" s="139">
        <f t="shared" si="7"/>
        <v>11</v>
      </c>
      <c r="I31" s="139">
        <f t="shared" si="7"/>
        <v>6</v>
      </c>
      <c r="J31" s="139">
        <f t="shared" si="7"/>
        <v>3</v>
      </c>
      <c r="K31" s="139">
        <f t="shared" si="7"/>
        <v>5</v>
      </c>
      <c r="L31" s="139">
        <f t="shared" si="7"/>
        <v>0</v>
      </c>
      <c r="M31" s="139">
        <f t="shared" si="7"/>
        <v>0</v>
      </c>
      <c r="N31" s="139">
        <f t="shared" si="7"/>
        <v>1</v>
      </c>
      <c r="O31" s="139">
        <f t="shared" si="7"/>
        <v>46</v>
      </c>
      <c r="P31" s="11" t="s">
        <v>34</v>
      </c>
      <c r="Q31" s="467" t="s">
        <v>33</v>
      </c>
      <c r="R31" s="468"/>
      <c r="S31" s="469"/>
      <c r="T31" s="139">
        <f t="shared" ref="T31:AE31" si="8">SUM(T21:T30)</f>
        <v>19</v>
      </c>
      <c r="U31" s="139">
        <f t="shared" si="8"/>
        <v>7</v>
      </c>
      <c r="V31" s="139">
        <f t="shared" si="8"/>
        <v>0</v>
      </c>
      <c r="W31" s="139">
        <f t="shared" si="8"/>
        <v>36</v>
      </c>
      <c r="X31" s="139">
        <f t="shared" si="8"/>
        <v>13</v>
      </c>
      <c r="Y31" s="139">
        <f t="shared" si="8"/>
        <v>12</v>
      </c>
      <c r="Z31" s="139">
        <f t="shared" si="8"/>
        <v>3</v>
      </c>
      <c r="AA31" s="139">
        <f t="shared" si="8"/>
        <v>6</v>
      </c>
      <c r="AB31" s="139">
        <f t="shared" si="8"/>
        <v>0</v>
      </c>
      <c r="AC31" s="139">
        <f t="shared" si="8"/>
        <v>0</v>
      </c>
      <c r="AD31" s="139">
        <f t="shared" si="8"/>
        <v>4</v>
      </c>
      <c r="AE31" s="139">
        <f t="shared" si="8"/>
        <v>59</v>
      </c>
      <c r="AG31" s="12" t="str">
        <f>IF(N31+AD31=5,"Correct","MVP ERROR")</f>
        <v>Correct</v>
      </c>
    </row>
    <row r="32" spans="1:41" s="4" customFormat="1" ht="15" x14ac:dyDescent="0.25">
      <c r="A32" s="408" t="s">
        <v>35</v>
      </c>
      <c r="B32" s="409"/>
      <c r="C32" s="462" t="s">
        <v>155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4"/>
      <c r="AG32" s="13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Silver Foxes:    |||   Pork Swords: FT-</v>
      </c>
    </row>
    <row r="33" spans="1:33" s="4" customFormat="1" ht="15" x14ac:dyDescent="0.25">
      <c r="A33" s="408" t="s">
        <v>37</v>
      </c>
      <c r="B33" s="409"/>
      <c r="C33" s="462" t="s">
        <v>367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4"/>
      <c r="AG33" s="13"/>
    </row>
    <row r="34" spans="1:33" s="4" customFormat="1" ht="15" x14ac:dyDescent="0.25">
      <c r="A34" s="470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15"/>
      <c r="AG34" s="5"/>
    </row>
    <row r="35" spans="1:33" s="4" customFormat="1" ht="15" x14ac:dyDescent="0.25">
      <c r="A35" s="399" t="s">
        <v>126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1"/>
      <c r="P35" s="6" t="s">
        <v>2</v>
      </c>
      <c r="Q35" s="415" t="s">
        <v>114</v>
      </c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3"/>
      <c r="AF35" s="15"/>
      <c r="AG35" s="5"/>
    </row>
    <row r="36" spans="1:33" s="4" customFormat="1" ht="15" x14ac:dyDescent="0.25">
      <c r="A36" s="18" t="s">
        <v>4</v>
      </c>
      <c r="B36" s="18" t="s">
        <v>6</v>
      </c>
      <c r="C36" s="18" t="s">
        <v>5</v>
      </c>
      <c r="D36" s="18" t="s">
        <v>7</v>
      </c>
      <c r="E36" s="18" t="s">
        <v>8</v>
      </c>
      <c r="F36" s="18" t="s">
        <v>9</v>
      </c>
      <c r="G36" s="18" t="s">
        <v>10</v>
      </c>
      <c r="H36" s="18" t="s">
        <v>11</v>
      </c>
      <c r="I36" s="18" t="s">
        <v>12</v>
      </c>
      <c r="J36" s="18" t="s">
        <v>13</v>
      </c>
      <c r="K36" s="18" t="s">
        <v>14</v>
      </c>
      <c r="L36" s="18" t="s">
        <v>15</v>
      </c>
      <c r="M36" s="18" t="s">
        <v>16</v>
      </c>
      <c r="N36" s="18" t="s">
        <v>17</v>
      </c>
      <c r="O36" s="18" t="s">
        <v>18</v>
      </c>
      <c r="P36" s="8" t="s">
        <v>19</v>
      </c>
      <c r="Q36" s="18" t="s">
        <v>4</v>
      </c>
      <c r="R36" s="18" t="s">
        <v>6</v>
      </c>
      <c r="S36" s="18" t="s">
        <v>5</v>
      </c>
      <c r="T36" s="18" t="s">
        <v>7</v>
      </c>
      <c r="U36" s="18" t="s">
        <v>8</v>
      </c>
      <c r="V36" s="18" t="s">
        <v>9</v>
      </c>
      <c r="W36" s="18" t="s">
        <v>10</v>
      </c>
      <c r="X36" s="18" t="s">
        <v>11</v>
      </c>
      <c r="Y36" s="18" t="s">
        <v>12</v>
      </c>
      <c r="Z36" s="18" t="s">
        <v>13</v>
      </c>
      <c r="AA36" s="18" t="s">
        <v>14</v>
      </c>
      <c r="AB36" s="18" t="s">
        <v>15</v>
      </c>
      <c r="AC36" s="18" t="s">
        <v>16</v>
      </c>
      <c r="AD36" s="18" t="s">
        <v>17</v>
      </c>
      <c r="AE36" s="18" t="s">
        <v>18</v>
      </c>
      <c r="AF36" s="15"/>
      <c r="AG36" s="5"/>
    </row>
    <row r="37" spans="1:33" s="4" customFormat="1" ht="15" x14ac:dyDescent="0.25">
      <c r="A37" s="140">
        <v>0</v>
      </c>
      <c r="B37" s="141" t="s">
        <v>88</v>
      </c>
      <c r="C37" s="141" t="s">
        <v>145</v>
      </c>
      <c r="D37" s="139">
        <v>2</v>
      </c>
      <c r="E37" s="139"/>
      <c r="F37" s="139"/>
      <c r="G37" s="139">
        <v>4</v>
      </c>
      <c r="H37" s="139"/>
      <c r="I37" s="139">
        <v>1</v>
      </c>
      <c r="J37" s="139"/>
      <c r="K37" s="139">
        <v>2</v>
      </c>
      <c r="L37" s="139"/>
      <c r="M37" s="139"/>
      <c r="N37" s="139"/>
      <c r="O37" s="139">
        <f t="shared" ref="O37:O46" si="9">IF(C37="","",(D37*2)+(E37*3)+F37*1)</f>
        <v>4</v>
      </c>
      <c r="P37" s="10"/>
      <c r="Q37" s="142">
        <v>2</v>
      </c>
      <c r="R37" s="141" t="s">
        <v>118</v>
      </c>
      <c r="S37" s="141" t="s">
        <v>119</v>
      </c>
      <c r="T37" s="139">
        <v>1</v>
      </c>
      <c r="U37" s="139"/>
      <c r="V37" s="139"/>
      <c r="W37" s="139">
        <v>10</v>
      </c>
      <c r="X37" s="139">
        <v>2</v>
      </c>
      <c r="Y37" s="139">
        <v>1</v>
      </c>
      <c r="Z37" s="139">
        <v>3</v>
      </c>
      <c r="AA37" s="139">
        <v>4</v>
      </c>
      <c r="AB37" s="139"/>
      <c r="AC37" s="139"/>
      <c r="AD37" s="139"/>
      <c r="AE37" s="139">
        <f t="shared" ref="AE37:AE46" si="10">IF(S37="","",(T37*2)+(U37*3)+V37*1)</f>
        <v>2</v>
      </c>
      <c r="AF37" s="15"/>
      <c r="AG37" s="5"/>
    </row>
    <row r="38" spans="1:33" s="4" customFormat="1" ht="15" x14ac:dyDescent="0.25">
      <c r="A38" s="140">
        <v>1</v>
      </c>
      <c r="B38" s="141" t="s">
        <v>147</v>
      </c>
      <c r="C38" s="141" t="s">
        <v>146</v>
      </c>
      <c r="D38" s="139">
        <v>2</v>
      </c>
      <c r="E38" s="139"/>
      <c r="F38" s="139">
        <v>2</v>
      </c>
      <c r="G38" s="139">
        <v>14</v>
      </c>
      <c r="H38" s="139">
        <v>3</v>
      </c>
      <c r="I38" s="139">
        <v>4</v>
      </c>
      <c r="J38" s="139">
        <v>1</v>
      </c>
      <c r="K38" s="139">
        <v>2</v>
      </c>
      <c r="L38" s="139"/>
      <c r="M38" s="139"/>
      <c r="N38" s="139">
        <v>2</v>
      </c>
      <c r="O38" s="139">
        <f t="shared" si="9"/>
        <v>6</v>
      </c>
      <c r="P38" s="10"/>
      <c r="Q38" s="142"/>
      <c r="R38" s="141"/>
      <c r="S38" s="141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 t="str">
        <f t="shared" si="10"/>
        <v/>
      </c>
      <c r="AF38" s="15"/>
      <c r="AG38" s="5"/>
    </row>
    <row r="39" spans="1:33" s="4" customFormat="1" ht="15" x14ac:dyDescent="0.25">
      <c r="A39" s="140">
        <v>2</v>
      </c>
      <c r="B39" s="141" t="s">
        <v>133</v>
      </c>
      <c r="C39" s="141" t="s">
        <v>140</v>
      </c>
      <c r="D39" s="139"/>
      <c r="E39" s="139"/>
      <c r="F39" s="139"/>
      <c r="G39" s="139">
        <v>4</v>
      </c>
      <c r="H39" s="139">
        <v>2</v>
      </c>
      <c r="I39" s="139">
        <v>5</v>
      </c>
      <c r="J39" s="139">
        <v>1</v>
      </c>
      <c r="K39" s="139">
        <v>1</v>
      </c>
      <c r="L39" s="139"/>
      <c r="M39" s="139"/>
      <c r="N39" s="139">
        <v>1</v>
      </c>
      <c r="O39" s="139">
        <f t="shared" si="9"/>
        <v>0</v>
      </c>
      <c r="P39" s="10"/>
      <c r="Q39" s="142">
        <v>7</v>
      </c>
      <c r="R39" s="141" t="s">
        <v>118</v>
      </c>
      <c r="S39" s="141" t="s">
        <v>115</v>
      </c>
      <c r="T39" s="139">
        <v>1</v>
      </c>
      <c r="U39" s="139">
        <v>1</v>
      </c>
      <c r="V39" s="139"/>
      <c r="W39" s="139">
        <v>1</v>
      </c>
      <c r="X39" s="139">
        <v>4</v>
      </c>
      <c r="Y39" s="139">
        <v>1</v>
      </c>
      <c r="Z39" s="139"/>
      <c r="AA39" s="139"/>
      <c r="AB39" s="139"/>
      <c r="AC39" s="139"/>
      <c r="AD39" s="139"/>
      <c r="AE39" s="139">
        <f t="shared" si="10"/>
        <v>5</v>
      </c>
      <c r="AF39" s="15"/>
      <c r="AG39" s="5"/>
    </row>
    <row r="40" spans="1:33" s="4" customFormat="1" ht="15" x14ac:dyDescent="0.25">
      <c r="A40" s="140"/>
      <c r="B40" s="141"/>
      <c r="C40" s="141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 t="str">
        <f t="shared" si="9"/>
        <v/>
      </c>
      <c r="P40" s="10"/>
      <c r="Q40" s="142">
        <v>10</v>
      </c>
      <c r="R40" s="141" t="s">
        <v>118</v>
      </c>
      <c r="S40" s="378" t="s">
        <v>454</v>
      </c>
      <c r="T40" s="139">
        <v>1</v>
      </c>
      <c r="U40" s="139"/>
      <c r="V40" s="139"/>
      <c r="W40" s="139">
        <v>2</v>
      </c>
      <c r="X40" s="139">
        <v>1</v>
      </c>
      <c r="Y40" s="139">
        <v>1</v>
      </c>
      <c r="Z40" s="139"/>
      <c r="AA40" s="139">
        <v>1</v>
      </c>
      <c r="AB40" s="139"/>
      <c r="AC40" s="139"/>
      <c r="AD40" s="139"/>
      <c r="AE40" s="139">
        <f t="shared" si="10"/>
        <v>2</v>
      </c>
      <c r="AF40" s="15"/>
      <c r="AG40" s="5"/>
    </row>
    <row r="41" spans="1:33" s="4" customFormat="1" ht="15" x14ac:dyDescent="0.25">
      <c r="A41" s="140">
        <v>8</v>
      </c>
      <c r="B41" s="141" t="s">
        <v>110</v>
      </c>
      <c r="C41" s="141" t="s">
        <v>29</v>
      </c>
      <c r="D41" s="139">
        <v>2</v>
      </c>
      <c r="E41" s="139"/>
      <c r="F41" s="139">
        <v>2</v>
      </c>
      <c r="G41" s="139">
        <v>7</v>
      </c>
      <c r="H41" s="139">
        <v>2</v>
      </c>
      <c r="I41" s="139">
        <v>4</v>
      </c>
      <c r="J41" s="139">
        <v>2</v>
      </c>
      <c r="K41" s="139"/>
      <c r="L41" s="139"/>
      <c r="M41" s="139"/>
      <c r="N41" s="139"/>
      <c r="O41" s="139">
        <f t="shared" si="9"/>
        <v>6</v>
      </c>
      <c r="P41" s="10"/>
      <c r="Q41" s="142"/>
      <c r="R41" s="141"/>
      <c r="S41" s="141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 t="str">
        <f t="shared" si="10"/>
        <v/>
      </c>
      <c r="AF41" s="15"/>
      <c r="AG41" s="5"/>
    </row>
    <row r="42" spans="1:33" s="4" customFormat="1" ht="15" x14ac:dyDescent="0.25">
      <c r="A42" s="142"/>
      <c r="B42" s="141"/>
      <c r="C42" s="141"/>
      <c r="D42" s="139"/>
      <c r="E42" s="139"/>
      <c r="F42" s="139"/>
      <c r="G42" s="139"/>
      <c r="H42" s="139"/>
      <c r="I42" s="139"/>
      <c r="J42" s="139"/>
      <c r="K42" s="139">
        <v>1</v>
      </c>
      <c r="L42" s="139"/>
      <c r="M42" s="139"/>
      <c r="N42" s="139"/>
      <c r="O42" s="139" t="str">
        <f t="shared" si="9"/>
        <v/>
      </c>
      <c r="P42" s="10"/>
      <c r="Q42" s="142">
        <v>21</v>
      </c>
      <c r="R42" s="141" t="s">
        <v>62</v>
      </c>
      <c r="S42" s="141" t="s">
        <v>115</v>
      </c>
      <c r="T42" s="139">
        <v>3</v>
      </c>
      <c r="U42" s="139">
        <v>2</v>
      </c>
      <c r="V42" s="139"/>
      <c r="W42" s="139">
        <v>11</v>
      </c>
      <c r="X42" s="139"/>
      <c r="Y42" s="139">
        <v>1</v>
      </c>
      <c r="Z42" s="139">
        <v>2</v>
      </c>
      <c r="AA42" s="139">
        <v>2</v>
      </c>
      <c r="AB42" s="139"/>
      <c r="AC42" s="139"/>
      <c r="AD42" s="139"/>
      <c r="AE42" s="139">
        <f t="shared" si="10"/>
        <v>12</v>
      </c>
      <c r="AF42" s="15"/>
      <c r="AG42" s="5"/>
    </row>
    <row r="43" spans="1:33" s="4" customFormat="1" ht="15" x14ac:dyDescent="0.25">
      <c r="A43" s="140">
        <v>23</v>
      </c>
      <c r="B43" s="141" t="s">
        <v>144</v>
      </c>
      <c r="C43" s="141" t="s">
        <v>143</v>
      </c>
      <c r="D43" s="139">
        <v>6</v>
      </c>
      <c r="E43" s="139">
        <v>1</v>
      </c>
      <c r="F43" s="139">
        <v>1</v>
      </c>
      <c r="G43" s="139">
        <v>10</v>
      </c>
      <c r="H43" s="139">
        <v>1</v>
      </c>
      <c r="I43" s="139">
        <v>3</v>
      </c>
      <c r="J43" s="139">
        <v>1</v>
      </c>
      <c r="K43" s="139">
        <v>3</v>
      </c>
      <c r="L43" s="139"/>
      <c r="M43" s="139"/>
      <c r="N43" s="139">
        <v>2</v>
      </c>
      <c r="O43" s="139">
        <f t="shared" si="9"/>
        <v>16</v>
      </c>
      <c r="P43" s="10"/>
      <c r="Q43" s="142">
        <v>25</v>
      </c>
      <c r="R43" s="141" t="s">
        <v>28</v>
      </c>
      <c r="S43" s="141" t="s">
        <v>124</v>
      </c>
      <c r="T43" s="139">
        <v>1</v>
      </c>
      <c r="U43" s="139">
        <v>1</v>
      </c>
      <c r="V43" s="139"/>
      <c r="W43" s="139">
        <v>4</v>
      </c>
      <c r="X43" s="139">
        <v>2</v>
      </c>
      <c r="Y43" s="139"/>
      <c r="Z43" s="139"/>
      <c r="AA43" s="139">
        <v>3</v>
      </c>
      <c r="AB43" s="139"/>
      <c r="AC43" s="139"/>
      <c r="AD43" s="139"/>
      <c r="AE43" s="139">
        <f t="shared" si="10"/>
        <v>5</v>
      </c>
      <c r="AF43" s="15"/>
      <c r="AG43" s="5"/>
    </row>
    <row r="44" spans="1:33" s="4" customFormat="1" ht="15" x14ac:dyDescent="0.25">
      <c r="A44" s="140">
        <v>33</v>
      </c>
      <c r="B44" s="141" t="s">
        <v>281</v>
      </c>
      <c r="C44" s="141" t="s">
        <v>97</v>
      </c>
      <c r="D44" s="139"/>
      <c r="E44" s="139"/>
      <c r="F44" s="139"/>
      <c r="G44" s="139">
        <v>3</v>
      </c>
      <c r="H44" s="139">
        <v>2</v>
      </c>
      <c r="I44" s="139"/>
      <c r="J44" s="139"/>
      <c r="K44" s="139"/>
      <c r="L44" s="139"/>
      <c r="M44" s="139"/>
      <c r="N44" s="139"/>
      <c r="O44" s="139">
        <f t="shared" si="9"/>
        <v>0</v>
      </c>
      <c r="P44" s="10"/>
      <c r="Q44" s="142">
        <v>26</v>
      </c>
      <c r="R44" s="141" t="s">
        <v>121</v>
      </c>
      <c r="S44" s="141" t="s">
        <v>120</v>
      </c>
      <c r="T44" s="139">
        <v>2</v>
      </c>
      <c r="U44" s="139"/>
      <c r="V44" s="139"/>
      <c r="W44" s="139">
        <v>8</v>
      </c>
      <c r="X44" s="139">
        <v>2</v>
      </c>
      <c r="Y44" s="139"/>
      <c r="Z44" s="139"/>
      <c r="AA44" s="139">
        <v>2</v>
      </c>
      <c r="AB44" s="139"/>
      <c r="AC44" s="139"/>
      <c r="AD44" s="139"/>
      <c r="AE44" s="139">
        <f t="shared" si="10"/>
        <v>4</v>
      </c>
      <c r="AF44" s="15"/>
      <c r="AG44" s="12" t="str">
        <f>IF(N47+AD47=5,"Correct","MVP ERROR")</f>
        <v>Correct</v>
      </c>
    </row>
    <row r="45" spans="1:33" s="4" customFormat="1" ht="15" x14ac:dyDescent="0.25">
      <c r="A45" s="140">
        <v>9</v>
      </c>
      <c r="B45" s="134" t="s">
        <v>139</v>
      </c>
      <c r="C45" s="134" t="s">
        <v>399</v>
      </c>
      <c r="D45" s="139">
        <v>1</v>
      </c>
      <c r="E45" s="139">
        <v>1</v>
      </c>
      <c r="F45" s="139"/>
      <c r="G45" s="139">
        <v>1</v>
      </c>
      <c r="H45" s="139"/>
      <c r="I45" s="139"/>
      <c r="J45" s="139"/>
      <c r="K45" s="139">
        <v>1</v>
      </c>
      <c r="L45" s="139"/>
      <c r="M45" s="139"/>
      <c r="N45" s="139"/>
      <c r="O45" s="139">
        <f t="shared" si="9"/>
        <v>5</v>
      </c>
      <c r="P45" s="10"/>
      <c r="Q45" s="142"/>
      <c r="R45" s="141"/>
      <c r="S45" s="141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 t="str">
        <f t="shared" si="10"/>
        <v/>
      </c>
      <c r="AF45" s="15"/>
      <c r="AG45" s="13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>Strays:    |||   Beavers: FT-</v>
      </c>
    </row>
    <row r="46" spans="1:33" s="4" customFormat="1" ht="15" x14ac:dyDescent="0.25">
      <c r="A46" s="133"/>
      <c r="B46" s="134"/>
      <c r="C46" s="134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 t="str">
        <f t="shared" si="9"/>
        <v/>
      </c>
      <c r="P46" s="10"/>
      <c r="Q46" s="133">
        <v>91</v>
      </c>
      <c r="R46" s="134" t="s">
        <v>109</v>
      </c>
      <c r="S46" s="134" t="s">
        <v>271</v>
      </c>
      <c r="T46" s="139">
        <v>2</v>
      </c>
      <c r="U46" s="139"/>
      <c r="V46" s="139"/>
      <c r="W46" s="139">
        <v>6</v>
      </c>
      <c r="X46" s="139">
        <v>2</v>
      </c>
      <c r="Y46" s="139">
        <v>1</v>
      </c>
      <c r="Z46" s="139"/>
      <c r="AA46" s="139">
        <v>3</v>
      </c>
      <c r="AB46" s="139"/>
      <c r="AC46" s="139"/>
      <c r="AD46" s="139"/>
      <c r="AE46" s="139">
        <f t="shared" si="10"/>
        <v>4</v>
      </c>
      <c r="AF46" s="15"/>
      <c r="AG46" s="5"/>
    </row>
    <row r="47" spans="1:33" s="4" customFormat="1" ht="15" x14ac:dyDescent="0.25">
      <c r="A47" s="467" t="s">
        <v>33</v>
      </c>
      <c r="B47" s="468"/>
      <c r="C47" s="469"/>
      <c r="D47" s="139">
        <f t="shared" ref="D47:O47" si="11">SUM(D37:D46)</f>
        <v>13</v>
      </c>
      <c r="E47" s="139">
        <f t="shared" si="11"/>
        <v>2</v>
      </c>
      <c r="F47" s="139">
        <f t="shared" si="11"/>
        <v>5</v>
      </c>
      <c r="G47" s="139">
        <f t="shared" si="11"/>
        <v>43</v>
      </c>
      <c r="H47" s="139">
        <f t="shared" si="11"/>
        <v>10</v>
      </c>
      <c r="I47" s="139">
        <f t="shared" si="11"/>
        <v>17</v>
      </c>
      <c r="J47" s="139">
        <f t="shared" si="11"/>
        <v>5</v>
      </c>
      <c r="K47" s="139">
        <f t="shared" si="11"/>
        <v>10</v>
      </c>
      <c r="L47" s="139">
        <f t="shared" si="11"/>
        <v>0</v>
      </c>
      <c r="M47" s="139">
        <f t="shared" si="11"/>
        <v>0</v>
      </c>
      <c r="N47" s="139">
        <f t="shared" si="11"/>
        <v>5</v>
      </c>
      <c r="O47" s="139">
        <f t="shared" si="11"/>
        <v>37</v>
      </c>
      <c r="P47" s="11" t="s">
        <v>34</v>
      </c>
      <c r="Q47" s="467" t="s">
        <v>33</v>
      </c>
      <c r="R47" s="468"/>
      <c r="S47" s="469"/>
      <c r="T47" s="139">
        <f t="shared" ref="T47:AE47" si="12">SUM(T37:T46)</f>
        <v>11</v>
      </c>
      <c r="U47" s="139">
        <f t="shared" si="12"/>
        <v>4</v>
      </c>
      <c r="V47" s="139">
        <f t="shared" si="12"/>
        <v>0</v>
      </c>
      <c r="W47" s="139">
        <f t="shared" si="12"/>
        <v>42</v>
      </c>
      <c r="X47" s="139">
        <f t="shared" si="12"/>
        <v>13</v>
      </c>
      <c r="Y47" s="139">
        <f t="shared" si="12"/>
        <v>5</v>
      </c>
      <c r="Z47" s="139">
        <f t="shared" si="12"/>
        <v>5</v>
      </c>
      <c r="AA47" s="139">
        <f t="shared" si="12"/>
        <v>15</v>
      </c>
      <c r="AB47" s="139">
        <f t="shared" si="12"/>
        <v>0</v>
      </c>
      <c r="AC47" s="139">
        <f t="shared" si="12"/>
        <v>0</v>
      </c>
      <c r="AD47" s="139">
        <f t="shared" si="12"/>
        <v>0</v>
      </c>
      <c r="AE47" s="139">
        <f t="shared" si="12"/>
        <v>34</v>
      </c>
      <c r="AF47" s="15"/>
      <c r="AG47" s="5"/>
    </row>
    <row r="48" spans="1:33" s="4" customFormat="1" ht="15" x14ac:dyDescent="0.25">
      <c r="A48" s="408" t="s">
        <v>35</v>
      </c>
      <c r="B48" s="409"/>
      <c r="C48" s="462" t="s">
        <v>39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4"/>
      <c r="AF48" s="15"/>
      <c r="AG48" s="5"/>
    </row>
    <row r="49" spans="1:33" s="4" customFormat="1" ht="15" x14ac:dyDescent="0.25">
      <c r="A49" s="408" t="s">
        <v>37</v>
      </c>
      <c r="B49" s="409"/>
      <c r="C49" s="462" t="s">
        <v>393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4"/>
      <c r="AF49" s="15"/>
      <c r="AG49" s="5"/>
    </row>
    <row r="50" spans="1:33" s="4" customFormat="1" ht="15" x14ac:dyDescent="0.25">
      <c r="A50" s="470"/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15"/>
      <c r="AG50" s="5"/>
    </row>
    <row r="51" spans="1:33" s="4" customFormat="1" ht="15" x14ac:dyDescent="0.25">
      <c r="A51" s="405" t="s">
        <v>200</v>
      </c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7"/>
      <c r="P51" s="6" t="s">
        <v>74</v>
      </c>
      <c r="Q51" s="390" t="s">
        <v>204</v>
      </c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2"/>
      <c r="AF51" s="15"/>
      <c r="AG51" s="5"/>
    </row>
    <row r="52" spans="1:33" s="4" customFormat="1" ht="15" x14ac:dyDescent="0.25">
      <c r="A52" s="18" t="s">
        <v>4</v>
      </c>
      <c r="B52" s="18" t="s">
        <v>6</v>
      </c>
      <c r="C52" s="18" t="s">
        <v>5</v>
      </c>
      <c r="D52" s="18" t="s">
        <v>7</v>
      </c>
      <c r="E52" s="18" t="s">
        <v>8</v>
      </c>
      <c r="F52" s="18" t="s">
        <v>9</v>
      </c>
      <c r="G52" s="18" t="s">
        <v>10</v>
      </c>
      <c r="H52" s="18" t="s">
        <v>11</v>
      </c>
      <c r="I52" s="18" t="s">
        <v>12</v>
      </c>
      <c r="J52" s="18" t="s">
        <v>13</v>
      </c>
      <c r="K52" s="18" t="s">
        <v>14</v>
      </c>
      <c r="L52" s="18" t="s">
        <v>15</v>
      </c>
      <c r="M52" s="18" t="s">
        <v>16</v>
      </c>
      <c r="N52" s="18" t="s">
        <v>17</v>
      </c>
      <c r="O52" s="18" t="s">
        <v>18</v>
      </c>
      <c r="P52" s="8" t="s">
        <v>19</v>
      </c>
      <c r="Q52" s="18" t="s">
        <v>4</v>
      </c>
      <c r="R52" s="18" t="s">
        <v>6</v>
      </c>
      <c r="S52" s="18" t="s">
        <v>5</v>
      </c>
      <c r="T52" s="18" t="s">
        <v>7</v>
      </c>
      <c r="U52" s="18" t="s">
        <v>8</v>
      </c>
      <c r="V52" s="18" t="s">
        <v>9</v>
      </c>
      <c r="W52" s="18" t="s">
        <v>10</v>
      </c>
      <c r="X52" s="18" t="s">
        <v>11</v>
      </c>
      <c r="Y52" s="18" t="s">
        <v>12</v>
      </c>
      <c r="Z52" s="18" t="s">
        <v>13</v>
      </c>
      <c r="AA52" s="18" t="s">
        <v>14</v>
      </c>
      <c r="AB52" s="18" t="s">
        <v>15</v>
      </c>
      <c r="AC52" s="18" t="s">
        <v>16</v>
      </c>
      <c r="AD52" s="18" t="s">
        <v>17</v>
      </c>
      <c r="AE52" s="18" t="s">
        <v>18</v>
      </c>
      <c r="AF52" s="15"/>
      <c r="AG52" s="5"/>
    </row>
    <row r="53" spans="1:33" s="4" customFormat="1" ht="15" x14ac:dyDescent="0.25">
      <c r="A53" s="140">
        <v>2</v>
      </c>
      <c r="B53" s="141" t="s">
        <v>197</v>
      </c>
      <c r="C53" s="141" t="s">
        <v>259</v>
      </c>
      <c r="D53" s="139">
        <v>1</v>
      </c>
      <c r="E53" s="139"/>
      <c r="F53" s="139"/>
      <c r="G53" s="139">
        <v>1</v>
      </c>
      <c r="H53" s="139"/>
      <c r="I53" s="139"/>
      <c r="J53" s="139"/>
      <c r="K53" s="139">
        <v>1</v>
      </c>
      <c r="L53" s="139"/>
      <c r="M53" s="139"/>
      <c r="N53" s="139"/>
      <c r="O53" s="139">
        <f t="shared" ref="O53:O62" si="13">IF(C53="","",(D53*2)+(E53*3)+F53*1)</f>
        <v>2</v>
      </c>
      <c r="P53" s="10"/>
      <c r="Q53" s="140">
        <v>7</v>
      </c>
      <c r="R53" s="141" t="s">
        <v>96</v>
      </c>
      <c r="S53" s="141" t="s">
        <v>226</v>
      </c>
      <c r="T53" s="139"/>
      <c r="U53" s="139">
        <v>2</v>
      </c>
      <c r="V53" s="139">
        <v>2</v>
      </c>
      <c r="W53" s="139">
        <v>5</v>
      </c>
      <c r="X53" s="139">
        <v>1</v>
      </c>
      <c r="Y53" s="139"/>
      <c r="Z53" s="139"/>
      <c r="AA53" s="139">
        <v>2</v>
      </c>
      <c r="AB53" s="139"/>
      <c r="AC53" s="139"/>
      <c r="AD53" s="139"/>
      <c r="AE53" s="139">
        <f t="shared" ref="AE53:AE62" si="14">IF(S53="","",(T53*2)+(U53*3)+V53*1)</f>
        <v>8</v>
      </c>
      <c r="AF53" s="15"/>
      <c r="AG53" s="5"/>
    </row>
    <row r="54" spans="1:33" s="4" customFormat="1" ht="15" x14ac:dyDescent="0.25">
      <c r="A54" s="128">
        <v>5</v>
      </c>
      <c r="B54" s="134" t="s">
        <v>26</v>
      </c>
      <c r="C54" s="134" t="s">
        <v>328</v>
      </c>
      <c r="D54" s="139">
        <v>1</v>
      </c>
      <c r="E54" s="139"/>
      <c r="F54" s="139"/>
      <c r="G54" s="139">
        <v>2</v>
      </c>
      <c r="H54" s="139"/>
      <c r="I54" s="139"/>
      <c r="J54" s="139"/>
      <c r="K54" s="139">
        <v>2</v>
      </c>
      <c r="L54" s="139"/>
      <c r="M54" s="139"/>
      <c r="N54" s="139"/>
      <c r="O54" s="139">
        <f t="shared" si="13"/>
        <v>2</v>
      </c>
      <c r="P54" s="10"/>
      <c r="Q54" s="142">
        <v>8</v>
      </c>
      <c r="R54" s="141" t="s">
        <v>192</v>
      </c>
      <c r="S54" s="141" t="s">
        <v>193</v>
      </c>
      <c r="T54" s="139"/>
      <c r="U54" s="139"/>
      <c r="V54" s="139">
        <v>1</v>
      </c>
      <c r="W54" s="139">
        <v>2</v>
      </c>
      <c r="X54" s="139">
        <v>2</v>
      </c>
      <c r="Y54" s="139"/>
      <c r="Z54" s="139"/>
      <c r="AA54" s="139">
        <v>1</v>
      </c>
      <c r="AB54" s="139"/>
      <c r="AC54" s="139"/>
      <c r="AD54" s="139"/>
      <c r="AE54" s="139">
        <f t="shared" si="14"/>
        <v>1</v>
      </c>
      <c r="AF54" s="15"/>
      <c r="AG54" s="5"/>
    </row>
    <row r="55" spans="1:33" s="4" customFormat="1" ht="15" x14ac:dyDescent="0.25">
      <c r="A55" s="140">
        <v>6</v>
      </c>
      <c r="B55" s="141" t="s">
        <v>252</v>
      </c>
      <c r="C55" s="141" t="s">
        <v>253</v>
      </c>
      <c r="D55" s="139"/>
      <c r="E55" s="139"/>
      <c r="F55" s="139"/>
      <c r="G55" s="139"/>
      <c r="H55" s="139"/>
      <c r="I55" s="139"/>
      <c r="J55" s="139"/>
      <c r="K55" s="139">
        <v>1</v>
      </c>
      <c r="L55" s="139"/>
      <c r="M55" s="139"/>
      <c r="N55" s="139"/>
      <c r="O55" s="139">
        <f t="shared" si="13"/>
        <v>0</v>
      </c>
      <c r="P55" s="10"/>
      <c r="Q55" s="142">
        <v>9</v>
      </c>
      <c r="R55" s="141" t="s">
        <v>320</v>
      </c>
      <c r="S55" s="141" t="s">
        <v>321</v>
      </c>
      <c r="T55" s="139">
        <v>4</v>
      </c>
      <c r="U55" s="139"/>
      <c r="V55" s="139">
        <v>1</v>
      </c>
      <c r="W55" s="139">
        <v>8</v>
      </c>
      <c r="X55" s="139">
        <v>2</v>
      </c>
      <c r="Y55" s="139"/>
      <c r="Z55" s="139"/>
      <c r="AA55" s="139">
        <v>1</v>
      </c>
      <c r="AB55" s="139"/>
      <c r="AC55" s="139"/>
      <c r="AD55" s="139">
        <v>1</v>
      </c>
      <c r="AE55" s="139">
        <f t="shared" si="14"/>
        <v>9</v>
      </c>
      <c r="AF55" s="15"/>
      <c r="AG55" s="5"/>
    </row>
    <row r="56" spans="1:33" s="4" customFormat="1" ht="14.25" customHeight="1" x14ac:dyDescent="0.25">
      <c r="A56" s="142">
        <v>8</v>
      </c>
      <c r="B56" s="141" t="s">
        <v>59</v>
      </c>
      <c r="C56" s="141" t="s">
        <v>251</v>
      </c>
      <c r="D56" s="139">
        <v>2</v>
      </c>
      <c r="E56" s="139">
        <v>1</v>
      </c>
      <c r="F56" s="139"/>
      <c r="G56" s="139"/>
      <c r="H56" s="139">
        <v>1</v>
      </c>
      <c r="I56" s="139"/>
      <c r="J56" s="139"/>
      <c r="K56" s="139">
        <v>3</v>
      </c>
      <c r="L56" s="139"/>
      <c r="M56" s="139"/>
      <c r="N56" s="139"/>
      <c r="O56" s="139">
        <f t="shared" si="13"/>
        <v>7</v>
      </c>
      <c r="P56" s="10"/>
      <c r="Q56" s="142">
        <v>11</v>
      </c>
      <c r="R56" s="141" t="s">
        <v>181</v>
      </c>
      <c r="S56" s="141" t="s">
        <v>227</v>
      </c>
      <c r="T56" s="139">
        <v>3</v>
      </c>
      <c r="U56" s="139"/>
      <c r="V56" s="139"/>
      <c r="W56" s="139">
        <v>2</v>
      </c>
      <c r="X56" s="139">
        <v>1</v>
      </c>
      <c r="Y56" s="139"/>
      <c r="Z56" s="139">
        <v>1</v>
      </c>
      <c r="AA56" s="139">
        <v>2</v>
      </c>
      <c r="AB56" s="139"/>
      <c r="AC56" s="139"/>
      <c r="AD56" s="139"/>
      <c r="AE56" s="139">
        <f t="shared" si="14"/>
        <v>6</v>
      </c>
      <c r="AF56" s="15"/>
      <c r="AG56" s="5"/>
    </row>
    <row r="57" spans="1:33" s="4" customFormat="1" ht="14.25" customHeight="1" x14ac:dyDescent="0.25">
      <c r="A57" s="142">
        <v>10</v>
      </c>
      <c r="B57" s="141" t="s">
        <v>110</v>
      </c>
      <c r="C57" s="141" t="s">
        <v>250</v>
      </c>
      <c r="D57" s="139">
        <v>1</v>
      </c>
      <c r="E57" s="139"/>
      <c r="F57" s="139"/>
      <c r="G57" s="139"/>
      <c r="H57" s="139">
        <v>1</v>
      </c>
      <c r="I57" s="139"/>
      <c r="J57" s="139"/>
      <c r="K57" s="139">
        <v>1</v>
      </c>
      <c r="L57" s="139"/>
      <c r="M57" s="139"/>
      <c r="N57" s="139"/>
      <c r="O57" s="139">
        <f t="shared" si="13"/>
        <v>2</v>
      </c>
      <c r="P57" s="10"/>
      <c r="Q57" s="140">
        <v>20</v>
      </c>
      <c r="R57" s="141" t="s">
        <v>108</v>
      </c>
      <c r="S57" s="141" t="s">
        <v>107</v>
      </c>
      <c r="T57" s="139">
        <v>2</v>
      </c>
      <c r="U57" s="139">
        <v>2</v>
      </c>
      <c r="V57" s="139">
        <v>3</v>
      </c>
      <c r="W57" s="139">
        <v>2</v>
      </c>
      <c r="X57" s="139"/>
      <c r="Y57" s="139">
        <v>1</v>
      </c>
      <c r="Z57" s="139"/>
      <c r="AA57" s="139">
        <v>1</v>
      </c>
      <c r="AB57" s="139"/>
      <c r="AC57" s="139"/>
      <c r="AD57" s="139"/>
      <c r="AE57" s="139">
        <f t="shared" si="14"/>
        <v>13</v>
      </c>
      <c r="AF57" s="15"/>
      <c r="AG57" s="5"/>
    </row>
    <row r="58" spans="1:33" s="4" customFormat="1" ht="15" x14ac:dyDescent="0.25">
      <c r="A58" s="140">
        <v>11</v>
      </c>
      <c r="B58" s="141" t="s">
        <v>214</v>
      </c>
      <c r="C58" s="141" t="s">
        <v>255</v>
      </c>
      <c r="D58" s="139"/>
      <c r="E58" s="139">
        <v>2</v>
      </c>
      <c r="F58" s="139"/>
      <c r="G58" s="139">
        <v>2</v>
      </c>
      <c r="H58" s="139">
        <v>2</v>
      </c>
      <c r="I58" s="139">
        <v>1</v>
      </c>
      <c r="J58" s="139"/>
      <c r="K58" s="139">
        <v>3</v>
      </c>
      <c r="L58" s="139"/>
      <c r="M58" s="139"/>
      <c r="N58" s="139"/>
      <c r="O58" s="139">
        <f t="shared" si="13"/>
        <v>6</v>
      </c>
      <c r="P58" s="10"/>
      <c r="Q58" s="140">
        <v>21</v>
      </c>
      <c r="R58" s="141" t="s">
        <v>62</v>
      </c>
      <c r="S58" s="141" t="s">
        <v>113</v>
      </c>
      <c r="T58" s="139">
        <v>5</v>
      </c>
      <c r="U58" s="139">
        <v>2</v>
      </c>
      <c r="V58" s="139">
        <v>1</v>
      </c>
      <c r="W58" s="139">
        <v>2</v>
      </c>
      <c r="X58" s="139"/>
      <c r="Y58" s="139">
        <v>1</v>
      </c>
      <c r="Z58" s="139"/>
      <c r="AA58" s="139">
        <v>3</v>
      </c>
      <c r="AB58" s="139"/>
      <c r="AC58" s="139"/>
      <c r="AD58" s="139">
        <v>2</v>
      </c>
      <c r="AE58" s="139">
        <f t="shared" si="14"/>
        <v>17</v>
      </c>
      <c r="AF58" s="15"/>
      <c r="AG58" s="5"/>
    </row>
    <row r="59" spans="1:33" s="4" customFormat="1" ht="15" x14ac:dyDescent="0.25">
      <c r="A59" s="142">
        <v>12</v>
      </c>
      <c r="B59" s="141" t="s">
        <v>112</v>
      </c>
      <c r="C59" s="141" t="s">
        <v>254</v>
      </c>
      <c r="D59" s="139">
        <v>1</v>
      </c>
      <c r="E59" s="139"/>
      <c r="F59" s="139">
        <v>2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>
        <f t="shared" si="13"/>
        <v>4</v>
      </c>
      <c r="P59" s="10"/>
      <c r="Q59" s="140"/>
      <c r="R59" s="141"/>
      <c r="S59" s="141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 t="str">
        <f t="shared" si="14"/>
        <v/>
      </c>
      <c r="AF59" s="15"/>
      <c r="AG59" s="5"/>
    </row>
    <row r="60" spans="1:33" s="4" customFormat="1" ht="15" x14ac:dyDescent="0.25">
      <c r="A60" s="140">
        <v>13</v>
      </c>
      <c r="B60" s="141" t="s">
        <v>52</v>
      </c>
      <c r="C60" s="141" t="s">
        <v>258</v>
      </c>
      <c r="D60" s="139">
        <v>1</v>
      </c>
      <c r="E60" s="139">
        <v>1</v>
      </c>
      <c r="F60" s="139">
        <v>1</v>
      </c>
      <c r="G60" s="139">
        <v>2</v>
      </c>
      <c r="H60" s="139"/>
      <c r="I60" s="139"/>
      <c r="J60" s="139"/>
      <c r="K60" s="139"/>
      <c r="L60" s="139"/>
      <c r="M60" s="139"/>
      <c r="N60" s="139"/>
      <c r="O60" s="139">
        <f t="shared" si="13"/>
        <v>6</v>
      </c>
      <c r="P60" s="10"/>
      <c r="Q60" s="142"/>
      <c r="R60" s="141"/>
      <c r="S60" s="141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 t="str">
        <f t="shared" si="14"/>
        <v/>
      </c>
      <c r="AF60" s="15"/>
      <c r="AG60" s="5"/>
    </row>
    <row r="61" spans="1:33" s="4" customFormat="1" ht="15" x14ac:dyDescent="0.25">
      <c r="A61" s="140">
        <v>15</v>
      </c>
      <c r="B61" s="141" t="s">
        <v>256</v>
      </c>
      <c r="C61" s="141" t="s">
        <v>257</v>
      </c>
      <c r="D61" s="139">
        <v>5</v>
      </c>
      <c r="E61" s="139"/>
      <c r="F61" s="139"/>
      <c r="G61" s="139">
        <v>8</v>
      </c>
      <c r="H61" s="139">
        <v>1</v>
      </c>
      <c r="I61" s="139"/>
      <c r="J61" s="139"/>
      <c r="K61" s="139">
        <v>3</v>
      </c>
      <c r="L61" s="139"/>
      <c r="M61" s="139"/>
      <c r="N61" s="139"/>
      <c r="O61" s="139">
        <f t="shared" si="13"/>
        <v>10</v>
      </c>
      <c r="P61" s="10"/>
      <c r="Q61" s="142">
        <v>88</v>
      </c>
      <c r="R61" s="141" t="s">
        <v>228</v>
      </c>
      <c r="S61" s="141" t="s">
        <v>229</v>
      </c>
      <c r="T61" s="139">
        <v>2</v>
      </c>
      <c r="U61" s="139"/>
      <c r="V61" s="139"/>
      <c r="W61" s="139">
        <v>2</v>
      </c>
      <c r="X61" s="139">
        <v>2</v>
      </c>
      <c r="Y61" s="139"/>
      <c r="Z61" s="139"/>
      <c r="AA61" s="139"/>
      <c r="AB61" s="139"/>
      <c r="AC61" s="139"/>
      <c r="AD61" s="139"/>
      <c r="AE61" s="139">
        <f t="shared" si="14"/>
        <v>4</v>
      </c>
      <c r="AF61" s="15"/>
      <c r="AG61" s="12" t="str">
        <f>IF(N63+AD63=5,"Correct","MVP ERROR")</f>
        <v>Correct</v>
      </c>
    </row>
    <row r="62" spans="1:33" s="4" customFormat="1" ht="15" x14ac:dyDescent="0.25">
      <c r="A62" s="142"/>
      <c r="B62" s="141"/>
      <c r="C62" s="141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 t="str">
        <f t="shared" si="13"/>
        <v/>
      </c>
      <c r="P62" s="10"/>
      <c r="Q62" s="142">
        <v>91</v>
      </c>
      <c r="R62" s="141" t="s">
        <v>127</v>
      </c>
      <c r="S62" s="141" t="s">
        <v>230</v>
      </c>
      <c r="T62" s="139">
        <v>2</v>
      </c>
      <c r="U62" s="139">
        <v>1</v>
      </c>
      <c r="V62" s="139">
        <v>1</v>
      </c>
      <c r="W62" s="139">
        <v>3</v>
      </c>
      <c r="X62" s="139">
        <v>4</v>
      </c>
      <c r="Y62" s="139"/>
      <c r="Z62" s="139">
        <v>2</v>
      </c>
      <c r="AA62" s="139">
        <v>1</v>
      </c>
      <c r="AB62" s="139"/>
      <c r="AC62" s="139"/>
      <c r="AD62" s="139">
        <v>2</v>
      </c>
      <c r="AE62" s="139">
        <f t="shared" si="14"/>
        <v>8</v>
      </c>
      <c r="AF62" s="15"/>
      <c r="AG62" s="13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The Pickles: BLK-   |||   Hunger Tamers: </v>
      </c>
    </row>
    <row r="63" spans="1:33" s="4" customFormat="1" ht="15" x14ac:dyDescent="0.25">
      <c r="A63" s="467" t="s">
        <v>33</v>
      </c>
      <c r="B63" s="468"/>
      <c r="C63" s="469"/>
      <c r="D63" s="139">
        <f t="shared" ref="D63:O63" si="15">SUM(D53:D62)</f>
        <v>12</v>
      </c>
      <c r="E63" s="139">
        <f t="shared" si="15"/>
        <v>4</v>
      </c>
      <c r="F63" s="139">
        <f t="shared" si="15"/>
        <v>3</v>
      </c>
      <c r="G63" s="139">
        <f t="shared" si="15"/>
        <v>15</v>
      </c>
      <c r="H63" s="139">
        <f t="shared" si="15"/>
        <v>6</v>
      </c>
      <c r="I63" s="139">
        <f t="shared" si="15"/>
        <v>1</v>
      </c>
      <c r="J63" s="139">
        <f t="shared" si="15"/>
        <v>0</v>
      </c>
      <c r="K63" s="139">
        <f t="shared" si="15"/>
        <v>14</v>
      </c>
      <c r="L63" s="139">
        <f t="shared" si="15"/>
        <v>0</v>
      </c>
      <c r="M63" s="139">
        <f t="shared" si="15"/>
        <v>0</v>
      </c>
      <c r="N63" s="139">
        <f t="shared" si="15"/>
        <v>0</v>
      </c>
      <c r="O63" s="139">
        <f t="shared" si="15"/>
        <v>39</v>
      </c>
      <c r="P63" s="11" t="s">
        <v>34</v>
      </c>
      <c r="Q63" s="467" t="s">
        <v>33</v>
      </c>
      <c r="R63" s="468"/>
      <c r="S63" s="469"/>
      <c r="T63" s="139">
        <f t="shared" ref="T63:AE63" si="16">SUM(T53:T62)</f>
        <v>18</v>
      </c>
      <c r="U63" s="139">
        <f t="shared" si="16"/>
        <v>7</v>
      </c>
      <c r="V63" s="139">
        <f t="shared" si="16"/>
        <v>9</v>
      </c>
      <c r="W63" s="139">
        <f t="shared" si="16"/>
        <v>26</v>
      </c>
      <c r="X63" s="139">
        <f t="shared" si="16"/>
        <v>12</v>
      </c>
      <c r="Y63" s="139">
        <f t="shared" si="16"/>
        <v>2</v>
      </c>
      <c r="Z63" s="139">
        <f t="shared" si="16"/>
        <v>3</v>
      </c>
      <c r="AA63" s="139">
        <f t="shared" si="16"/>
        <v>11</v>
      </c>
      <c r="AB63" s="139">
        <f t="shared" si="16"/>
        <v>0</v>
      </c>
      <c r="AC63" s="139">
        <f t="shared" si="16"/>
        <v>0</v>
      </c>
      <c r="AD63" s="139">
        <f t="shared" si="16"/>
        <v>5</v>
      </c>
      <c r="AE63" s="139">
        <f t="shared" si="16"/>
        <v>66</v>
      </c>
      <c r="AF63" s="15"/>
      <c r="AG63" s="5"/>
    </row>
    <row r="64" spans="1:33" s="4" customFormat="1" ht="15" x14ac:dyDescent="0.25">
      <c r="A64" s="408" t="s">
        <v>35</v>
      </c>
      <c r="B64" s="409"/>
      <c r="C64" s="462" t="s">
        <v>36</v>
      </c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4"/>
      <c r="AF64" s="15"/>
      <c r="AG64" s="5"/>
    </row>
    <row r="65" spans="1:33" s="4" customFormat="1" ht="15" x14ac:dyDescent="0.25">
      <c r="A65" s="408" t="s">
        <v>37</v>
      </c>
      <c r="B65" s="409"/>
      <c r="C65" s="462" t="s">
        <v>364</v>
      </c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4"/>
      <c r="AF65" s="15"/>
      <c r="AG65" s="5"/>
    </row>
    <row r="66" spans="1:33" s="4" customFormat="1" ht="15" x14ac:dyDescent="0.25">
      <c r="A66" s="470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15"/>
      <c r="AG66" s="5"/>
    </row>
    <row r="67" spans="1:33" s="4" customFormat="1" ht="15" x14ac:dyDescent="0.25">
      <c r="A67" s="445" t="s">
        <v>155</v>
      </c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7"/>
      <c r="P67" s="6" t="s">
        <v>74</v>
      </c>
      <c r="Q67" s="396" t="s">
        <v>172</v>
      </c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8"/>
      <c r="AF67" s="15"/>
      <c r="AG67" s="5"/>
    </row>
    <row r="68" spans="1:33" s="4" customFormat="1" ht="15" x14ac:dyDescent="0.25">
      <c r="A68" s="18" t="s">
        <v>4</v>
      </c>
      <c r="B68" s="18" t="s">
        <v>6</v>
      </c>
      <c r="C68" s="18" t="s">
        <v>5</v>
      </c>
      <c r="D68" s="18" t="s">
        <v>7</v>
      </c>
      <c r="E68" s="18" t="s">
        <v>8</v>
      </c>
      <c r="F68" s="18" t="s">
        <v>9</v>
      </c>
      <c r="G68" s="18" t="s">
        <v>10</v>
      </c>
      <c r="H68" s="18" t="s">
        <v>11</v>
      </c>
      <c r="I68" s="18" t="s">
        <v>12</v>
      </c>
      <c r="J68" s="18" t="s">
        <v>13</v>
      </c>
      <c r="K68" s="18" t="s">
        <v>14</v>
      </c>
      <c r="L68" s="18" t="s">
        <v>15</v>
      </c>
      <c r="M68" s="18" t="s">
        <v>16</v>
      </c>
      <c r="N68" s="18" t="s">
        <v>17</v>
      </c>
      <c r="O68" s="18" t="s">
        <v>18</v>
      </c>
      <c r="P68" s="8" t="s">
        <v>19</v>
      </c>
      <c r="Q68" s="18" t="s">
        <v>4</v>
      </c>
      <c r="R68" s="18" t="s">
        <v>6</v>
      </c>
      <c r="S68" s="18" t="s">
        <v>5</v>
      </c>
      <c r="T68" s="18" t="s">
        <v>7</v>
      </c>
      <c r="U68" s="18" t="s">
        <v>8</v>
      </c>
      <c r="V68" s="18" t="s">
        <v>9</v>
      </c>
      <c r="W68" s="18" t="s">
        <v>10</v>
      </c>
      <c r="X68" s="18" t="s">
        <v>11</v>
      </c>
      <c r="Y68" s="18" t="s">
        <v>12</v>
      </c>
      <c r="Z68" s="18" t="s">
        <v>13</v>
      </c>
      <c r="AA68" s="18" t="s">
        <v>14</v>
      </c>
      <c r="AB68" s="18" t="s">
        <v>15</v>
      </c>
      <c r="AC68" s="18" t="s">
        <v>16</v>
      </c>
      <c r="AD68" s="18" t="s">
        <v>17</v>
      </c>
      <c r="AE68" s="18" t="s">
        <v>18</v>
      </c>
      <c r="AF68" s="15"/>
      <c r="AG68" s="5"/>
    </row>
    <row r="69" spans="1:33" s="4" customFormat="1" ht="15" x14ac:dyDescent="0.25">
      <c r="A69" s="142">
        <v>4</v>
      </c>
      <c r="B69" s="141" t="s">
        <v>88</v>
      </c>
      <c r="C69" s="141" t="s">
        <v>282</v>
      </c>
      <c r="D69" s="139">
        <v>1</v>
      </c>
      <c r="E69" s="139">
        <v>1</v>
      </c>
      <c r="F69" s="139"/>
      <c r="G69" s="139">
        <v>3</v>
      </c>
      <c r="H69" s="139"/>
      <c r="I69" s="139">
        <v>1</v>
      </c>
      <c r="J69" s="139"/>
      <c r="K69" s="139">
        <v>2</v>
      </c>
      <c r="L69" s="139"/>
      <c r="M69" s="139"/>
      <c r="N69" s="139"/>
      <c r="O69" s="139">
        <f t="shared" ref="O69:O78" si="17">IF(C69="","",(D69*2)+(E69*3)+F69*1)</f>
        <v>5</v>
      </c>
      <c r="P69" s="10"/>
      <c r="Q69" s="140">
        <v>2</v>
      </c>
      <c r="R69" s="211" t="s">
        <v>21</v>
      </c>
      <c r="S69" s="141" t="s">
        <v>20</v>
      </c>
      <c r="T69" s="139">
        <v>5</v>
      </c>
      <c r="U69" s="139">
        <v>1</v>
      </c>
      <c r="V69" s="139">
        <v>2</v>
      </c>
      <c r="W69" s="139">
        <v>2</v>
      </c>
      <c r="X69" s="139">
        <v>3</v>
      </c>
      <c r="Y69" s="139">
        <v>1</v>
      </c>
      <c r="Z69" s="139"/>
      <c r="AA69" s="139"/>
      <c r="AB69" s="139"/>
      <c r="AC69" s="139"/>
      <c r="AD69" s="139">
        <v>1</v>
      </c>
      <c r="AE69" s="139">
        <f t="shared" ref="AE69:AE78" si="18">IF(S69="","",(T69*2)+(U69*3)+V69*1)</f>
        <v>15</v>
      </c>
      <c r="AF69" s="15"/>
      <c r="AG69" s="5"/>
    </row>
    <row r="70" spans="1:33" s="4" customFormat="1" ht="15" x14ac:dyDescent="0.25">
      <c r="A70" s="142">
        <v>8</v>
      </c>
      <c r="B70" s="141" t="s">
        <v>156</v>
      </c>
      <c r="C70" s="141" t="s">
        <v>64</v>
      </c>
      <c r="D70" s="139"/>
      <c r="E70" s="139"/>
      <c r="F70" s="139"/>
      <c r="G70" s="139">
        <v>1</v>
      </c>
      <c r="H70" s="139">
        <v>2</v>
      </c>
      <c r="I70" s="139"/>
      <c r="J70" s="139"/>
      <c r="K70" s="139">
        <v>2</v>
      </c>
      <c r="L70" s="139"/>
      <c r="M70" s="139"/>
      <c r="N70" s="139"/>
      <c r="O70" s="139">
        <f t="shared" si="17"/>
        <v>0</v>
      </c>
      <c r="P70" s="10"/>
      <c r="Q70" s="142">
        <v>4</v>
      </c>
      <c r="R70" s="141" t="s">
        <v>21</v>
      </c>
      <c r="S70" s="141" t="s">
        <v>22</v>
      </c>
      <c r="T70" s="139"/>
      <c r="U70" s="139"/>
      <c r="V70" s="139"/>
      <c r="W70" s="139">
        <v>9</v>
      </c>
      <c r="X70" s="139">
        <v>2</v>
      </c>
      <c r="Y70" s="139">
        <v>2</v>
      </c>
      <c r="Z70" s="139">
        <v>1</v>
      </c>
      <c r="AA70" s="139">
        <v>1</v>
      </c>
      <c r="AB70" s="139"/>
      <c r="AC70" s="139"/>
      <c r="AD70" s="139"/>
      <c r="AE70" s="139">
        <f t="shared" si="18"/>
        <v>0</v>
      </c>
      <c r="AF70" s="15"/>
      <c r="AG70" s="5"/>
    </row>
    <row r="71" spans="1:33" s="4" customFormat="1" ht="15" x14ac:dyDescent="0.25">
      <c r="A71" s="140">
        <v>11</v>
      </c>
      <c r="B71" s="141" t="s">
        <v>56</v>
      </c>
      <c r="C71" s="141" t="s">
        <v>161</v>
      </c>
      <c r="D71" s="139">
        <v>1</v>
      </c>
      <c r="E71" s="139">
        <v>1</v>
      </c>
      <c r="F71" s="139">
        <v>1</v>
      </c>
      <c r="G71" s="139"/>
      <c r="H71" s="139">
        <v>3</v>
      </c>
      <c r="I71" s="139">
        <v>2</v>
      </c>
      <c r="J71" s="139"/>
      <c r="K71" s="139">
        <v>1</v>
      </c>
      <c r="L71" s="139"/>
      <c r="M71" s="139"/>
      <c r="N71" s="139"/>
      <c r="O71" s="139">
        <f t="shared" si="17"/>
        <v>6</v>
      </c>
      <c r="P71" s="10"/>
      <c r="Q71" s="140">
        <v>5</v>
      </c>
      <c r="R71" s="141" t="s">
        <v>24</v>
      </c>
      <c r="S71" s="141" t="s">
        <v>23</v>
      </c>
      <c r="T71" s="139">
        <v>1</v>
      </c>
      <c r="U71" s="139">
        <v>1</v>
      </c>
      <c r="V71" s="139">
        <v>5</v>
      </c>
      <c r="W71" s="139">
        <v>3</v>
      </c>
      <c r="X71" s="139">
        <v>1</v>
      </c>
      <c r="Y71" s="139"/>
      <c r="Z71" s="139"/>
      <c r="AA71" s="139"/>
      <c r="AB71" s="139"/>
      <c r="AC71" s="139"/>
      <c r="AD71" s="139">
        <v>1</v>
      </c>
      <c r="AE71" s="139">
        <f t="shared" si="18"/>
        <v>10</v>
      </c>
      <c r="AF71" s="15"/>
      <c r="AG71" s="5"/>
    </row>
    <row r="72" spans="1:33" s="4" customFormat="1" ht="15" x14ac:dyDescent="0.25">
      <c r="A72" s="142">
        <v>12</v>
      </c>
      <c r="B72" s="141" t="s">
        <v>159</v>
      </c>
      <c r="C72" s="141" t="s">
        <v>158</v>
      </c>
      <c r="D72" s="139"/>
      <c r="E72" s="139"/>
      <c r="F72" s="139"/>
      <c r="G72" s="139">
        <v>2</v>
      </c>
      <c r="H72" s="139"/>
      <c r="I72" s="139">
        <v>1</v>
      </c>
      <c r="J72" s="139"/>
      <c r="K72" s="139">
        <v>3</v>
      </c>
      <c r="L72" s="139"/>
      <c r="M72" s="139"/>
      <c r="N72" s="139"/>
      <c r="O72" s="139">
        <f t="shared" si="17"/>
        <v>0</v>
      </c>
      <c r="P72" s="10"/>
      <c r="Q72" s="142">
        <v>8</v>
      </c>
      <c r="R72" s="141" t="s">
        <v>272</v>
      </c>
      <c r="S72" s="141" t="s">
        <v>273</v>
      </c>
      <c r="T72" s="139">
        <v>5</v>
      </c>
      <c r="U72" s="139"/>
      <c r="V72" s="139">
        <v>2</v>
      </c>
      <c r="W72" s="139">
        <v>7</v>
      </c>
      <c r="X72" s="139">
        <v>3</v>
      </c>
      <c r="Y72" s="139">
        <v>3</v>
      </c>
      <c r="Z72" s="139"/>
      <c r="AA72" s="139">
        <v>1</v>
      </c>
      <c r="AB72" s="139"/>
      <c r="AC72" s="139"/>
      <c r="AD72" s="139">
        <v>1</v>
      </c>
      <c r="AE72" s="139">
        <f t="shared" si="18"/>
        <v>12</v>
      </c>
      <c r="AF72" s="15"/>
      <c r="AG72" s="5"/>
    </row>
    <row r="73" spans="1:33" s="4" customFormat="1" ht="15" x14ac:dyDescent="0.25">
      <c r="A73" s="142">
        <v>15</v>
      </c>
      <c r="B73" s="141" t="s">
        <v>116</v>
      </c>
      <c r="C73" s="141" t="s">
        <v>162</v>
      </c>
      <c r="D73" s="139">
        <v>3</v>
      </c>
      <c r="E73" s="139"/>
      <c r="F73" s="139"/>
      <c r="G73" s="139">
        <v>2</v>
      </c>
      <c r="H73" s="139">
        <v>2</v>
      </c>
      <c r="I73" s="139">
        <v>1</v>
      </c>
      <c r="J73" s="139"/>
      <c r="K73" s="139">
        <v>3</v>
      </c>
      <c r="L73" s="139"/>
      <c r="M73" s="139"/>
      <c r="N73" s="139"/>
      <c r="O73" s="139">
        <f t="shared" si="17"/>
        <v>6</v>
      </c>
      <c r="P73" s="10"/>
      <c r="Q73" s="142">
        <v>9</v>
      </c>
      <c r="R73" s="141" t="s">
        <v>195</v>
      </c>
      <c r="S73" s="141" t="s">
        <v>22</v>
      </c>
      <c r="T73" s="139">
        <v>1</v>
      </c>
      <c r="U73" s="139"/>
      <c r="V73" s="139">
        <v>1</v>
      </c>
      <c r="W73" s="139">
        <v>4</v>
      </c>
      <c r="X73" s="139">
        <v>4</v>
      </c>
      <c r="Y73" s="139">
        <v>3</v>
      </c>
      <c r="Z73" s="139"/>
      <c r="AA73" s="139"/>
      <c r="AB73" s="139"/>
      <c r="AC73" s="139"/>
      <c r="AD73" s="139"/>
      <c r="AE73" s="139">
        <f t="shared" si="18"/>
        <v>3</v>
      </c>
      <c r="AF73" s="15"/>
      <c r="AG73" s="5"/>
    </row>
    <row r="74" spans="1:33" s="4" customFormat="1" ht="15" x14ac:dyDescent="0.25">
      <c r="A74" s="140"/>
      <c r="B74" s="141"/>
      <c r="C74" s="141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 t="str">
        <f t="shared" si="17"/>
        <v/>
      </c>
      <c r="P74" s="10"/>
      <c r="Q74" s="140"/>
      <c r="R74" s="141"/>
      <c r="S74" s="141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 t="str">
        <f t="shared" si="18"/>
        <v/>
      </c>
      <c r="AF74" s="15"/>
      <c r="AG74" s="5"/>
    </row>
    <row r="75" spans="1:33" s="4" customFormat="1" ht="15" x14ac:dyDescent="0.25">
      <c r="A75" s="140">
        <v>23</v>
      </c>
      <c r="B75" s="141" t="s">
        <v>284</v>
      </c>
      <c r="C75" s="141" t="s">
        <v>285</v>
      </c>
      <c r="D75" s="139">
        <v>1</v>
      </c>
      <c r="E75" s="139"/>
      <c r="F75" s="139">
        <v>3</v>
      </c>
      <c r="G75" s="139">
        <v>4</v>
      </c>
      <c r="H75" s="139">
        <v>1</v>
      </c>
      <c r="I75" s="139">
        <v>5</v>
      </c>
      <c r="J75" s="139"/>
      <c r="K75" s="139"/>
      <c r="L75" s="139"/>
      <c r="M75" s="139"/>
      <c r="N75" s="139">
        <v>1</v>
      </c>
      <c r="O75" s="139">
        <f t="shared" si="17"/>
        <v>5</v>
      </c>
      <c r="P75" s="10"/>
      <c r="Q75" s="142">
        <v>11</v>
      </c>
      <c r="R75" s="141" t="s">
        <v>188</v>
      </c>
      <c r="S75" s="141" t="s">
        <v>29</v>
      </c>
      <c r="T75" s="139">
        <v>4</v>
      </c>
      <c r="U75" s="139"/>
      <c r="V75" s="139">
        <v>2</v>
      </c>
      <c r="W75" s="139">
        <v>13</v>
      </c>
      <c r="X75" s="139">
        <v>3</v>
      </c>
      <c r="Y75" s="139">
        <v>3</v>
      </c>
      <c r="Z75" s="139">
        <v>1</v>
      </c>
      <c r="AA75" s="139">
        <v>4</v>
      </c>
      <c r="AB75" s="139"/>
      <c r="AC75" s="139"/>
      <c r="AD75" s="139">
        <v>1</v>
      </c>
      <c r="AE75" s="139">
        <f t="shared" si="18"/>
        <v>10</v>
      </c>
      <c r="AF75" s="15"/>
      <c r="AG75" s="5"/>
    </row>
    <row r="76" spans="1:33" s="4" customFormat="1" ht="15" x14ac:dyDescent="0.25">
      <c r="A76" s="140">
        <v>24</v>
      </c>
      <c r="B76" s="141" t="s">
        <v>284</v>
      </c>
      <c r="C76" s="141" t="s">
        <v>160</v>
      </c>
      <c r="D76" s="139"/>
      <c r="E76" s="139">
        <v>1</v>
      </c>
      <c r="F76" s="139">
        <v>1</v>
      </c>
      <c r="G76" s="139">
        <v>9</v>
      </c>
      <c r="H76" s="139">
        <v>1</v>
      </c>
      <c r="I76" s="139">
        <v>2</v>
      </c>
      <c r="J76" s="139"/>
      <c r="K76" s="139">
        <v>1</v>
      </c>
      <c r="L76" s="139"/>
      <c r="M76" s="139"/>
      <c r="N76" s="139"/>
      <c r="O76" s="139">
        <f t="shared" si="17"/>
        <v>4</v>
      </c>
      <c r="P76" s="10"/>
      <c r="Q76" s="140"/>
      <c r="R76" s="141"/>
      <c r="S76" s="141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 t="str">
        <f t="shared" si="18"/>
        <v/>
      </c>
      <c r="AF76" s="15"/>
      <c r="AG76" s="5"/>
    </row>
    <row r="77" spans="1:33" s="4" customFormat="1" ht="15" x14ac:dyDescent="0.25">
      <c r="A77" s="142"/>
      <c r="B77" s="141"/>
      <c r="C77" s="141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 t="str">
        <f t="shared" si="17"/>
        <v/>
      </c>
      <c r="P77" s="10"/>
      <c r="Q77" s="140"/>
      <c r="R77" s="141"/>
      <c r="S77" s="141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 t="str">
        <f t="shared" si="18"/>
        <v/>
      </c>
      <c r="AF77" s="15"/>
      <c r="AG77" s="5"/>
    </row>
    <row r="78" spans="1:33" s="4" customFormat="1" ht="15" x14ac:dyDescent="0.25">
      <c r="A78" s="133"/>
      <c r="B78" s="134"/>
      <c r="C78" s="134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 t="str">
        <f t="shared" si="17"/>
        <v/>
      </c>
      <c r="P78" s="10"/>
      <c r="Q78" s="133"/>
      <c r="R78" s="134"/>
      <c r="S78" s="134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 t="str">
        <f t="shared" si="18"/>
        <v/>
      </c>
      <c r="AF78" s="15"/>
      <c r="AG78" s="12" t="str">
        <f>IF(N79+AD79=5,"Correct","MVP ERROR")</f>
        <v>Correct</v>
      </c>
    </row>
    <row r="79" spans="1:33" s="4" customFormat="1" ht="15" x14ac:dyDescent="0.25">
      <c r="A79" s="467" t="s">
        <v>33</v>
      </c>
      <c r="B79" s="468"/>
      <c r="C79" s="469"/>
      <c r="D79" s="139">
        <f t="shared" ref="D79:O79" si="19">SUM(D69:D78)</f>
        <v>6</v>
      </c>
      <c r="E79" s="139">
        <f t="shared" si="19"/>
        <v>3</v>
      </c>
      <c r="F79" s="139">
        <f t="shared" si="19"/>
        <v>5</v>
      </c>
      <c r="G79" s="139">
        <f t="shared" si="19"/>
        <v>21</v>
      </c>
      <c r="H79" s="139">
        <f t="shared" si="19"/>
        <v>9</v>
      </c>
      <c r="I79" s="139">
        <f t="shared" si="19"/>
        <v>12</v>
      </c>
      <c r="J79" s="139">
        <f t="shared" si="19"/>
        <v>0</v>
      </c>
      <c r="K79" s="139">
        <f t="shared" si="19"/>
        <v>12</v>
      </c>
      <c r="L79" s="139">
        <f t="shared" si="19"/>
        <v>0</v>
      </c>
      <c r="M79" s="139">
        <f t="shared" si="19"/>
        <v>0</v>
      </c>
      <c r="N79" s="139">
        <f t="shared" si="19"/>
        <v>1</v>
      </c>
      <c r="O79" s="139">
        <f t="shared" si="19"/>
        <v>26</v>
      </c>
      <c r="P79" s="11" t="s">
        <v>34</v>
      </c>
      <c r="Q79" s="467" t="s">
        <v>33</v>
      </c>
      <c r="R79" s="468"/>
      <c r="S79" s="469"/>
      <c r="T79" s="139">
        <f t="shared" ref="T79:AE79" si="20">SUM(T69:T78)</f>
        <v>16</v>
      </c>
      <c r="U79" s="139">
        <f t="shared" si="20"/>
        <v>2</v>
      </c>
      <c r="V79" s="139">
        <f t="shared" si="20"/>
        <v>12</v>
      </c>
      <c r="W79" s="139">
        <f t="shared" si="20"/>
        <v>38</v>
      </c>
      <c r="X79" s="139">
        <f t="shared" si="20"/>
        <v>16</v>
      </c>
      <c r="Y79" s="139">
        <f t="shared" si="20"/>
        <v>12</v>
      </c>
      <c r="Z79" s="139">
        <f t="shared" si="20"/>
        <v>2</v>
      </c>
      <c r="AA79" s="139">
        <f t="shared" si="20"/>
        <v>6</v>
      </c>
      <c r="AB79" s="139">
        <f t="shared" si="20"/>
        <v>0</v>
      </c>
      <c r="AC79" s="139">
        <f t="shared" si="20"/>
        <v>0</v>
      </c>
      <c r="AD79" s="139">
        <f t="shared" si="20"/>
        <v>4</v>
      </c>
      <c r="AE79" s="139">
        <f t="shared" si="20"/>
        <v>50</v>
      </c>
      <c r="AF79" s="15"/>
      <c r="AG79" s="13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Team Rocket: BLK-   |||   Brownies: </v>
      </c>
    </row>
    <row r="80" spans="1:33" s="4" customFormat="1" ht="15" x14ac:dyDescent="0.25">
      <c r="A80" s="408" t="s">
        <v>35</v>
      </c>
      <c r="B80" s="409"/>
      <c r="C80" s="462" t="s">
        <v>73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4"/>
      <c r="AF80" s="15"/>
      <c r="AG80" s="5"/>
    </row>
    <row r="81" spans="1:33" s="4" customFormat="1" ht="15" x14ac:dyDescent="0.25">
      <c r="A81" s="408" t="s">
        <v>37</v>
      </c>
      <c r="B81" s="409"/>
      <c r="C81" s="462" t="s">
        <v>367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4"/>
      <c r="AF81" s="15"/>
      <c r="AG81" s="5"/>
    </row>
    <row r="82" spans="1:33" s="4" customFormat="1" ht="15" x14ac:dyDescent="0.25">
      <c r="A82" s="470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15"/>
      <c r="AG82" s="5"/>
    </row>
    <row r="83" spans="1:33" s="4" customFormat="1" ht="15" x14ac:dyDescent="0.25">
      <c r="A83" s="456" t="s">
        <v>39</v>
      </c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8"/>
      <c r="P83" s="6" t="s">
        <v>74</v>
      </c>
      <c r="Q83" s="430" t="s">
        <v>202</v>
      </c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2"/>
      <c r="AG83" s="5"/>
    </row>
    <row r="84" spans="1:33" s="4" customFormat="1" ht="14.25" customHeight="1" x14ac:dyDescent="0.25">
      <c r="A84" s="18" t="s">
        <v>4</v>
      </c>
      <c r="B84" s="18" t="s">
        <v>6</v>
      </c>
      <c r="C84" s="18" t="s">
        <v>5</v>
      </c>
      <c r="D84" s="18" t="s">
        <v>7</v>
      </c>
      <c r="E84" s="18" t="s">
        <v>8</v>
      </c>
      <c r="F84" s="18" t="s">
        <v>9</v>
      </c>
      <c r="G84" s="18" t="s">
        <v>10</v>
      </c>
      <c r="H84" s="18" t="s">
        <v>11</v>
      </c>
      <c r="I84" s="18" t="s">
        <v>12</v>
      </c>
      <c r="J84" s="18" t="s">
        <v>13</v>
      </c>
      <c r="K84" s="18" t="s">
        <v>14</v>
      </c>
      <c r="L84" s="18" t="s">
        <v>15</v>
      </c>
      <c r="M84" s="18" t="s">
        <v>16</v>
      </c>
      <c r="N84" s="18" t="s">
        <v>17</v>
      </c>
      <c r="O84" s="18" t="s">
        <v>18</v>
      </c>
      <c r="P84" s="8" t="s">
        <v>19</v>
      </c>
      <c r="Q84" s="18" t="s">
        <v>4</v>
      </c>
      <c r="R84" s="18" t="s">
        <v>6</v>
      </c>
      <c r="S84" s="18" t="s">
        <v>5</v>
      </c>
      <c r="T84" s="18" t="s">
        <v>7</v>
      </c>
      <c r="U84" s="18" t="s">
        <v>8</v>
      </c>
      <c r="V84" s="18" t="s">
        <v>9</v>
      </c>
      <c r="W84" s="18" t="s">
        <v>10</v>
      </c>
      <c r="X84" s="18" t="s">
        <v>11</v>
      </c>
      <c r="Y84" s="18" t="s">
        <v>12</v>
      </c>
      <c r="Z84" s="18" t="s">
        <v>13</v>
      </c>
      <c r="AA84" s="18" t="s">
        <v>14</v>
      </c>
      <c r="AB84" s="18" t="s">
        <v>15</v>
      </c>
      <c r="AC84" s="18" t="s">
        <v>16</v>
      </c>
      <c r="AD84" s="18" t="s">
        <v>17</v>
      </c>
      <c r="AE84" s="18" t="s">
        <v>18</v>
      </c>
      <c r="AG84" s="5"/>
    </row>
    <row r="85" spans="1:33" s="4" customFormat="1" ht="14.25" customHeight="1" x14ac:dyDescent="0.25">
      <c r="A85" s="140">
        <v>1</v>
      </c>
      <c r="B85" s="141" t="s">
        <v>128</v>
      </c>
      <c r="C85" s="141" t="s">
        <v>117</v>
      </c>
      <c r="D85" s="139">
        <v>4</v>
      </c>
      <c r="E85" s="139"/>
      <c r="F85" s="139">
        <v>1</v>
      </c>
      <c r="G85" s="139">
        <v>12</v>
      </c>
      <c r="H85" s="139">
        <v>1</v>
      </c>
      <c r="I85" s="139"/>
      <c r="J85" s="139"/>
      <c r="K85" s="139">
        <v>2</v>
      </c>
      <c r="L85" s="139"/>
      <c r="M85" s="139"/>
      <c r="N85" s="139"/>
      <c r="O85" s="139">
        <f t="shared" ref="O85:O94" si="21">IF(C85="","",(D85*2)+(E85*3)+F85*1)</f>
        <v>9</v>
      </c>
      <c r="P85" s="10"/>
      <c r="Q85" s="140">
        <v>4</v>
      </c>
      <c r="R85" s="141" t="s">
        <v>205</v>
      </c>
      <c r="S85" s="141" t="s">
        <v>154</v>
      </c>
      <c r="T85" s="139">
        <v>4</v>
      </c>
      <c r="U85" s="139">
        <v>1</v>
      </c>
      <c r="V85" s="139">
        <v>1</v>
      </c>
      <c r="W85" s="139">
        <v>2</v>
      </c>
      <c r="X85" s="139">
        <v>4</v>
      </c>
      <c r="Y85" s="139">
        <v>6</v>
      </c>
      <c r="Z85" s="139"/>
      <c r="AA85" s="139">
        <v>2</v>
      </c>
      <c r="AB85" s="139"/>
      <c r="AC85" s="139"/>
      <c r="AD85" s="139"/>
      <c r="AE85" s="139">
        <f t="shared" ref="AE85:AE94" si="22">IF(S85="","",(T85*2)+(U85*3)+V85*1)</f>
        <v>12</v>
      </c>
      <c r="AG85" s="5"/>
    </row>
    <row r="86" spans="1:33" s="4" customFormat="1" ht="14.25" customHeight="1" x14ac:dyDescent="0.25">
      <c r="A86" s="140">
        <v>3</v>
      </c>
      <c r="B86" s="141" t="s">
        <v>48</v>
      </c>
      <c r="C86" s="141" t="s">
        <v>47</v>
      </c>
      <c r="D86" s="139">
        <v>1</v>
      </c>
      <c r="E86" s="139"/>
      <c r="F86" s="139">
        <v>2</v>
      </c>
      <c r="G86" s="139">
        <v>2</v>
      </c>
      <c r="H86" s="139">
        <v>2</v>
      </c>
      <c r="I86" s="139"/>
      <c r="J86" s="139"/>
      <c r="K86" s="139"/>
      <c r="L86" s="139"/>
      <c r="M86" s="139"/>
      <c r="N86" s="139"/>
      <c r="O86" s="139">
        <f t="shared" si="21"/>
        <v>4</v>
      </c>
      <c r="P86" s="10"/>
      <c r="Q86" s="140">
        <v>6</v>
      </c>
      <c r="R86" s="141" t="s">
        <v>210</v>
      </c>
      <c r="S86" s="141" t="s">
        <v>211</v>
      </c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>
        <f t="shared" si="22"/>
        <v>0</v>
      </c>
      <c r="AG86" s="5"/>
    </row>
    <row r="87" spans="1:33" s="4" customFormat="1" ht="14.25" customHeight="1" x14ac:dyDescent="0.25">
      <c r="A87" s="142">
        <v>5</v>
      </c>
      <c r="B87" s="141" t="s">
        <v>50</v>
      </c>
      <c r="C87" s="141" t="s">
        <v>49</v>
      </c>
      <c r="D87" s="139">
        <v>3</v>
      </c>
      <c r="E87" s="139"/>
      <c r="F87" s="139"/>
      <c r="G87" s="139">
        <v>4</v>
      </c>
      <c r="H87" s="139">
        <v>7</v>
      </c>
      <c r="I87" s="139"/>
      <c r="J87" s="139"/>
      <c r="K87" s="139"/>
      <c r="L87" s="139"/>
      <c r="M87" s="139"/>
      <c r="N87" s="139">
        <v>1</v>
      </c>
      <c r="O87" s="139">
        <f t="shared" si="21"/>
        <v>6</v>
      </c>
      <c r="P87" s="10"/>
      <c r="Q87" s="142"/>
      <c r="R87" s="141"/>
      <c r="S87" s="141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 t="str">
        <f t="shared" si="22"/>
        <v/>
      </c>
      <c r="AG87" s="5"/>
    </row>
    <row r="88" spans="1:33" s="4" customFormat="1" ht="14.25" customHeight="1" x14ac:dyDescent="0.25">
      <c r="A88" s="140">
        <v>12</v>
      </c>
      <c r="B88" s="141" t="s">
        <v>186</v>
      </c>
      <c r="C88" s="141" t="s">
        <v>211</v>
      </c>
      <c r="D88" s="139">
        <v>4</v>
      </c>
      <c r="E88" s="139">
        <v>2</v>
      </c>
      <c r="F88" s="139">
        <v>4</v>
      </c>
      <c r="G88" s="139">
        <v>13</v>
      </c>
      <c r="H88" s="139">
        <v>4</v>
      </c>
      <c r="I88" s="139">
        <v>1</v>
      </c>
      <c r="J88" s="139">
        <v>1</v>
      </c>
      <c r="K88" s="139">
        <v>1</v>
      </c>
      <c r="L88" s="139"/>
      <c r="M88" s="139"/>
      <c r="N88" s="139">
        <v>3</v>
      </c>
      <c r="O88" s="139">
        <f t="shared" si="21"/>
        <v>18</v>
      </c>
      <c r="P88" s="10"/>
      <c r="Q88" s="142">
        <v>11</v>
      </c>
      <c r="R88" s="141" t="s">
        <v>215</v>
      </c>
      <c r="S88" s="141" t="s">
        <v>216</v>
      </c>
      <c r="T88" s="139"/>
      <c r="U88" s="139"/>
      <c r="V88" s="139"/>
      <c r="W88" s="139"/>
      <c r="X88" s="139">
        <v>1</v>
      </c>
      <c r="Y88" s="139">
        <v>4</v>
      </c>
      <c r="Z88" s="139"/>
      <c r="AA88" s="139">
        <v>2</v>
      </c>
      <c r="AB88" s="139"/>
      <c r="AC88" s="139"/>
      <c r="AD88" s="139"/>
      <c r="AE88" s="139">
        <f t="shared" si="22"/>
        <v>0</v>
      </c>
      <c r="AG88" s="5"/>
    </row>
    <row r="89" spans="1:33" s="4" customFormat="1" ht="14.25" customHeight="1" x14ac:dyDescent="0.25">
      <c r="A89" s="140"/>
      <c r="B89" s="141"/>
      <c r="C89" s="141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 t="str">
        <f t="shared" si="21"/>
        <v/>
      </c>
      <c r="P89" s="10"/>
      <c r="Q89" s="142">
        <v>12</v>
      </c>
      <c r="R89" s="141" t="s">
        <v>214</v>
      </c>
      <c r="S89" s="141" t="s">
        <v>187</v>
      </c>
      <c r="T89" s="139">
        <v>7</v>
      </c>
      <c r="U89" s="139"/>
      <c r="V89" s="139">
        <v>3</v>
      </c>
      <c r="W89" s="139">
        <v>7</v>
      </c>
      <c r="X89" s="139">
        <v>3</v>
      </c>
      <c r="Y89" s="139"/>
      <c r="Z89" s="139"/>
      <c r="AA89" s="139"/>
      <c r="AB89" s="139"/>
      <c r="AC89" s="139"/>
      <c r="AD89" s="139"/>
      <c r="AE89" s="139">
        <f t="shared" si="22"/>
        <v>17</v>
      </c>
      <c r="AG89" s="5"/>
    </row>
    <row r="90" spans="1:33" s="4" customFormat="1" ht="14.25" customHeight="1" x14ac:dyDescent="0.25">
      <c r="A90" s="142">
        <v>21</v>
      </c>
      <c r="B90" s="141" t="s">
        <v>54</v>
      </c>
      <c r="C90" s="141" t="s">
        <v>53</v>
      </c>
      <c r="D90" s="139">
        <v>2</v>
      </c>
      <c r="E90" s="139">
        <v>4</v>
      </c>
      <c r="F90" s="139"/>
      <c r="G90" s="139">
        <v>6</v>
      </c>
      <c r="H90" s="139">
        <v>1</v>
      </c>
      <c r="I90" s="139">
        <v>1</v>
      </c>
      <c r="J90" s="139"/>
      <c r="K90" s="139">
        <v>2</v>
      </c>
      <c r="L90" s="139"/>
      <c r="M90" s="139"/>
      <c r="N90" s="139">
        <v>1</v>
      </c>
      <c r="O90" s="139">
        <f t="shared" si="21"/>
        <v>16</v>
      </c>
      <c r="P90" s="10"/>
      <c r="Q90" s="140">
        <v>13</v>
      </c>
      <c r="R90" s="141" t="s">
        <v>208</v>
      </c>
      <c r="S90" s="141" t="s">
        <v>209</v>
      </c>
      <c r="T90" s="139"/>
      <c r="U90" s="139">
        <v>1</v>
      </c>
      <c r="V90" s="139"/>
      <c r="W90" s="139">
        <v>2</v>
      </c>
      <c r="X90" s="139">
        <v>1</v>
      </c>
      <c r="Y90" s="139"/>
      <c r="Z90" s="139"/>
      <c r="AA90" s="139"/>
      <c r="AB90" s="139"/>
      <c r="AC90" s="139"/>
      <c r="AD90" s="139"/>
      <c r="AE90" s="139">
        <f t="shared" si="22"/>
        <v>3</v>
      </c>
      <c r="AG90" s="5"/>
    </row>
    <row r="91" spans="1:33" s="4" customFormat="1" ht="14.25" customHeight="1" x14ac:dyDescent="0.25">
      <c r="A91" s="142">
        <v>25</v>
      </c>
      <c r="B91" s="141" t="s">
        <v>60</v>
      </c>
      <c r="C91" s="141" t="s">
        <v>59</v>
      </c>
      <c r="D91" s="139"/>
      <c r="E91" s="139"/>
      <c r="F91" s="139"/>
      <c r="G91" s="139">
        <v>1</v>
      </c>
      <c r="H91" s="139">
        <v>2</v>
      </c>
      <c r="I91" s="139"/>
      <c r="J91" s="139"/>
      <c r="K91" s="139">
        <v>4</v>
      </c>
      <c r="L91" s="139"/>
      <c r="M91" s="139"/>
      <c r="N91" s="139"/>
      <c r="O91" s="139">
        <f t="shared" si="21"/>
        <v>0</v>
      </c>
      <c r="P91" s="10"/>
      <c r="Q91" s="140">
        <v>15</v>
      </c>
      <c r="R91" s="141" t="s">
        <v>212</v>
      </c>
      <c r="S91" s="141" t="s">
        <v>213</v>
      </c>
      <c r="T91" s="139">
        <v>3</v>
      </c>
      <c r="U91" s="139"/>
      <c r="V91" s="139"/>
      <c r="W91" s="139">
        <v>7</v>
      </c>
      <c r="X91" s="139"/>
      <c r="Y91" s="139">
        <v>2</v>
      </c>
      <c r="Z91" s="139"/>
      <c r="AA91" s="139">
        <v>3</v>
      </c>
      <c r="AB91" s="139"/>
      <c r="AC91" s="139"/>
      <c r="AD91" s="139"/>
      <c r="AE91" s="139">
        <f t="shared" si="22"/>
        <v>6</v>
      </c>
      <c r="AG91" s="5"/>
    </row>
    <row r="92" spans="1:33" s="4" customFormat="1" ht="14.25" customHeight="1" x14ac:dyDescent="0.25">
      <c r="A92" s="142"/>
      <c r="B92" s="141"/>
      <c r="C92" s="141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 t="str">
        <f t="shared" si="21"/>
        <v/>
      </c>
      <c r="P92" s="10"/>
      <c r="Q92" s="140">
        <v>8</v>
      </c>
      <c r="R92" s="141" t="s">
        <v>272</v>
      </c>
      <c r="S92" s="141" t="s">
        <v>397</v>
      </c>
      <c r="T92" s="139">
        <v>1</v>
      </c>
      <c r="U92" s="139"/>
      <c r="V92" s="139">
        <v>1</v>
      </c>
      <c r="W92" s="139">
        <v>3</v>
      </c>
      <c r="X92" s="139">
        <v>4</v>
      </c>
      <c r="Y92" s="139">
        <v>2</v>
      </c>
      <c r="Z92" s="139">
        <v>1</v>
      </c>
      <c r="AA92" s="139">
        <v>2</v>
      </c>
      <c r="AB92" s="139"/>
      <c r="AC92" s="139"/>
      <c r="AD92" s="139"/>
      <c r="AE92" s="139">
        <f t="shared" si="22"/>
        <v>3</v>
      </c>
      <c r="AG92" s="5"/>
    </row>
    <row r="93" spans="1:33" s="4" customFormat="1" ht="14.25" customHeight="1" x14ac:dyDescent="0.25">
      <c r="A93" s="140"/>
      <c r="B93" s="141"/>
      <c r="C93" s="141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 t="str">
        <f t="shared" si="21"/>
        <v/>
      </c>
      <c r="P93" s="10"/>
      <c r="Q93" s="140"/>
      <c r="R93" s="134"/>
      <c r="S93" s="134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 t="str">
        <f t="shared" si="22"/>
        <v/>
      </c>
      <c r="AG93" s="5"/>
    </row>
    <row r="94" spans="1:33" s="4" customFormat="1" ht="15" x14ac:dyDescent="0.25">
      <c r="A94" s="133"/>
      <c r="B94" s="134"/>
      <c r="C94" s="134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 t="str">
        <f t="shared" si="21"/>
        <v/>
      </c>
      <c r="P94" s="10"/>
      <c r="Q94" s="128"/>
      <c r="R94" s="134"/>
      <c r="S94" s="134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 t="str">
        <f t="shared" si="22"/>
        <v/>
      </c>
      <c r="AG94" s="12" t="str">
        <f>IF(N95+AD95=5,"Correct","MVP ERROR")</f>
        <v>Correct</v>
      </c>
    </row>
    <row r="95" spans="1:33" s="4" customFormat="1" ht="15" x14ac:dyDescent="0.25">
      <c r="A95" s="467" t="s">
        <v>33</v>
      </c>
      <c r="B95" s="468"/>
      <c r="C95" s="469"/>
      <c r="D95" s="139">
        <f t="shared" ref="D95:O95" si="23">SUM(D85:D94)</f>
        <v>14</v>
      </c>
      <c r="E95" s="139">
        <f t="shared" si="23"/>
        <v>6</v>
      </c>
      <c r="F95" s="139">
        <f t="shared" si="23"/>
        <v>7</v>
      </c>
      <c r="G95" s="139">
        <f t="shared" si="23"/>
        <v>38</v>
      </c>
      <c r="H95" s="139">
        <f t="shared" si="23"/>
        <v>17</v>
      </c>
      <c r="I95" s="139">
        <f t="shared" si="23"/>
        <v>2</v>
      </c>
      <c r="J95" s="139">
        <f t="shared" si="23"/>
        <v>1</v>
      </c>
      <c r="K95" s="139">
        <f t="shared" si="23"/>
        <v>9</v>
      </c>
      <c r="L95" s="139">
        <f t="shared" si="23"/>
        <v>0</v>
      </c>
      <c r="M95" s="139">
        <f t="shared" si="23"/>
        <v>0</v>
      </c>
      <c r="N95" s="139">
        <f t="shared" si="23"/>
        <v>5</v>
      </c>
      <c r="O95" s="139">
        <f t="shared" si="23"/>
        <v>53</v>
      </c>
      <c r="P95" s="11" t="s">
        <v>34</v>
      </c>
      <c r="Q95" s="467" t="s">
        <v>33</v>
      </c>
      <c r="R95" s="468"/>
      <c r="S95" s="469"/>
      <c r="T95" s="139">
        <f t="shared" ref="T95:AE95" si="24">SUM(T85:T94)</f>
        <v>15</v>
      </c>
      <c r="U95" s="139">
        <f t="shared" si="24"/>
        <v>2</v>
      </c>
      <c r="V95" s="139">
        <f t="shared" si="24"/>
        <v>5</v>
      </c>
      <c r="W95" s="139">
        <f t="shared" si="24"/>
        <v>21</v>
      </c>
      <c r="X95" s="139">
        <f t="shared" si="24"/>
        <v>13</v>
      </c>
      <c r="Y95" s="139">
        <f t="shared" si="24"/>
        <v>14</v>
      </c>
      <c r="Z95" s="139">
        <f t="shared" si="24"/>
        <v>1</v>
      </c>
      <c r="AA95" s="139">
        <f t="shared" si="24"/>
        <v>9</v>
      </c>
      <c r="AB95" s="139">
        <f t="shared" si="24"/>
        <v>0</v>
      </c>
      <c r="AC95" s="139">
        <f t="shared" si="24"/>
        <v>0</v>
      </c>
      <c r="AD95" s="139">
        <f t="shared" si="24"/>
        <v>0</v>
      </c>
      <c r="AE95" s="139">
        <f t="shared" si="24"/>
        <v>41</v>
      </c>
      <c r="AG95" s="13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HBW Cannons:    |||   Doris Burke FC: </v>
      </c>
    </row>
    <row r="96" spans="1:33" s="4" customFormat="1" ht="15" x14ac:dyDescent="0.25">
      <c r="A96" s="408" t="s">
        <v>35</v>
      </c>
      <c r="B96" s="409"/>
      <c r="C96" s="462" t="s">
        <v>114</v>
      </c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4"/>
      <c r="AG96" s="5"/>
    </row>
    <row r="97" spans="1:33" s="4" customFormat="1" ht="15" x14ac:dyDescent="0.25">
      <c r="A97" s="408" t="s">
        <v>37</v>
      </c>
      <c r="B97" s="409"/>
      <c r="C97" s="462" t="s">
        <v>394</v>
      </c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4"/>
      <c r="AG97" s="5"/>
    </row>
    <row r="98" spans="1:33" s="4" customFormat="1" ht="15" x14ac:dyDescent="0.25">
      <c r="A98" s="470"/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15"/>
      <c r="AG98" s="5"/>
    </row>
    <row r="99" spans="1:33" s="4" customFormat="1" ht="15" x14ac:dyDescent="0.25">
      <c r="A99" s="453" t="s">
        <v>73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5"/>
      <c r="P99" s="6" t="s">
        <v>99</v>
      </c>
      <c r="Q99" s="442" t="s">
        <v>137</v>
      </c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3"/>
      <c r="AC99" s="443"/>
      <c r="AD99" s="443"/>
      <c r="AE99" s="444"/>
      <c r="AF99" s="15"/>
      <c r="AG99" s="5"/>
    </row>
    <row r="100" spans="1:33" s="4" customFormat="1" ht="15" x14ac:dyDescent="0.25">
      <c r="A100" s="18" t="s">
        <v>4</v>
      </c>
      <c r="B100" s="18" t="s">
        <v>6</v>
      </c>
      <c r="C100" s="18" t="s">
        <v>5</v>
      </c>
      <c r="D100" s="18" t="s">
        <v>7</v>
      </c>
      <c r="E100" s="18" t="s">
        <v>8</v>
      </c>
      <c r="F100" s="18" t="s">
        <v>9</v>
      </c>
      <c r="G100" s="18" t="s">
        <v>10</v>
      </c>
      <c r="H100" s="18" t="s">
        <v>11</v>
      </c>
      <c r="I100" s="18" t="s">
        <v>12</v>
      </c>
      <c r="J100" s="18" t="s">
        <v>13</v>
      </c>
      <c r="K100" s="18" t="s">
        <v>14</v>
      </c>
      <c r="L100" s="18" t="s">
        <v>15</v>
      </c>
      <c r="M100" s="18" t="s">
        <v>16</v>
      </c>
      <c r="N100" s="18" t="s">
        <v>17</v>
      </c>
      <c r="O100" s="18" t="s">
        <v>18</v>
      </c>
      <c r="P100" s="8" t="s">
        <v>19</v>
      </c>
      <c r="Q100" s="18" t="s">
        <v>4</v>
      </c>
      <c r="R100" s="18" t="s">
        <v>6</v>
      </c>
      <c r="S100" s="18" t="s">
        <v>5</v>
      </c>
      <c r="T100" s="18" t="s">
        <v>7</v>
      </c>
      <c r="U100" s="18" t="s">
        <v>8</v>
      </c>
      <c r="V100" s="18" t="s">
        <v>9</v>
      </c>
      <c r="W100" s="18" t="s">
        <v>10</v>
      </c>
      <c r="X100" s="18" t="s">
        <v>11</v>
      </c>
      <c r="Y100" s="18" t="s">
        <v>12</v>
      </c>
      <c r="Z100" s="18" t="s">
        <v>13</v>
      </c>
      <c r="AA100" s="18" t="s">
        <v>14</v>
      </c>
      <c r="AB100" s="18" t="s">
        <v>15</v>
      </c>
      <c r="AC100" s="18" t="s">
        <v>16</v>
      </c>
      <c r="AD100" s="18" t="s">
        <v>17</v>
      </c>
      <c r="AE100" s="18" t="s">
        <v>18</v>
      </c>
      <c r="AF100" s="15"/>
      <c r="AG100" s="5"/>
    </row>
    <row r="101" spans="1:33" s="4" customFormat="1" ht="15" x14ac:dyDescent="0.25">
      <c r="A101" s="142">
        <v>5</v>
      </c>
      <c r="B101" s="141" t="s">
        <v>133</v>
      </c>
      <c r="C101" s="141" t="s">
        <v>132</v>
      </c>
      <c r="D101" s="139"/>
      <c r="E101" s="139">
        <v>2</v>
      </c>
      <c r="F101" s="139"/>
      <c r="G101" s="139"/>
      <c r="H101" s="139">
        <v>1</v>
      </c>
      <c r="I101" s="139">
        <v>1</v>
      </c>
      <c r="J101" s="139"/>
      <c r="K101" s="139">
        <v>3</v>
      </c>
      <c r="L101" s="139"/>
      <c r="M101" s="139">
        <v>1</v>
      </c>
      <c r="N101" s="139"/>
      <c r="O101" s="139">
        <f t="shared" ref="O101:O110" si="25">IF(B101="","",(D101*2)+(E101*3)+F101*1)</f>
        <v>6</v>
      </c>
      <c r="P101" s="10"/>
      <c r="Q101" s="142">
        <v>3</v>
      </c>
      <c r="R101" s="141" t="s">
        <v>191</v>
      </c>
      <c r="S101" s="141" t="s">
        <v>263</v>
      </c>
      <c r="T101" s="139">
        <v>2</v>
      </c>
      <c r="U101" s="139"/>
      <c r="V101" s="139"/>
      <c r="W101" s="139">
        <v>4</v>
      </c>
      <c r="X101" s="139">
        <v>1</v>
      </c>
      <c r="Y101" s="139">
        <v>1</v>
      </c>
      <c r="Z101" s="139"/>
      <c r="AA101" s="139">
        <v>1</v>
      </c>
      <c r="AB101" s="139"/>
      <c r="AC101" s="139"/>
      <c r="AD101" s="139"/>
      <c r="AE101" s="139">
        <f t="shared" ref="AE101:AE110" si="26">IF(S101="","",(T101*2)+(U101*3)+V101*1)</f>
        <v>4</v>
      </c>
      <c r="AF101" s="15"/>
      <c r="AG101" s="5"/>
    </row>
    <row r="102" spans="1:33" s="4" customFormat="1" ht="15" x14ac:dyDescent="0.25">
      <c r="A102" s="142">
        <v>6</v>
      </c>
      <c r="B102" s="141" t="s">
        <v>260</v>
      </c>
      <c r="C102" s="141" t="s">
        <v>261</v>
      </c>
      <c r="D102" s="139">
        <v>2</v>
      </c>
      <c r="E102" s="139"/>
      <c r="F102" s="139"/>
      <c r="G102" s="139">
        <v>6</v>
      </c>
      <c r="H102" s="139">
        <v>1</v>
      </c>
      <c r="I102" s="139"/>
      <c r="J102" s="139"/>
      <c r="K102" s="139">
        <v>1</v>
      </c>
      <c r="L102" s="139"/>
      <c r="M102" s="139"/>
      <c r="N102" s="139"/>
      <c r="O102" s="139">
        <f t="shared" si="25"/>
        <v>4</v>
      </c>
      <c r="P102" s="10"/>
      <c r="Q102" s="142">
        <v>4</v>
      </c>
      <c r="R102" s="141" t="s">
        <v>32</v>
      </c>
      <c r="S102" s="141" t="s">
        <v>154</v>
      </c>
      <c r="T102" s="139"/>
      <c r="U102" s="139"/>
      <c r="V102" s="139"/>
      <c r="W102" s="139">
        <v>1</v>
      </c>
      <c r="X102" s="139"/>
      <c r="Y102" s="139"/>
      <c r="Z102" s="139"/>
      <c r="AA102" s="139">
        <v>1</v>
      </c>
      <c r="AB102" s="139"/>
      <c r="AC102" s="139"/>
      <c r="AD102" s="139"/>
      <c r="AE102" s="139">
        <f t="shared" si="26"/>
        <v>0</v>
      </c>
      <c r="AF102" s="15"/>
      <c r="AG102" s="5"/>
    </row>
    <row r="103" spans="1:33" s="4" customFormat="1" ht="15" x14ac:dyDescent="0.25">
      <c r="A103" s="142"/>
      <c r="B103" s="141"/>
      <c r="C103" s="141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 t="str">
        <f t="shared" si="25"/>
        <v/>
      </c>
      <c r="P103" s="10"/>
      <c r="Q103" s="142">
        <v>7</v>
      </c>
      <c r="R103" s="141" t="s">
        <v>153</v>
      </c>
      <c r="S103" s="141" t="s">
        <v>339</v>
      </c>
      <c r="T103" s="139">
        <v>2</v>
      </c>
      <c r="U103" s="139"/>
      <c r="V103" s="139">
        <v>1</v>
      </c>
      <c r="W103" s="139">
        <v>3</v>
      </c>
      <c r="X103" s="139">
        <v>1</v>
      </c>
      <c r="Y103" s="139"/>
      <c r="Z103" s="139"/>
      <c r="AA103" s="139">
        <v>2</v>
      </c>
      <c r="AB103" s="139"/>
      <c r="AC103" s="139"/>
      <c r="AD103" s="139"/>
      <c r="AE103" s="139">
        <f t="shared" si="26"/>
        <v>5</v>
      </c>
      <c r="AF103" s="15"/>
      <c r="AG103" s="5"/>
    </row>
    <row r="104" spans="1:33" s="4" customFormat="1" ht="15" x14ac:dyDescent="0.25">
      <c r="A104" s="142"/>
      <c r="B104" s="141"/>
      <c r="C104" s="141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 t="str">
        <f t="shared" si="25"/>
        <v/>
      </c>
      <c r="P104" s="10"/>
      <c r="Q104" s="142"/>
      <c r="R104" s="141"/>
      <c r="S104" s="141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 t="str">
        <f t="shared" si="26"/>
        <v/>
      </c>
      <c r="AF104" s="15"/>
      <c r="AG104" s="5"/>
    </row>
    <row r="105" spans="1:33" s="4" customFormat="1" ht="15" x14ac:dyDescent="0.25">
      <c r="A105" s="142"/>
      <c r="B105" s="141"/>
      <c r="C105" s="141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 t="str">
        <f t="shared" si="25"/>
        <v/>
      </c>
      <c r="P105" s="10"/>
      <c r="Q105" s="142">
        <v>11</v>
      </c>
      <c r="R105" s="141" t="s">
        <v>24</v>
      </c>
      <c r="S105" s="141" t="s">
        <v>149</v>
      </c>
      <c r="T105" s="139"/>
      <c r="U105" s="139">
        <v>2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>
        <f t="shared" si="26"/>
        <v>6</v>
      </c>
      <c r="AF105" s="15"/>
      <c r="AG105" s="5"/>
    </row>
    <row r="106" spans="1:33" s="4" customFormat="1" ht="15" x14ac:dyDescent="0.25">
      <c r="A106" s="140">
        <v>21</v>
      </c>
      <c r="B106" s="141" t="s">
        <v>134</v>
      </c>
      <c r="C106" s="141" t="s">
        <v>262</v>
      </c>
      <c r="D106" s="139">
        <v>3</v>
      </c>
      <c r="E106" s="139"/>
      <c r="F106" s="139"/>
      <c r="G106" s="139">
        <v>7</v>
      </c>
      <c r="H106" s="139">
        <v>1</v>
      </c>
      <c r="I106" s="139"/>
      <c r="J106" s="139"/>
      <c r="K106" s="139">
        <v>1</v>
      </c>
      <c r="L106" s="139"/>
      <c r="M106" s="139"/>
      <c r="N106" s="139">
        <v>1</v>
      </c>
      <c r="O106" s="139">
        <f t="shared" si="25"/>
        <v>6</v>
      </c>
      <c r="P106" s="10"/>
      <c r="Q106" s="142">
        <v>21</v>
      </c>
      <c r="R106" s="141" t="s">
        <v>151</v>
      </c>
      <c r="S106" s="141" t="s">
        <v>150</v>
      </c>
      <c r="T106" s="139">
        <v>4</v>
      </c>
      <c r="U106" s="139"/>
      <c r="V106" s="139">
        <v>1</v>
      </c>
      <c r="W106" s="139">
        <v>6</v>
      </c>
      <c r="X106" s="139">
        <v>2</v>
      </c>
      <c r="Y106" s="139">
        <v>1</v>
      </c>
      <c r="Z106" s="139"/>
      <c r="AA106" s="139">
        <v>3</v>
      </c>
      <c r="AB106" s="139"/>
      <c r="AC106" s="139"/>
      <c r="AD106" s="139">
        <v>2</v>
      </c>
      <c r="AE106" s="139">
        <f t="shared" si="26"/>
        <v>9</v>
      </c>
      <c r="AF106" s="15"/>
      <c r="AG106" s="5"/>
    </row>
    <row r="107" spans="1:33" s="4" customFormat="1" ht="15" x14ac:dyDescent="0.25">
      <c r="A107" s="142">
        <v>24</v>
      </c>
      <c r="B107" s="141" t="s">
        <v>83</v>
      </c>
      <c r="C107" s="141" t="s">
        <v>82</v>
      </c>
      <c r="D107" s="139"/>
      <c r="E107" s="139"/>
      <c r="F107" s="139"/>
      <c r="G107" s="139">
        <v>2</v>
      </c>
      <c r="H107" s="139">
        <v>1</v>
      </c>
      <c r="I107" s="139"/>
      <c r="J107" s="139"/>
      <c r="K107" s="139">
        <v>3</v>
      </c>
      <c r="L107" s="139"/>
      <c r="M107" s="139"/>
      <c r="N107" s="139"/>
      <c r="O107" s="139">
        <f t="shared" si="25"/>
        <v>0</v>
      </c>
      <c r="P107" s="10"/>
      <c r="Q107" s="138" t="s">
        <v>297</v>
      </c>
      <c r="R107" s="141" t="s">
        <v>95</v>
      </c>
      <c r="S107" s="141" t="s">
        <v>152</v>
      </c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>
        <f t="shared" si="26"/>
        <v>0</v>
      </c>
      <c r="AF107" s="15"/>
      <c r="AG107" s="5"/>
    </row>
    <row r="108" spans="1:33" s="4" customFormat="1" ht="15" x14ac:dyDescent="0.25">
      <c r="A108" s="140">
        <v>32</v>
      </c>
      <c r="B108" s="141" t="s">
        <v>85</v>
      </c>
      <c r="C108" s="141" t="s">
        <v>84</v>
      </c>
      <c r="D108" s="139">
        <v>2</v>
      </c>
      <c r="E108" s="139">
        <v>1</v>
      </c>
      <c r="F108" s="139"/>
      <c r="G108" s="139">
        <v>5</v>
      </c>
      <c r="H108" s="139"/>
      <c r="I108" s="139">
        <v>1</v>
      </c>
      <c r="J108" s="139"/>
      <c r="K108" s="139">
        <v>1</v>
      </c>
      <c r="L108" s="139"/>
      <c r="M108" s="139"/>
      <c r="N108" s="139"/>
      <c r="O108" s="139">
        <f t="shared" si="25"/>
        <v>7</v>
      </c>
      <c r="P108" s="10"/>
      <c r="Q108" s="142">
        <v>27</v>
      </c>
      <c r="R108" s="141" t="s">
        <v>194</v>
      </c>
      <c r="S108" s="141" t="s">
        <v>264</v>
      </c>
      <c r="T108" s="139"/>
      <c r="U108" s="139"/>
      <c r="V108" s="139">
        <v>1</v>
      </c>
      <c r="W108" s="139">
        <v>5</v>
      </c>
      <c r="X108" s="139">
        <v>1</v>
      </c>
      <c r="Y108" s="139"/>
      <c r="Z108" s="139">
        <v>2</v>
      </c>
      <c r="AA108" s="139">
        <v>2</v>
      </c>
      <c r="AB108" s="139"/>
      <c r="AC108" s="139"/>
      <c r="AD108" s="139"/>
      <c r="AE108" s="139">
        <f t="shared" si="26"/>
        <v>1</v>
      </c>
      <c r="AF108" s="15"/>
      <c r="AG108" s="5"/>
    </row>
    <row r="109" spans="1:33" s="4" customFormat="1" ht="15" x14ac:dyDescent="0.25">
      <c r="A109" s="133">
        <v>40</v>
      </c>
      <c r="B109" s="134" t="s">
        <v>88</v>
      </c>
      <c r="C109" s="134" t="s">
        <v>87</v>
      </c>
      <c r="D109" s="139">
        <v>4</v>
      </c>
      <c r="E109" s="139"/>
      <c r="F109" s="139">
        <v>1</v>
      </c>
      <c r="G109" s="139">
        <v>9</v>
      </c>
      <c r="H109" s="139">
        <v>1</v>
      </c>
      <c r="I109" s="139"/>
      <c r="J109" s="139">
        <v>1</v>
      </c>
      <c r="K109" s="139">
        <v>3</v>
      </c>
      <c r="L109" s="139"/>
      <c r="M109" s="139"/>
      <c r="N109" s="139">
        <v>1</v>
      </c>
      <c r="O109" s="139">
        <f t="shared" si="25"/>
        <v>9</v>
      </c>
      <c r="P109" s="10"/>
      <c r="Q109" s="142">
        <v>30</v>
      </c>
      <c r="R109" s="141" t="s">
        <v>62</v>
      </c>
      <c r="S109" s="141" t="s">
        <v>267</v>
      </c>
      <c r="T109" s="139">
        <v>2</v>
      </c>
      <c r="U109" s="139"/>
      <c r="V109" s="139">
        <v>1</v>
      </c>
      <c r="W109" s="139">
        <v>1</v>
      </c>
      <c r="X109" s="139">
        <v>1</v>
      </c>
      <c r="Y109" s="139">
        <v>1</v>
      </c>
      <c r="Z109" s="139"/>
      <c r="AA109" s="139">
        <v>1</v>
      </c>
      <c r="AB109" s="139"/>
      <c r="AC109" s="139"/>
      <c r="AD109" s="139"/>
      <c r="AE109" s="139">
        <f t="shared" si="26"/>
        <v>5</v>
      </c>
      <c r="AF109" s="15"/>
      <c r="AG109" s="5"/>
    </row>
    <row r="110" spans="1:33" s="4" customFormat="1" ht="15" x14ac:dyDescent="0.25">
      <c r="A110" s="128"/>
      <c r="B110" s="134"/>
      <c r="C110" s="134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 t="str">
        <f t="shared" si="25"/>
        <v/>
      </c>
      <c r="P110" s="10"/>
      <c r="Q110" s="142">
        <v>35</v>
      </c>
      <c r="R110" s="141" t="s">
        <v>265</v>
      </c>
      <c r="S110" s="141" t="s">
        <v>266</v>
      </c>
      <c r="T110" s="139">
        <v>1</v>
      </c>
      <c r="U110" s="139">
        <v>2</v>
      </c>
      <c r="V110" s="139"/>
      <c r="W110" s="139">
        <v>1</v>
      </c>
      <c r="X110" s="139">
        <v>1</v>
      </c>
      <c r="Y110" s="139">
        <v>1</v>
      </c>
      <c r="Z110" s="139"/>
      <c r="AA110" s="139"/>
      <c r="AB110" s="139"/>
      <c r="AC110" s="139"/>
      <c r="AD110" s="139">
        <v>1</v>
      </c>
      <c r="AE110" s="139">
        <f t="shared" si="26"/>
        <v>8</v>
      </c>
      <c r="AF110" s="15"/>
      <c r="AG110" s="5"/>
    </row>
    <row r="111" spans="1:33" s="4" customFormat="1" ht="15" x14ac:dyDescent="0.25">
      <c r="A111" s="467" t="s">
        <v>33</v>
      </c>
      <c r="B111" s="468"/>
      <c r="C111" s="469"/>
      <c r="D111" s="139">
        <f t="shared" ref="D111:N111" si="27">SUM(D101:D110)</f>
        <v>11</v>
      </c>
      <c r="E111" s="139">
        <f t="shared" si="27"/>
        <v>3</v>
      </c>
      <c r="F111" s="139">
        <f t="shared" si="27"/>
        <v>1</v>
      </c>
      <c r="G111" s="139">
        <f t="shared" si="27"/>
        <v>29</v>
      </c>
      <c r="H111" s="139">
        <f t="shared" si="27"/>
        <v>5</v>
      </c>
      <c r="I111" s="139">
        <f t="shared" si="27"/>
        <v>2</v>
      </c>
      <c r="J111" s="139">
        <f t="shared" si="27"/>
        <v>1</v>
      </c>
      <c r="K111" s="139">
        <f t="shared" si="27"/>
        <v>12</v>
      </c>
      <c r="L111" s="139">
        <f t="shared" si="27"/>
        <v>0</v>
      </c>
      <c r="M111" s="139">
        <f t="shared" si="27"/>
        <v>1</v>
      </c>
      <c r="N111" s="139">
        <f t="shared" si="27"/>
        <v>2</v>
      </c>
      <c r="O111" s="139">
        <f>SUM(O101:O110)</f>
        <v>32</v>
      </c>
      <c r="P111" s="11" t="s">
        <v>34</v>
      </c>
      <c r="Q111" s="467" t="s">
        <v>33</v>
      </c>
      <c r="R111" s="468"/>
      <c r="S111" s="469"/>
      <c r="T111" s="139">
        <f t="shared" ref="T111:AE111" si="28">SUM(T101:T110)</f>
        <v>11</v>
      </c>
      <c r="U111" s="139">
        <f t="shared" si="28"/>
        <v>4</v>
      </c>
      <c r="V111" s="139">
        <f t="shared" si="28"/>
        <v>4</v>
      </c>
      <c r="W111" s="139">
        <f t="shared" si="28"/>
        <v>21</v>
      </c>
      <c r="X111" s="139">
        <f t="shared" si="28"/>
        <v>7</v>
      </c>
      <c r="Y111" s="139">
        <f t="shared" si="28"/>
        <v>4</v>
      </c>
      <c r="Z111" s="139">
        <f t="shared" si="28"/>
        <v>2</v>
      </c>
      <c r="AA111" s="139">
        <f t="shared" si="28"/>
        <v>10</v>
      </c>
      <c r="AB111" s="139">
        <f t="shared" si="28"/>
        <v>0</v>
      </c>
      <c r="AC111" s="139">
        <f t="shared" si="28"/>
        <v>0</v>
      </c>
      <c r="AD111" s="139">
        <f t="shared" si="28"/>
        <v>3</v>
      </c>
      <c r="AE111" s="139">
        <f t="shared" si="28"/>
        <v>38</v>
      </c>
      <c r="AF111" s="15"/>
      <c r="AG111" s="12" t="str">
        <f>IF(N111+AD111=5,"Correct","MVP ERROR")</f>
        <v>Correct</v>
      </c>
    </row>
    <row r="112" spans="1:33" s="4" customFormat="1" ht="15" x14ac:dyDescent="0.25">
      <c r="A112" s="408" t="s">
        <v>35</v>
      </c>
      <c r="B112" s="409"/>
      <c r="C112" s="462" t="s">
        <v>204</v>
      </c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4"/>
      <c r="AF112" s="15"/>
      <c r="AG112" s="13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AKOM:    |||   All4Show: </v>
      </c>
    </row>
    <row r="113" spans="1:33" s="4" customFormat="1" ht="15" x14ac:dyDescent="0.25">
      <c r="A113" s="408" t="s">
        <v>37</v>
      </c>
      <c r="B113" s="409"/>
      <c r="C113" s="462" t="s">
        <v>364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4"/>
      <c r="AF113" s="15"/>
      <c r="AG113" s="5"/>
    </row>
    <row r="114" spans="1:33" s="4" customFormat="1" ht="15" x14ac:dyDescent="0.25">
      <c r="A114" s="470"/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15"/>
      <c r="AG114" s="5"/>
    </row>
    <row r="115" spans="1:33" s="4" customFormat="1" ht="15" x14ac:dyDescent="0.25">
      <c r="A115" s="402" t="s">
        <v>199</v>
      </c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4"/>
      <c r="P115" s="6" t="s">
        <v>99</v>
      </c>
      <c r="Q115" s="436" t="s">
        <v>40</v>
      </c>
      <c r="R115" s="437"/>
      <c r="S115" s="437"/>
      <c r="T115" s="437"/>
      <c r="U115" s="437"/>
      <c r="V115" s="437"/>
      <c r="W115" s="437"/>
      <c r="X115" s="437"/>
      <c r="Y115" s="437"/>
      <c r="Z115" s="437"/>
      <c r="AA115" s="437"/>
      <c r="AB115" s="437"/>
      <c r="AC115" s="437"/>
      <c r="AD115" s="437"/>
      <c r="AE115" s="438"/>
      <c r="AF115" s="15"/>
      <c r="AG115" s="5"/>
    </row>
    <row r="116" spans="1:33" s="4" customFormat="1" ht="15" x14ac:dyDescent="0.25">
      <c r="A116" s="18" t="s">
        <v>4</v>
      </c>
      <c r="B116" s="18" t="s">
        <v>6</v>
      </c>
      <c r="C116" s="18" t="s">
        <v>5</v>
      </c>
      <c r="D116" s="18" t="s">
        <v>7</v>
      </c>
      <c r="E116" s="18" t="s">
        <v>8</v>
      </c>
      <c r="F116" s="18" t="s">
        <v>9</v>
      </c>
      <c r="G116" s="18" t="s">
        <v>10</v>
      </c>
      <c r="H116" s="18" t="s">
        <v>11</v>
      </c>
      <c r="I116" s="18" t="s">
        <v>12</v>
      </c>
      <c r="J116" s="18" t="s">
        <v>13</v>
      </c>
      <c r="K116" s="18" t="s">
        <v>14</v>
      </c>
      <c r="L116" s="18" t="s">
        <v>15</v>
      </c>
      <c r="M116" s="18" t="s">
        <v>16</v>
      </c>
      <c r="N116" s="18" t="s">
        <v>17</v>
      </c>
      <c r="O116" s="18" t="s">
        <v>18</v>
      </c>
      <c r="P116" s="8" t="s">
        <v>19</v>
      </c>
      <c r="Q116" s="18" t="s">
        <v>4</v>
      </c>
      <c r="R116" s="18" t="s">
        <v>6</v>
      </c>
      <c r="S116" s="18" t="s">
        <v>5</v>
      </c>
      <c r="T116" s="18" t="s">
        <v>7</v>
      </c>
      <c r="U116" s="18" t="s">
        <v>8</v>
      </c>
      <c r="V116" s="18" t="s">
        <v>9</v>
      </c>
      <c r="W116" s="18" t="s">
        <v>10</v>
      </c>
      <c r="X116" s="18" t="s">
        <v>11</v>
      </c>
      <c r="Y116" s="18" t="s">
        <v>12</v>
      </c>
      <c r="Z116" s="18" t="s">
        <v>13</v>
      </c>
      <c r="AA116" s="18" t="s">
        <v>14</v>
      </c>
      <c r="AB116" s="18" t="s">
        <v>15</v>
      </c>
      <c r="AC116" s="18" t="s">
        <v>16</v>
      </c>
      <c r="AD116" s="18" t="s">
        <v>17</v>
      </c>
      <c r="AE116" s="18" t="s">
        <v>18</v>
      </c>
      <c r="AF116" s="15"/>
      <c r="AG116" s="5"/>
    </row>
    <row r="117" spans="1:33" s="4" customFormat="1" ht="15" x14ac:dyDescent="0.25">
      <c r="A117" s="140"/>
      <c r="B117" s="141"/>
      <c r="C117" s="141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 t="str">
        <f t="shared" ref="O117:O126" si="29">IF(C117="","",(D117*2)+(E117*3)+F117*1)</f>
        <v/>
      </c>
      <c r="P117" s="10"/>
      <c r="Q117" s="140">
        <v>1</v>
      </c>
      <c r="R117" s="141" t="s">
        <v>189</v>
      </c>
      <c r="S117" s="141" t="s">
        <v>190</v>
      </c>
      <c r="T117" s="139">
        <v>3</v>
      </c>
      <c r="U117" s="139">
        <v>2</v>
      </c>
      <c r="V117" s="139"/>
      <c r="W117" s="139">
        <v>3</v>
      </c>
      <c r="X117" s="139">
        <v>3</v>
      </c>
      <c r="Y117" s="139">
        <v>1</v>
      </c>
      <c r="Z117" s="139">
        <v>1</v>
      </c>
      <c r="AA117" s="139">
        <v>1</v>
      </c>
      <c r="AB117" s="139"/>
      <c r="AC117" s="139"/>
      <c r="AD117" s="139"/>
      <c r="AE117" s="139">
        <f t="shared" ref="AE117:AE126" si="30">IF(S117="","",(T117*2)+(U117*3)+V117*1)</f>
        <v>12</v>
      </c>
      <c r="AF117" s="15"/>
      <c r="AG117" s="5"/>
    </row>
    <row r="118" spans="1:33" s="4" customFormat="1" ht="15" x14ac:dyDescent="0.25">
      <c r="A118" s="140">
        <v>6</v>
      </c>
      <c r="B118" s="141" t="s">
        <v>95</v>
      </c>
      <c r="C118" s="141" t="s">
        <v>219</v>
      </c>
      <c r="D118" s="139">
        <v>1</v>
      </c>
      <c r="E118" s="139"/>
      <c r="F118" s="139"/>
      <c r="G118" s="139">
        <v>4</v>
      </c>
      <c r="H118" s="139"/>
      <c r="I118" s="139">
        <v>1</v>
      </c>
      <c r="J118" s="139">
        <v>2</v>
      </c>
      <c r="K118" s="139"/>
      <c r="L118" s="139"/>
      <c r="M118" s="139"/>
      <c r="N118" s="139"/>
      <c r="O118" s="139">
        <f t="shared" si="29"/>
        <v>2</v>
      </c>
      <c r="P118" s="10"/>
      <c r="Q118" s="140">
        <v>5</v>
      </c>
      <c r="R118" s="141" t="s">
        <v>52</v>
      </c>
      <c r="S118" s="141" t="s">
        <v>51</v>
      </c>
      <c r="T118" s="139">
        <v>3</v>
      </c>
      <c r="U118" s="139"/>
      <c r="V118" s="139">
        <v>2</v>
      </c>
      <c r="W118" s="139">
        <v>5</v>
      </c>
      <c r="X118" s="139">
        <v>3</v>
      </c>
      <c r="Y118" s="139">
        <v>5</v>
      </c>
      <c r="Z118" s="139"/>
      <c r="AA118" s="139">
        <v>1</v>
      </c>
      <c r="AB118" s="139"/>
      <c r="AC118" s="139"/>
      <c r="AD118" s="139">
        <v>2</v>
      </c>
      <c r="AE118" s="139">
        <f t="shared" si="30"/>
        <v>8</v>
      </c>
      <c r="AF118" s="15"/>
      <c r="AG118" s="5"/>
    </row>
    <row r="119" spans="1:33" s="4" customFormat="1" ht="15" x14ac:dyDescent="0.25">
      <c r="A119" s="140">
        <v>7</v>
      </c>
      <c r="B119" s="141" t="s">
        <v>349</v>
      </c>
      <c r="C119" s="141" t="s">
        <v>350</v>
      </c>
      <c r="D119" s="139">
        <v>1</v>
      </c>
      <c r="E119" s="139"/>
      <c r="F119" s="139">
        <v>1</v>
      </c>
      <c r="G119" s="139">
        <v>1</v>
      </c>
      <c r="H119" s="139">
        <v>1</v>
      </c>
      <c r="I119" s="139"/>
      <c r="J119" s="139"/>
      <c r="K119" s="139">
        <v>1</v>
      </c>
      <c r="L119" s="139"/>
      <c r="M119" s="139"/>
      <c r="N119" s="139"/>
      <c r="O119" s="139">
        <f t="shared" si="29"/>
        <v>3</v>
      </c>
      <c r="P119" s="10"/>
      <c r="Q119" s="142">
        <v>7</v>
      </c>
      <c r="R119" s="141" t="s">
        <v>24</v>
      </c>
      <c r="S119" s="141" t="s">
        <v>61</v>
      </c>
      <c r="T119" s="139">
        <v>2</v>
      </c>
      <c r="U119" s="139">
        <v>1</v>
      </c>
      <c r="V119" s="139"/>
      <c r="W119" s="139">
        <v>5</v>
      </c>
      <c r="X119" s="139">
        <v>3</v>
      </c>
      <c r="Y119" s="139"/>
      <c r="Z119" s="139"/>
      <c r="AA119" s="139">
        <v>2</v>
      </c>
      <c r="AB119" s="139"/>
      <c r="AC119" s="139"/>
      <c r="AD119" s="139"/>
      <c r="AE119" s="139">
        <f t="shared" si="30"/>
        <v>7</v>
      </c>
      <c r="AF119" s="15"/>
      <c r="AG119" s="5"/>
    </row>
    <row r="120" spans="1:33" s="4" customFormat="1" ht="15" x14ac:dyDescent="0.25">
      <c r="A120" s="140">
        <v>10</v>
      </c>
      <c r="B120" s="141" t="s">
        <v>62</v>
      </c>
      <c r="C120" s="141" t="s">
        <v>148</v>
      </c>
      <c r="D120" s="139">
        <v>4</v>
      </c>
      <c r="E120" s="139"/>
      <c r="F120" s="139">
        <v>3</v>
      </c>
      <c r="G120" s="139">
        <v>7</v>
      </c>
      <c r="H120" s="139">
        <v>2</v>
      </c>
      <c r="I120" s="139">
        <v>1</v>
      </c>
      <c r="J120" s="139"/>
      <c r="K120" s="139"/>
      <c r="L120" s="139"/>
      <c r="M120" s="139"/>
      <c r="N120" s="139">
        <v>1</v>
      </c>
      <c r="O120" s="139">
        <f t="shared" si="29"/>
        <v>11</v>
      </c>
      <c r="P120" s="10"/>
      <c r="Q120" s="142">
        <v>8</v>
      </c>
      <c r="R120" s="141" t="s">
        <v>194</v>
      </c>
      <c r="S120" s="141" t="s">
        <v>223</v>
      </c>
      <c r="T120" s="139"/>
      <c r="U120" s="139"/>
      <c r="V120" s="139"/>
      <c r="W120" s="139">
        <v>3</v>
      </c>
      <c r="X120" s="139">
        <v>5</v>
      </c>
      <c r="Y120" s="139">
        <v>1</v>
      </c>
      <c r="Z120" s="139"/>
      <c r="AA120" s="139">
        <v>2</v>
      </c>
      <c r="AB120" s="139"/>
      <c r="AC120" s="139"/>
      <c r="AD120" s="139"/>
      <c r="AE120" s="139">
        <f t="shared" si="30"/>
        <v>0</v>
      </c>
      <c r="AF120" s="15"/>
      <c r="AG120" s="5"/>
    </row>
    <row r="121" spans="1:33" s="4" customFormat="1" ht="15" x14ac:dyDescent="0.25">
      <c r="A121" s="140">
        <v>11</v>
      </c>
      <c r="B121" s="141" t="s">
        <v>220</v>
      </c>
      <c r="C121" s="141" t="s">
        <v>221</v>
      </c>
      <c r="D121" s="139"/>
      <c r="E121" s="139"/>
      <c r="F121" s="139"/>
      <c r="G121" s="139">
        <v>2</v>
      </c>
      <c r="H121" s="139"/>
      <c r="I121" s="139"/>
      <c r="J121" s="139"/>
      <c r="K121" s="139"/>
      <c r="L121" s="139"/>
      <c r="M121" s="139"/>
      <c r="N121" s="139"/>
      <c r="O121" s="139">
        <f t="shared" si="29"/>
        <v>0</v>
      </c>
      <c r="P121" s="10"/>
      <c r="Q121" s="140"/>
      <c r="R121" s="141"/>
      <c r="S121" s="141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 t="str">
        <f t="shared" si="30"/>
        <v/>
      </c>
      <c r="AF121" s="15"/>
      <c r="AG121" s="5"/>
    </row>
    <row r="122" spans="1:33" s="4" customFormat="1" ht="15" x14ac:dyDescent="0.25">
      <c r="A122" s="142">
        <v>13</v>
      </c>
      <c r="B122" s="378" t="s">
        <v>449</v>
      </c>
      <c r="C122" s="141" t="s">
        <v>374</v>
      </c>
      <c r="D122" s="139">
        <v>3</v>
      </c>
      <c r="E122" s="139">
        <v>1</v>
      </c>
      <c r="F122" s="139"/>
      <c r="G122" s="139">
        <v>12</v>
      </c>
      <c r="H122" s="139">
        <v>3</v>
      </c>
      <c r="I122" s="139">
        <v>1</v>
      </c>
      <c r="J122" s="139">
        <v>3</v>
      </c>
      <c r="K122" s="139"/>
      <c r="L122" s="139"/>
      <c r="M122" s="139"/>
      <c r="N122" s="139"/>
      <c r="O122" s="139">
        <f t="shared" si="29"/>
        <v>9</v>
      </c>
      <c r="P122" s="10"/>
      <c r="Q122" s="140">
        <v>21</v>
      </c>
      <c r="R122" s="141" t="s">
        <v>56</v>
      </c>
      <c r="S122" s="141" t="s">
        <v>55</v>
      </c>
      <c r="T122" s="139">
        <v>5</v>
      </c>
      <c r="U122" s="139"/>
      <c r="V122" s="139"/>
      <c r="W122" s="139">
        <v>6</v>
      </c>
      <c r="X122" s="139">
        <v>2</v>
      </c>
      <c r="Y122" s="139"/>
      <c r="Z122" s="139"/>
      <c r="AA122" s="139">
        <v>3</v>
      </c>
      <c r="AB122" s="139"/>
      <c r="AC122" s="139"/>
      <c r="AD122" s="139"/>
      <c r="AE122" s="139">
        <f t="shared" si="30"/>
        <v>10</v>
      </c>
      <c r="AF122" s="15"/>
      <c r="AG122" s="5"/>
    </row>
    <row r="123" spans="1:33" s="4" customFormat="1" ht="15" x14ac:dyDescent="0.25">
      <c r="A123" s="140">
        <v>14</v>
      </c>
      <c r="B123" s="141" t="s">
        <v>166</v>
      </c>
      <c r="C123" s="141" t="s">
        <v>165</v>
      </c>
      <c r="D123" s="139">
        <v>1</v>
      </c>
      <c r="E123" s="139"/>
      <c r="F123" s="139"/>
      <c r="G123" s="139">
        <v>1</v>
      </c>
      <c r="H123" s="139"/>
      <c r="I123" s="139"/>
      <c r="J123" s="139"/>
      <c r="K123" s="139">
        <v>2</v>
      </c>
      <c r="L123" s="139"/>
      <c r="M123" s="139"/>
      <c r="N123" s="139"/>
      <c r="O123" s="139">
        <f t="shared" si="29"/>
        <v>2</v>
      </c>
      <c r="P123" s="10"/>
      <c r="Q123" s="80" t="s">
        <v>297</v>
      </c>
      <c r="R123" s="141" t="s">
        <v>58</v>
      </c>
      <c r="S123" s="141" t="s">
        <v>343</v>
      </c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>
        <f t="shared" si="30"/>
        <v>0</v>
      </c>
      <c r="AF123" s="15"/>
      <c r="AG123" s="5"/>
    </row>
    <row r="124" spans="1:33" s="4" customFormat="1" ht="15" x14ac:dyDescent="0.25">
      <c r="A124" s="142"/>
      <c r="B124" s="141"/>
      <c r="C124" s="141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 t="str">
        <f t="shared" si="29"/>
        <v/>
      </c>
      <c r="P124" s="10"/>
      <c r="Q124" s="140">
        <v>42</v>
      </c>
      <c r="R124" s="141" t="s">
        <v>344</v>
      </c>
      <c r="S124" s="141" t="s">
        <v>345</v>
      </c>
      <c r="T124" s="139">
        <v>3</v>
      </c>
      <c r="U124" s="139"/>
      <c r="V124" s="139">
        <v>1</v>
      </c>
      <c r="W124" s="139">
        <v>6</v>
      </c>
      <c r="X124" s="139">
        <v>3</v>
      </c>
      <c r="Y124" s="139"/>
      <c r="Z124" s="139"/>
      <c r="AA124" s="139">
        <v>1</v>
      </c>
      <c r="AB124" s="139"/>
      <c r="AC124" s="139"/>
      <c r="AD124" s="139"/>
      <c r="AE124" s="139">
        <f t="shared" si="30"/>
        <v>7</v>
      </c>
      <c r="AF124" s="15"/>
      <c r="AG124" s="12" t="str">
        <f>IF(N127+AD127=5,"Correct","MVP ERROR")</f>
        <v>Correct</v>
      </c>
    </row>
    <row r="125" spans="1:33" s="4" customFormat="1" ht="15" x14ac:dyDescent="0.25">
      <c r="A125" s="138" t="s">
        <v>297</v>
      </c>
      <c r="B125" s="134" t="s">
        <v>109</v>
      </c>
      <c r="C125" s="134" t="s">
        <v>106</v>
      </c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>
        <f t="shared" si="29"/>
        <v>0</v>
      </c>
      <c r="P125" s="10"/>
      <c r="Q125" s="133">
        <v>44</v>
      </c>
      <c r="R125" s="134" t="s">
        <v>224</v>
      </c>
      <c r="S125" s="134" t="s">
        <v>225</v>
      </c>
      <c r="T125" s="139">
        <v>2</v>
      </c>
      <c r="U125" s="139">
        <v>2</v>
      </c>
      <c r="V125" s="139"/>
      <c r="W125" s="139">
        <v>5</v>
      </c>
      <c r="X125" s="139">
        <v>1</v>
      </c>
      <c r="Y125" s="139">
        <v>1</v>
      </c>
      <c r="Z125" s="139">
        <v>2</v>
      </c>
      <c r="AA125" s="139"/>
      <c r="AB125" s="139"/>
      <c r="AC125" s="139"/>
      <c r="AD125" s="139">
        <v>2</v>
      </c>
      <c r="AE125" s="139">
        <f t="shared" si="30"/>
        <v>10</v>
      </c>
      <c r="AF125" s="15"/>
      <c r="AG125" s="13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Grill Masters:    |||   Hawks: </v>
      </c>
    </row>
    <row r="126" spans="1:33" s="4" customFormat="1" ht="15" x14ac:dyDescent="0.25">
      <c r="A126" s="133">
        <v>33</v>
      </c>
      <c r="B126" s="134" t="s">
        <v>32</v>
      </c>
      <c r="C126" s="134" t="s">
        <v>277</v>
      </c>
      <c r="D126" s="139"/>
      <c r="E126" s="139"/>
      <c r="F126" s="139"/>
      <c r="G126" s="139">
        <v>2</v>
      </c>
      <c r="H126" s="139"/>
      <c r="I126" s="139">
        <v>1</v>
      </c>
      <c r="J126" s="139">
        <v>1</v>
      </c>
      <c r="K126" s="139"/>
      <c r="L126" s="139"/>
      <c r="M126" s="139"/>
      <c r="N126" s="139"/>
      <c r="O126" s="139">
        <f t="shared" si="29"/>
        <v>0</v>
      </c>
      <c r="P126" s="10"/>
      <c r="Q126" s="133">
        <v>24</v>
      </c>
      <c r="R126" s="134" t="s">
        <v>403</v>
      </c>
      <c r="S126" s="134" t="s">
        <v>398</v>
      </c>
      <c r="T126" s="139"/>
      <c r="U126" s="139">
        <v>2</v>
      </c>
      <c r="V126" s="139"/>
      <c r="W126" s="139">
        <v>4</v>
      </c>
      <c r="X126" s="139">
        <v>2</v>
      </c>
      <c r="Y126" s="139">
        <v>2</v>
      </c>
      <c r="Z126" s="139"/>
      <c r="AA126" s="139"/>
      <c r="AB126" s="139"/>
      <c r="AC126" s="139"/>
      <c r="AD126" s="139"/>
      <c r="AE126" s="139">
        <f t="shared" si="30"/>
        <v>6</v>
      </c>
      <c r="AF126" s="15"/>
      <c r="AG126" s="5"/>
    </row>
    <row r="127" spans="1:33" s="4" customFormat="1" ht="15" x14ac:dyDescent="0.25">
      <c r="A127" s="467" t="s">
        <v>33</v>
      </c>
      <c r="B127" s="468"/>
      <c r="C127" s="469"/>
      <c r="D127" s="139">
        <f t="shared" ref="D127:O127" si="31">SUM(D117:D126)</f>
        <v>10</v>
      </c>
      <c r="E127" s="139">
        <f t="shared" si="31"/>
        <v>1</v>
      </c>
      <c r="F127" s="139">
        <f t="shared" si="31"/>
        <v>4</v>
      </c>
      <c r="G127" s="139">
        <f t="shared" si="31"/>
        <v>29</v>
      </c>
      <c r="H127" s="139">
        <f t="shared" si="31"/>
        <v>6</v>
      </c>
      <c r="I127" s="139">
        <f t="shared" si="31"/>
        <v>4</v>
      </c>
      <c r="J127" s="139">
        <f t="shared" si="31"/>
        <v>6</v>
      </c>
      <c r="K127" s="139">
        <f t="shared" si="31"/>
        <v>3</v>
      </c>
      <c r="L127" s="139">
        <f t="shared" si="31"/>
        <v>0</v>
      </c>
      <c r="M127" s="139">
        <f t="shared" si="31"/>
        <v>0</v>
      </c>
      <c r="N127" s="139">
        <f t="shared" si="31"/>
        <v>1</v>
      </c>
      <c r="O127" s="139">
        <f t="shared" si="31"/>
        <v>27</v>
      </c>
      <c r="P127" s="11" t="s">
        <v>34</v>
      </c>
      <c r="Q127" s="467" t="s">
        <v>33</v>
      </c>
      <c r="R127" s="468"/>
      <c r="S127" s="469"/>
      <c r="T127" s="139">
        <f t="shared" ref="T127:AE127" si="32">SUM(T117:T126)</f>
        <v>18</v>
      </c>
      <c r="U127" s="139">
        <f t="shared" si="32"/>
        <v>7</v>
      </c>
      <c r="V127" s="139">
        <f t="shared" si="32"/>
        <v>3</v>
      </c>
      <c r="W127" s="139">
        <f t="shared" si="32"/>
        <v>37</v>
      </c>
      <c r="X127" s="139">
        <f t="shared" si="32"/>
        <v>22</v>
      </c>
      <c r="Y127" s="139">
        <f t="shared" si="32"/>
        <v>10</v>
      </c>
      <c r="Z127" s="139">
        <f t="shared" si="32"/>
        <v>3</v>
      </c>
      <c r="AA127" s="139">
        <f t="shared" si="32"/>
        <v>10</v>
      </c>
      <c r="AB127" s="139">
        <f t="shared" si="32"/>
        <v>0</v>
      </c>
      <c r="AC127" s="139">
        <f t="shared" si="32"/>
        <v>0</v>
      </c>
      <c r="AD127" s="139">
        <f t="shared" si="32"/>
        <v>4</v>
      </c>
      <c r="AE127" s="139">
        <f t="shared" si="32"/>
        <v>60</v>
      </c>
      <c r="AF127" s="15"/>
      <c r="AG127" s="5"/>
    </row>
    <row r="128" spans="1:33" s="4" customFormat="1" ht="15" x14ac:dyDescent="0.25">
      <c r="A128" s="408" t="s">
        <v>35</v>
      </c>
      <c r="B128" s="409"/>
      <c r="C128" s="462" t="s">
        <v>172</v>
      </c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4"/>
      <c r="AF128" s="15"/>
      <c r="AG128" s="5"/>
    </row>
    <row r="129" spans="1:33" s="4" customFormat="1" ht="15" x14ac:dyDescent="0.25">
      <c r="A129" s="408" t="s">
        <v>37</v>
      </c>
      <c r="B129" s="409"/>
      <c r="C129" s="462" t="s">
        <v>367</v>
      </c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4"/>
      <c r="AF129" s="15"/>
      <c r="AG129" s="5"/>
    </row>
    <row r="130" spans="1:33" s="4" customFormat="1" ht="15" x14ac:dyDescent="0.25">
      <c r="A130" s="470"/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15"/>
      <c r="AG130" s="5"/>
    </row>
    <row r="131" spans="1:33" s="4" customFormat="1" ht="15" x14ac:dyDescent="0.25">
      <c r="A131" s="459" t="s">
        <v>63</v>
      </c>
      <c r="B131" s="460"/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1"/>
      <c r="P131" s="6" t="s">
        <v>99</v>
      </c>
      <c r="Q131" s="450" t="s">
        <v>100</v>
      </c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2"/>
      <c r="AF131" s="15"/>
      <c r="AG131" s="5"/>
    </row>
    <row r="132" spans="1:33" s="4" customFormat="1" ht="15" x14ac:dyDescent="0.25">
      <c r="A132" s="18" t="s">
        <v>4</v>
      </c>
      <c r="B132" s="18" t="s">
        <v>6</v>
      </c>
      <c r="C132" s="18" t="s">
        <v>5</v>
      </c>
      <c r="D132" s="18" t="s">
        <v>7</v>
      </c>
      <c r="E132" s="18" t="s">
        <v>8</v>
      </c>
      <c r="F132" s="18" t="s">
        <v>9</v>
      </c>
      <c r="G132" s="18" t="s">
        <v>10</v>
      </c>
      <c r="H132" s="18" t="s">
        <v>11</v>
      </c>
      <c r="I132" s="18" t="s">
        <v>12</v>
      </c>
      <c r="J132" s="18" t="s">
        <v>13</v>
      </c>
      <c r="K132" s="18" t="s">
        <v>14</v>
      </c>
      <c r="L132" s="18" t="s">
        <v>15</v>
      </c>
      <c r="M132" s="18" t="s">
        <v>16</v>
      </c>
      <c r="N132" s="18" t="s">
        <v>17</v>
      </c>
      <c r="O132" s="18" t="s">
        <v>18</v>
      </c>
      <c r="P132" s="8" t="s">
        <v>19</v>
      </c>
      <c r="Q132" s="18" t="s">
        <v>4</v>
      </c>
      <c r="R132" s="18" t="s">
        <v>6</v>
      </c>
      <c r="S132" s="18" t="s">
        <v>5</v>
      </c>
      <c r="T132" s="18" t="s">
        <v>7</v>
      </c>
      <c r="U132" s="18" t="s">
        <v>8</v>
      </c>
      <c r="V132" s="18" t="s">
        <v>9</v>
      </c>
      <c r="W132" s="18" t="s">
        <v>10</v>
      </c>
      <c r="X132" s="18" t="s">
        <v>11</v>
      </c>
      <c r="Y132" s="18" t="s">
        <v>12</v>
      </c>
      <c r="Z132" s="18" t="s">
        <v>13</v>
      </c>
      <c r="AA132" s="18" t="s">
        <v>14</v>
      </c>
      <c r="AB132" s="18" t="s">
        <v>15</v>
      </c>
      <c r="AC132" s="18" t="s">
        <v>16</v>
      </c>
      <c r="AD132" s="18" t="s">
        <v>17</v>
      </c>
      <c r="AE132" s="18" t="s">
        <v>18</v>
      </c>
      <c r="AF132" s="15"/>
      <c r="AG132" s="5"/>
    </row>
    <row r="133" spans="1:33" s="4" customFormat="1" ht="15" x14ac:dyDescent="0.25">
      <c r="A133" s="140">
        <v>0</v>
      </c>
      <c r="B133" s="141" t="s">
        <v>288</v>
      </c>
      <c r="C133" s="141" t="s">
        <v>289</v>
      </c>
      <c r="D133" s="139">
        <v>2</v>
      </c>
      <c r="E133" s="139">
        <v>3</v>
      </c>
      <c r="F133" s="139">
        <v>1</v>
      </c>
      <c r="G133" s="139">
        <v>5</v>
      </c>
      <c r="H133" s="139">
        <v>2</v>
      </c>
      <c r="I133" s="139"/>
      <c r="J133" s="139"/>
      <c r="K133" s="139">
        <v>2</v>
      </c>
      <c r="L133" s="139"/>
      <c r="M133" s="139"/>
      <c r="N133" s="139"/>
      <c r="O133" s="139">
        <f t="shared" ref="O133:O142" si="33">IF(C133="","",(D133*2)+(E133*3)+F133*1)</f>
        <v>14</v>
      </c>
      <c r="P133" s="10"/>
      <c r="Q133" s="142">
        <v>2</v>
      </c>
      <c r="R133" s="141" t="s">
        <v>142</v>
      </c>
      <c r="S133" s="141" t="s">
        <v>101</v>
      </c>
      <c r="T133" s="139">
        <v>2</v>
      </c>
      <c r="U133" s="139">
        <v>1</v>
      </c>
      <c r="V133" s="139">
        <v>2</v>
      </c>
      <c r="W133" s="139">
        <v>9</v>
      </c>
      <c r="X133" s="139">
        <v>4</v>
      </c>
      <c r="Y133" s="139">
        <v>2</v>
      </c>
      <c r="Z133" s="139"/>
      <c r="AA133" s="139">
        <v>2</v>
      </c>
      <c r="AB133" s="139"/>
      <c r="AC133" s="139"/>
      <c r="AD133" s="139"/>
      <c r="AE133" s="139">
        <f t="shared" ref="AE133:AE142" si="34">IF(S133="","",(T133*2)+(U133*3)+V133*1)</f>
        <v>9</v>
      </c>
      <c r="AF133" s="15"/>
      <c r="AG133" s="5"/>
    </row>
    <row r="134" spans="1:33" s="4" customFormat="1" ht="15" x14ac:dyDescent="0.25">
      <c r="A134" s="140">
        <v>3</v>
      </c>
      <c r="B134" s="141" t="s">
        <v>86</v>
      </c>
      <c r="C134" s="141" t="s">
        <v>136</v>
      </c>
      <c r="D134" s="139"/>
      <c r="E134" s="139">
        <v>2</v>
      </c>
      <c r="F134" s="139"/>
      <c r="G134" s="139">
        <v>12</v>
      </c>
      <c r="H134" s="139">
        <v>2</v>
      </c>
      <c r="I134" s="139"/>
      <c r="J134" s="139">
        <v>1</v>
      </c>
      <c r="K134" s="139"/>
      <c r="L134" s="139"/>
      <c r="M134" s="139"/>
      <c r="N134" s="139"/>
      <c r="O134" s="139">
        <f t="shared" si="33"/>
        <v>6</v>
      </c>
      <c r="P134" s="10"/>
      <c r="Q134" s="142"/>
      <c r="R134" s="141"/>
      <c r="S134" s="141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 t="str">
        <f t="shared" si="34"/>
        <v/>
      </c>
      <c r="AF134" s="15"/>
      <c r="AG134" s="5"/>
    </row>
    <row r="135" spans="1:33" s="4" customFormat="1" ht="15" x14ac:dyDescent="0.25">
      <c r="A135" s="140">
        <v>7</v>
      </c>
      <c r="B135" s="141" t="s">
        <v>396</v>
      </c>
      <c r="C135" s="141" t="s">
        <v>129</v>
      </c>
      <c r="D135" s="139">
        <v>1</v>
      </c>
      <c r="E135" s="139"/>
      <c r="F135" s="139"/>
      <c r="G135" s="139">
        <v>2</v>
      </c>
      <c r="H135" s="139">
        <v>3</v>
      </c>
      <c r="I135" s="139"/>
      <c r="J135" s="139"/>
      <c r="K135" s="139">
        <v>1</v>
      </c>
      <c r="L135" s="139"/>
      <c r="M135" s="139"/>
      <c r="N135" s="139"/>
      <c r="O135" s="139">
        <f t="shared" si="33"/>
        <v>2</v>
      </c>
      <c r="P135" s="10"/>
      <c r="Q135" s="140">
        <v>4</v>
      </c>
      <c r="R135" s="141" t="s">
        <v>56</v>
      </c>
      <c r="S135" s="141" t="s">
        <v>163</v>
      </c>
      <c r="T135" s="139">
        <v>3</v>
      </c>
      <c r="U135" s="139"/>
      <c r="V135" s="139"/>
      <c r="W135" s="139">
        <v>8</v>
      </c>
      <c r="X135" s="139">
        <v>2</v>
      </c>
      <c r="Y135" s="139">
        <v>2</v>
      </c>
      <c r="Z135" s="139"/>
      <c r="AA135" s="139">
        <v>1</v>
      </c>
      <c r="AB135" s="139"/>
      <c r="AC135" s="139"/>
      <c r="AD135" s="139"/>
      <c r="AE135" s="139">
        <f t="shared" si="34"/>
        <v>6</v>
      </c>
      <c r="AF135" s="15"/>
      <c r="AG135" s="5"/>
    </row>
    <row r="136" spans="1:33" s="4" customFormat="1" ht="15" x14ac:dyDescent="0.25">
      <c r="A136" s="142"/>
      <c r="B136" s="141"/>
      <c r="C136" s="141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 t="str">
        <f t="shared" si="33"/>
        <v/>
      </c>
      <c r="P136" s="10"/>
      <c r="Q136" s="140">
        <v>5</v>
      </c>
      <c r="R136" s="141" t="s">
        <v>268</v>
      </c>
      <c r="S136" s="141" t="s">
        <v>269</v>
      </c>
      <c r="T136" s="139">
        <v>1</v>
      </c>
      <c r="U136" s="139"/>
      <c r="V136" s="139"/>
      <c r="W136" s="139">
        <v>1</v>
      </c>
      <c r="X136" s="139">
        <v>3</v>
      </c>
      <c r="Y136" s="139"/>
      <c r="Z136" s="139"/>
      <c r="AA136" s="139">
        <v>4</v>
      </c>
      <c r="AB136" s="139"/>
      <c r="AC136" s="139"/>
      <c r="AD136" s="139"/>
      <c r="AE136" s="139">
        <f t="shared" si="34"/>
        <v>2</v>
      </c>
      <c r="AF136" s="15"/>
      <c r="AG136" s="5"/>
    </row>
    <row r="137" spans="1:33" s="4" customFormat="1" ht="15" x14ac:dyDescent="0.25">
      <c r="A137" s="80" t="s">
        <v>297</v>
      </c>
      <c r="B137" s="141" t="s">
        <v>66</v>
      </c>
      <c r="C137" s="141" t="s">
        <v>65</v>
      </c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>
        <f t="shared" si="33"/>
        <v>0</v>
      </c>
      <c r="P137" s="10"/>
      <c r="Q137" s="142">
        <v>6</v>
      </c>
      <c r="R137" s="141" t="s">
        <v>77</v>
      </c>
      <c r="S137" s="141" t="s">
        <v>102</v>
      </c>
      <c r="T137" s="139">
        <v>2</v>
      </c>
      <c r="U137" s="139"/>
      <c r="V137" s="139"/>
      <c r="W137" s="139">
        <v>3</v>
      </c>
      <c r="X137" s="139"/>
      <c r="Y137" s="139"/>
      <c r="Z137" s="139"/>
      <c r="AA137" s="139"/>
      <c r="AB137" s="139"/>
      <c r="AC137" s="139"/>
      <c r="AD137" s="139"/>
      <c r="AE137" s="139">
        <f t="shared" si="34"/>
        <v>4</v>
      </c>
      <c r="AF137" s="15"/>
      <c r="AG137" s="5"/>
    </row>
    <row r="138" spans="1:33" s="4" customFormat="1" ht="15" x14ac:dyDescent="0.25">
      <c r="A138" s="142">
        <v>99</v>
      </c>
      <c r="B138" s="141" t="s">
        <v>290</v>
      </c>
      <c r="C138" s="141" t="s">
        <v>231</v>
      </c>
      <c r="D138" s="139">
        <v>4</v>
      </c>
      <c r="E138" s="139">
        <v>5</v>
      </c>
      <c r="F138" s="139"/>
      <c r="G138" s="139">
        <v>8</v>
      </c>
      <c r="H138" s="139">
        <v>2</v>
      </c>
      <c r="I138" s="139">
        <v>4</v>
      </c>
      <c r="J138" s="139"/>
      <c r="K138" s="139">
        <v>1</v>
      </c>
      <c r="L138" s="139"/>
      <c r="M138" s="139"/>
      <c r="N138" s="139">
        <v>3</v>
      </c>
      <c r="O138" s="139">
        <f t="shared" si="33"/>
        <v>23</v>
      </c>
      <c r="P138" s="10"/>
      <c r="Q138" s="142"/>
      <c r="R138" s="141"/>
      <c r="S138" s="141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 t="str">
        <f t="shared" si="34"/>
        <v/>
      </c>
      <c r="AF138" s="15"/>
      <c r="AG138" s="5"/>
    </row>
    <row r="139" spans="1:33" s="4" customFormat="1" ht="15" x14ac:dyDescent="0.25">
      <c r="A139" s="140">
        <v>13</v>
      </c>
      <c r="B139" s="141" t="s">
        <v>67</v>
      </c>
      <c r="C139" s="141" t="s">
        <v>20</v>
      </c>
      <c r="D139" s="139">
        <v>1</v>
      </c>
      <c r="E139" s="139"/>
      <c r="F139" s="139"/>
      <c r="G139" s="139">
        <v>9</v>
      </c>
      <c r="H139" s="139">
        <v>4</v>
      </c>
      <c r="I139" s="139">
        <v>1</v>
      </c>
      <c r="J139" s="139"/>
      <c r="K139" s="139">
        <v>3</v>
      </c>
      <c r="L139" s="139"/>
      <c r="M139" s="139"/>
      <c r="N139" s="139">
        <v>1</v>
      </c>
      <c r="O139" s="139">
        <f t="shared" si="33"/>
        <v>2</v>
      </c>
      <c r="P139" s="10"/>
      <c r="Q139" s="140">
        <v>11</v>
      </c>
      <c r="R139" s="141" t="s">
        <v>32</v>
      </c>
      <c r="S139" s="141" t="s">
        <v>125</v>
      </c>
      <c r="T139" s="139"/>
      <c r="U139" s="139">
        <v>2</v>
      </c>
      <c r="V139" s="139"/>
      <c r="W139" s="139">
        <v>6</v>
      </c>
      <c r="X139" s="139">
        <v>1</v>
      </c>
      <c r="Y139" s="139">
        <v>2</v>
      </c>
      <c r="Z139" s="139"/>
      <c r="AA139" s="139"/>
      <c r="AB139" s="139"/>
      <c r="AC139" s="139"/>
      <c r="AD139" s="139"/>
      <c r="AE139" s="139">
        <f t="shared" si="34"/>
        <v>6</v>
      </c>
      <c r="AF139" s="15"/>
      <c r="AG139" s="5"/>
    </row>
    <row r="140" spans="1:33" s="4" customFormat="1" ht="15" x14ac:dyDescent="0.25">
      <c r="A140" s="140">
        <v>17</v>
      </c>
      <c r="B140" s="141" t="s">
        <v>69</v>
      </c>
      <c r="C140" s="141" t="s">
        <v>68</v>
      </c>
      <c r="D140" s="139">
        <v>5</v>
      </c>
      <c r="E140" s="139"/>
      <c r="F140" s="139"/>
      <c r="G140" s="139">
        <v>5</v>
      </c>
      <c r="H140" s="139"/>
      <c r="I140" s="139"/>
      <c r="J140" s="139"/>
      <c r="K140" s="139"/>
      <c r="L140" s="139"/>
      <c r="M140" s="139"/>
      <c r="N140" s="139"/>
      <c r="O140" s="139">
        <f t="shared" si="33"/>
        <v>10</v>
      </c>
      <c r="P140" s="10"/>
      <c r="Q140" s="140">
        <v>23</v>
      </c>
      <c r="R140" s="141" t="s">
        <v>56</v>
      </c>
      <c r="S140" s="141" t="s">
        <v>29</v>
      </c>
      <c r="T140" s="139">
        <v>1</v>
      </c>
      <c r="U140" s="139">
        <v>1</v>
      </c>
      <c r="V140" s="139">
        <v>1</v>
      </c>
      <c r="W140" s="139">
        <v>3</v>
      </c>
      <c r="X140" s="139">
        <v>2</v>
      </c>
      <c r="Y140" s="139"/>
      <c r="Z140" s="139"/>
      <c r="AA140" s="139">
        <v>1</v>
      </c>
      <c r="AB140" s="139"/>
      <c r="AC140" s="139"/>
      <c r="AD140" s="139"/>
      <c r="AE140" s="139">
        <f t="shared" si="34"/>
        <v>6</v>
      </c>
      <c r="AF140" s="15"/>
      <c r="AG140" s="12" t="str">
        <f>IF(N143+AD143=5,"Correct","MVP ERROR")</f>
        <v>Correct</v>
      </c>
    </row>
    <row r="141" spans="1:33" s="4" customFormat="1" ht="15" x14ac:dyDescent="0.25">
      <c r="A141" s="140">
        <v>23</v>
      </c>
      <c r="B141" s="141" t="s">
        <v>70</v>
      </c>
      <c r="C141" s="141" t="s">
        <v>29</v>
      </c>
      <c r="D141" s="139">
        <v>1</v>
      </c>
      <c r="E141" s="139">
        <v>1</v>
      </c>
      <c r="F141" s="139">
        <v>3</v>
      </c>
      <c r="G141" s="139">
        <v>6</v>
      </c>
      <c r="H141" s="139">
        <v>7</v>
      </c>
      <c r="I141" s="139">
        <v>1</v>
      </c>
      <c r="J141" s="139"/>
      <c r="K141" s="139"/>
      <c r="L141" s="139"/>
      <c r="M141" s="139"/>
      <c r="N141" s="139">
        <v>1</v>
      </c>
      <c r="O141" s="139">
        <f t="shared" si="33"/>
        <v>8</v>
      </c>
      <c r="P141" s="10"/>
      <c r="Q141" s="140"/>
      <c r="R141" s="141"/>
      <c r="S141" s="141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 t="str">
        <f t="shared" si="34"/>
        <v/>
      </c>
      <c r="AF141" s="15"/>
      <c r="AG141" s="13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>Diablos:    |||   Baitong Ballers: BLK-</v>
      </c>
    </row>
    <row r="142" spans="1:33" s="4" customFormat="1" ht="15" x14ac:dyDescent="0.25">
      <c r="A142" s="140"/>
      <c r="B142" s="141"/>
      <c r="C142" s="141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 t="str">
        <f t="shared" si="33"/>
        <v/>
      </c>
      <c r="P142" s="10"/>
      <c r="Q142" s="133">
        <v>37</v>
      </c>
      <c r="R142" s="134" t="s">
        <v>96</v>
      </c>
      <c r="S142" s="134" t="s">
        <v>103</v>
      </c>
      <c r="T142" s="139">
        <v>3</v>
      </c>
      <c r="U142" s="139"/>
      <c r="V142" s="139"/>
      <c r="W142" s="139">
        <v>3</v>
      </c>
      <c r="X142" s="139"/>
      <c r="Y142" s="139"/>
      <c r="Z142" s="139"/>
      <c r="AA142" s="139">
        <v>1</v>
      </c>
      <c r="AB142" s="139"/>
      <c r="AC142" s="139"/>
      <c r="AD142" s="139"/>
      <c r="AE142" s="139">
        <f t="shared" si="34"/>
        <v>6</v>
      </c>
      <c r="AF142" s="15"/>
      <c r="AG142" s="5"/>
    </row>
    <row r="143" spans="1:33" s="4" customFormat="1" ht="15" x14ac:dyDescent="0.25">
      <c r="A143" s="467" t="s">
        <v>33</v>
      </c>
      <c r="B143" s="468"/>
      <c r="C143" s="469"/>
      <c r="D143" s="139">
        <f t="shared" ref="D143:O143" si="35">SUM(D133:D142)</f>
        <v>14</v>
      </c>
      <c r="E143" s="139">
        <f t="shared" si="35"/>
        <v>11</v>
      </c>
      <c r="F143" s="139">
        <f t="shared" si="35"/>
        <v>4</v>
      </c>
      <c r="G143" s="139">
        <f t="shared" si="35"/>
        <v>47</v>
      </c>
      <c r="H143" s="139">
        <f t="shared" si="35"/>
        <v>20</v>
      </c>
      <c r="I143" s="139">
        <f t="shared" si="35"/>
        <v>6</v>
      </c>
      <c r="J143" s="139">
        <f t="shared" si="35"/>
        <v>1</v>
      </c>
      <c r="K143" s="139">
        <f t="shared" si="35"/>
        <v>7</v>
      </c>
      <c r="L143" s="139">
        <f t="shared" si="35"/>
        <v>0</v>
      </c>
      <c r="M143" s="139">
        <f t="shared" si="35"/>
        <v>0</v>
      </c>
      <c r="N143" s="139">
        <f t="shared" si="35"/>
        <v>5</v>
      </c>
      <c r="O143" s="139">
        <f t="shared" si="35"/>
        <v>65</v>
      </c>
      <c r="P143" s="11" t="s">
        <v>34</v>
      </c>
      <c r="Q143" s="467" t="s">
        <v>33</v>
      </c>
      <c r="R143" s="468"/>
      <c r="S143" s="469"/>
      <c r="T143" s="139">
        <f t="shared" ref="T143:AE143" si="36">SUM(T133:T142)</f>
        <v>12</v>
      </c>
      <c r="U143" s="139">
        <f t="shared" si="36"/>
        <v>4</v>
      </c>
      <c r="V143" s="139">
        <f t="shared" si="36"/>
        <v>3</v>
      </c>
      <c r="W143" s="139">
        <f t="shared" si="36"/>
        <v>33</v>
      </c>
      <c r="X143" s="139">
        <f t="shared" si="36"/>
        <v>12</v>
      </c>
      <c r="Y143" s="139">
        <f t="shared" si="36"/>
        <v>6</v>
      </c>
      <c r="Z143" s="139">
        <f t="shared" si="36"/>
        <v>0</v>
      </c>
      <c r="AA143" s="139">
        <f t="shared" si="36"/>
        <v>9</v>
      </c>
      <c r="AB143" s="139">
        <f t="shared" si="36"/>
        <v>0</v>
      </c>
      <c r="AC143" s="139">
        <f t="shared" si="36"/>
        <v>0</v>
      </c>
      <c r="AD143" s="139">
        <f t="shared" si="36"/>
        <v>0</v>
      </c>
      <c r="AE143" s="139">
        <f t="shared" si="36"/>
        <v>39</v>
      </c>
      <c r="AF143" s="15"/>
      <c r="AG143" s="5"/>
    </row>
    <row r="144" spans="1:33" s="4" customFormat="1" ht="15" x14ac:dyDescent="0.25">
      <c r="A144" s="408" t="s">
        <v>35</v>
      </c>
      <c r="B144" s="409"/>
      <c r="C144" s="462" t="s">
        <v>202</v>
      </c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4"/>
      <c r="AF144" s="15"/>
      <c r="AG144" s="5"/>
    </row>
    <row r="145" spans="1:33" s="4" customFormat="1" ht="15" x14ac:dyDescent="0.25">
      <c r="A145" s="408" t="s">
        <v>37</v>
      </c>
      <c r="B145" s="409"/>
      <c r="C145" s="462" t="s">
        <v>395</v>
      </c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4"/>
      <c r="AF145" s="15"/>
      <c r="AG145" s="5"/>
    </row>
    <row r="146" spans="1:33" s="4" customFormat="1" ht="15" x14ac:dyDescent="0.25">
      <c r="A146" s="470"/>
      <c r="B146" s="471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15"/>
      <c r="AG146" s="5"/>
    </row>
  </sheetData>
  <mergeCells count="83">
    <mergeCell ref="A145:B145"/>
    <mergeCell ref="C145:AE145"/>
    <mergeCell ref="A146:AE146"/>
    <mergeCell ref="A130:AE130"/>
    <mergeCell ref="A131:O131"/>
    <mergeCell ref="Q131:AE131"/>
    <mergeCell ref="A143:C143"/>
    <mergeCell ref="Q143:S143"/>
    <mergeCell ref="A144:B144"/>
    <mergeCell ref="C144:AE144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94 AG78 AG31 AG15">
    <cfRule type="expression" dxfId="571" priority="36">
      <formula>AG15="Correct"</formula>
    </cfRule>
    <cfRule type="expression" dxfId="570" priority="38">
      <formula>$AG$31="Check"</formula>
    </cfRule>
  </conditionalFormatting>
  <conditionalFormatting sqref="AG94 AG78 AG15">
    <cfRule type="expression" dxfId="569" priority="37">
      <formula>$AG$31="Check"</formula>
    </cfRule>
  </conditionalFormatting>
  <conditionalFormatting sqref="AG94 AG78 AG31 AG15">
    <cfRule type="expression" dxfId="568" priority="35">
      <formula>AG15="Correct"</formula>
    </cfRule>
  </conditionalFormatting>
  <conditionalFormatting sqref="AG95 AG79 AG32:AG33 AG16">
    <cfRule type="expression" dxfId="567" priority="34">
      <formula>FIND("-",AG16)&gt;0</formula>
    </cfRule>
  </conditionalFormatting>
  <conditionalFormatting sqref="P31">
    <cfRule type="containsBlanks" dxfId="566" priority="39">
      <formula>LEN(TRIM(P31))=0</formula>
    </cfRule>
  </conditionalFormatting>
  <conditionalFormatting sqref="P15">
    <cfRule type="containsBlanks" dxfId="565" priority="33">
      <formula>LEN(TRIM(P15))=0</formula>
    </cfRule>
  </conditionalFormatting>
  <conditionalFormatting sqref="P95">
    <cfRule type="containsBlanks" dxfId="564" priority="32">
      <formula>LEN(TRIM(P95))=0</formula>
    </cfRule>
  </conditionalFormatting>
  <conditionalFormatting sqref="P79">
    <cfRule type="containsBlanks" dxfId="563" priority="31">
      <formula>LEN(TRIM(P79))=0</formula>
    </cfRule>
  </conditionalFormatting>
  <conditionalFormatting sqref="P63">
    <cfRule type="containsBlanks" dxfId="562" priority="30">
      <formula>LEN(TRIM(P63))=0</formula>
    </cfRule>
  </conditionalFormatting>
  <conditionalFormatting sqref="P47">
    <cfRule type="containsBlanks" dxfId="561" priority="29">
      <formula>LEN(TRIM(P47))=0</formula>
    </cfRule>
  </conditionalFormatting>
  <conditionalFormatting sqref="P127">
    <cfRule type="containsBlanks" dxfId="560" priority="28">
      <formula>LEN(TRIM(P127))=0</formula>
    </cfRule>
  </conditionalFormatting>
  <conditionalFormatting sqref="AG61">
    <cfRule type="expression" dxfId="559" priority="25">
      <formula>AG61="Correct"</formula>
    </cfRule>
    <cfRule type="expression" dxfId="558" priority="27">
      <formula>$AG$31="Check"</formula>
    </cfRule>
  </conditionalFormatting>
  <conditionalFormatting sqref="AG61">
    <cfRule type="expression" dxfId="557" priority="26">
      <formula>$AG$31="Check"</formula>
    </cfRule>
  </conditionalFormatting>
  <conditionalFormatting sqref="AG61">
    <cfRule type="expression" dxfId="556" priority="24">
      <formula>AG61="Correct"</formula>
    </cfRule>
  </conditionalFormatting>
  <conditionalFormatting sqref="AG62">
    <cfRule type="expression" dxfId="555" priority="23">
      <formula>FIND("-",AG62)&gt;0</formula>
    </cfRule>
  </conditionalFormatting>
  <conditionalFormatting sqref="AG44">
    <cfRule type="expression" dxfId="554" priority="20">
      <formula>AG44="Correct"</formula>
    </cfRule>
    <cfRule type="expression" dxfId="553" priority="22">
      <formula>$AG$31="Check"</formula>
    </cfRule>
  </conditionalFormatting>
  <conditionalFormatting sqref="AG44">
    <cfRule type="expression" dxfId="552" priority="21">
      <formula>$AG$31="Check"</formula>
    </cfRule>
  </conditionalFormatting>
  <conditionalFormatting sqref="AG44">
    <cfRule type="expression" dxfId="551" priority="19">
      <formula>AG44="Correct"</formula>
    </cfRule>
  </conditionalFormatting>
  <conditionalFormatting sqref="AG45">
    <cfRule type="expression" dxfId="550" priority="18">
      <formula>FIND("-",AG45)&gt;0</formula>
    </cfRule>
  </conditionalFormatting>
  <conditionalFormatting sqref="AG124">
    <cfRule type="expression" dxfId="549" priority="15">
      <formula>AG124="Correct"</formula>
    </cfRule>
    <cfRule type="expression" dxfId="548" priority="17">
      <formula>$AG$31="Check"</formula>
    </cfRule>
  </conditionalFormatting>
  <conditionalFormatting sqref="AG124">
    <cfRule type="expression" dxfId="547" priority="16">
      <formula>$AG$31="Check"</formula>
    </cfRule>
  </conditionalFormatting>
  <conditionalFormatting sqref="AG124">
    <cfRule type="expression" dxfId="546" priority="14">
      <formula>AG124="Correct"</formula>
    </cfRule>
  </conditionalFormatting>
  <conditionalFormatting sqref="AG125">
    <cfRule type="expression" dxfId="545" priority="13">
      <formula>FIND("-",AG125)&gt;0</formula>
    </cfRule>
  </conditionalFormatting>
  <conditionalFormatting sqref="P111">
    <cfRule type="containsBlanks" dxfId="544" priority="12">
      <formula>LEN(TRIM(P111))=0</formula>
    </cfRule>
  </conditionalFormatting>
  <conditionalFormatting sqref="AG111">
    <cfRule type="expression" dxfId="543" priority="9">
      <formula>AG111="Correct"</formula>
    </cfRule>
    <cfRule type="expression" dxfId="542" priority="11">
      <formula>$AG$31="Check"</formula>
    </cfRule>
  </conditionalFormatting>
  <conditionalFormatting sqref="AG111">
    <cfRule type="expression" dxfId="541" priority="10">
      <formula>$AG$31="Check"</formula>
    </cfRule>
  </conditionalFormatting>
  <conditionalFormatting sqref="AG111">
    <cfRule type="expression" dxfId="540" priority="8">
      <formula>AG111="Correct"</formula>
    </cfRule>
  </conditionalFormatting>
  <conditionalFormatting sqref="AG112">
    <cfRule type="expression" dxfId="539" priority="7">
      <formula>FIND("-",AG112)&gt;0</formula>
    </cfRule>
  </conditionalFormatting>
  <conditionalFormatting sqref="P143">
    <cfRule type="containsBlanks" dxfId="538" priority="6">
      <formula>LEN(TRIM(P143))=0</formula>
    </cfRule>
  </conditionalFormatting>
  <conditionalFormatting sqref="AG140">
    <cfRule type="expression" dxfId="537" priority="3">
      <formula>AG140="Correct"</formula>
    </cfRule>
    <cfRule type="expression" dxfId="536" priority="5">
      <formula>$AG$31="Check"</formula>
    </cfRule>
  </conditionalFormatting>
  <conditionalFormatting sqref="AG140">
    <cfRule type="expression" dxfId="535" priority="4">
      <formula>$AG$31="Check"</formula>
    </cfRule>
  </conditionalFormatting>
  <conditionalFormatting sqref="AG140">
    <cfRule type="expression" dxfId="534" priority="2">
      <formula>AG140="Correct"</formula>
    </cfRule>
  </conditionalFormatting>
  <conditionalFormatting sqref="AG141">
    <cfRule type="expression" dxfId="533" priority="1">
      <formula>FIND("-",AG141)&gt;0</formula>
    </cfRule>
  </conditionalFormatting>
  <dataValidations count="2">
    <dataValidation type="list" allowBlank="1" showInputMessage="1" showErrorMessage="1" sqref="P31 P63 P79 P127 P15 P95 P47 P143" xr:uid="{00000000-0002-0000-0600-000000000000}">
      <formula1>$AN$18:$AN$21</formula1>
    </dataValidation>
    <dataValidation type="list" allowBlank="1" showInputMessage="1" showErrorMessage="1" sqref="P111" xr:uid="{00000000-0002-0000-0600-000001000000}">
      <formula1>#REF!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4" style="16" bestFit="1" customWidth="1"/>
    <col min="2" max="2" width="10.5703125" style="16" customWidth="1"/>
    <col min="3" max="3" width="14" style="16" customWidth="1"/>
    <col min="4" max="6" width="3.42578125" style="16" bestFit="1" customWidth="1"/>
    <col min="7" max="11" width="4.5703125" style="16" bestFit="1" customWidth="1"/>
    <col min="12" max="12" width="4.42578125" style="16" bestFit="1" customWidth="1"/>
    <col min="13" max="13" width="4.5703125" style="16" bestFit="1" customWidth="1"/>
    <col min="14" max="14" width="5.42578125" style="16" customWidth="1"/>
    <col min="15" max="15" width="4.5703125" style="16" bestFit="1" customWidth="1"/>
    <col min="16" max="16" width="7.5703125" style="17" bestFit="1" customWidth="1"/>
    <col min="17" max="17" width="3.42578125" style="16" bestFit="1" customWidth="1"/>
    <col min="18" max="18" width="10.5703125" style="16" customWidth="1"/>
    <col min="19" max="19" width="14" style="16" customWidth="1"/>
    <col min="20" max="22" width="3.42578125" style="16" bestFit="1" customWidth="1"/>
    <col min="23" max="27" width="4.5703125" style="16" bestFit="1" customWidth="1"/>
    <col min="28" max="28" width="4.42578125" style="16" bestFit="1" customWidth="1"/>
    <col min="29" max="29" width="4.5703125" style="16" bestFit="1" customWidth="1"/>
    <col min="30" max="30" width="5.42578125" style="16" customWidth="1"/>
    <col min="31" max="31" width="4.5703125" style="16" bestFit="1" customWidth="1"/>
    <col min="32" max="32" width="6.42578125" style="16" customWidth="1"/>
    <col min="33" max="33" width="35.42578125" style="2" hidden="1" customWidth="1"/>
    <col min="34" max="34" width="0" style="1" hidden="1" customWidth="1"/>
    <col min="35" max="35" width="14.570312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5703125" style="1"/>
  </cols>
  <sheetData>
    <row r="1" spans="1:41" ht="26.25" x14ac:dyDescent="0.25">
      <c r="A1" s="389" t="s">
        <v>400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1"/>
      <c r="AN1" s="3" t="s">
        <v>0</v>
      </c>
      <c r="AO1" s="3" t="s">
        <v>1</v>
      </c>
    </row>
    <row r="2" spans="1:41" s="4" customFormat="1" ht="15" x14ac:dyDescent="0.25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G2" s="5"/>
    </row>
    <row r="3" spans="1:41" s="4" customFormat="1" ht="15" x14ac:dyDescent="0.25">
      <c r="A3" s="399" t="s">
        <v>126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1"/>
      <c r="P3" s="6" t="s">
        <v>2</v>
      </c>
      <c r="Q3" s="424" t="s">
        <v>167</v>
      </c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6"/>
      <c r="AG3" s="5"/>
    </row>
    <row r="4" spans="1:41" s="4" customFormat="1" ht="15" x14ac:dyDescent="0.25">
      <c r="A4" s="18" t="s">
        <v>4</v>
      </c>
      <c r="B4" s="18" t="s">
        <v>6</v>
      </c>
      <c r="C4" s="18" t="s">
        <v>5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8" t="s">
        <v>19</v>
      </c>
      <c r="Q4" s="18" t="s">
        <v>4</v>
      </c>
      <c r="R4" s="18" t="s">
        <v>6</v>
      </c>
      <c r="S4" s="18" t="s">
        <v>5</v>
      </c>
      <c r="T4" s="18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12</v>
      </c>
      <c r="Z4" s="18" t="s">
        <v>13</v>
      </c>
      <c r="AA4" s="18" t="s">
        <v>14</v>
      </c>
      <c r="AB4" s="18" t="s">
        <v>15</v>
      </c>
      <c r="AC4" s="18" t="s">
        <v>16</v>
      </c>
      <c r="AD4" s="18" t="s">
        <v>17</v>
      </c>
      <c r="AE4" s="18" t="s">
        <v>18</v>
      </c>
      <c r="AG4" s="5"/>
    </row>
    <row r="5" spans="1:41" s="4" customFormat="1" ht="15" x14ac:dyDescent="0.25">
      <c r="A5" s="155">
        <v>0</v>
      </c>
      <c r="B5" s="156" t="s">
        <v>88</v>
      </c>
      <c r="C5" s="156" t="s">
        <v>145</v>
      </c>
      <c r="D5" s="139"/>
      <c r="E5" s="139"/>
      <c r="F5" s="139"/>
      <c r="G5" s="139">
        <v>7</v>
      </c>
      <c r="H5" s="139">
        <v>2</v>
      </c>
      <c r="I5" s="139"/>
      <c r="J5" s="139"/>
      <c r="K5" s="139"/>
      <c r="L5" s="139"/>
      <c r="M5" s="139"/>
      <c r="N5" s="139"/>
      <c r="O5" s="139">
        <f t="shared" ref="O5:O14" si="0">IF(C5="","",(D5*2)+(E5*3)+F5*1)</f>
        <v>0</v>
      </c>
      <c r="P5" s="10"/>
      <c r="Q5" s="210">
        <v>1</v>
      </c>
      <c r="R5" s="211" t="s">
        <v>139</v>
      </c>
      <c r="S5" s="211" t="s">
        <v>276</v>
      </c>
      <c r="T5" s="139">
        <v>1</v>
      </c>
      <c r="U5" s="139">
        <v>1</v>
      </c>
      <c r="V5" s="139"/>
      <c r="W5" s="139">
        <v>10</v>
      </c>
      <c r="X5" s="139">
        <v>4</v>
      </c>
      <c r="Y5" s="139"/>
      <c r="Z5" s="139"/>
      <c r="AA5" s="139">
        <v>1</v>
      </c>
      <c r="AB5" s="139"/>
      <c r="AC5" s="139"/>
      <c r="AD5" s="139">
        <v>1</v>
      </c>
      <c r="AE5" s="139">
        <f t="shared" ref="AE5:AE13" si="1">IF(R5="","",(T5*2)+(U5*3)+V5*1)</f>
        <v>5</v>
      </c>
      <c r="AG5" s="5"/>
    </row>
    <row r="6" spans="1:41" s="4" customFormat="1" ht="15" x14ac:dyDescent="0.25">
      <c r="A6" s="155"/>
      <c r="B6" s="156"/>
      <c r="C6" s="156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 t="str">
        <f t="shared" si="0"/>
        <v/>
      </c>
      <c r="P6" s="10"/>
      <c r="Q6" s="210"/>
      <c r="R6" s="211"/>
      <c r="S6" s="211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 t="str">
        <f t="shared" si="1"/>
        <v/>
      </c>
      <c r="AG6" s="5"/>
    </row>
    <row r="7" spans="1:41" s="4" customFormat="1" ht="15" x14ac:dyDescent="0.25">
      <c r="A7" s="155">
        <v>2</v>
      </c>
      <c r="B7" s="156" t="s">
        <v>133</v>
      </c>
      <c r="C7" s="156" t="s">
        <v>140</v>
      </c>
      <c r="D7" s="139">
        <v>2</v>
      </c>
      <c r="E7" s="139">
        <v>1</v>
      </c>
      <c r="F7" s="139">
        <v>2</v>
      </c>
      <c r="G7" s="139">
        <v>5</v>
      </c>
      <c r="H7" s="139">
        <v>1</v>
      </c>
      <c r="I7" s="139">
        <v>1</v>
      </c>
      <c r="J7" s="139"/>
      <c r="K7" s="139">
        <v>1</v>
      </c>
      <c r="L7" s="139"/>
      <c r="M7" s="139">
        <v>1</v>
      </c>
      <c r="N7" s="139"/>
      <c r="O7" s="139">
        <f t="shared" si="0"/>
        <v>9</v>
      </c>
      <c r="P7" s="10"/>
      <c r="Q7" s="210">
        <v>6</v>
      </c>
      <c r="R7" s="211" t="s">
        <v>317</v>
      </c>
      <c r="S7" s="211" t="s">
        <v>318</v>
      </c>
      <c r="T7" s="139">
        <v>3</v>
      </c>
      <c r="U7" s="139"/>
      <c r="V7" s="139"/>
      <c r="W7" s="139">
        <v>3</v>
      </c>
      <c r="X7" s="139">
        <v>2</v>
      </c>
      <c r="Y7" s="139"/>
      <c r="Z7" s="139">
        <v>1</v>
      </c>
      <c r="AA7" s="139">
        <v>2</v>
      </c>
      <c r="AB7" s="139"/>
      <c r="AC7" s="139"/>
      <c r="AD7" s="139"/>
      <c r="AE7" s="139">
        <f t="shared" si="1"/>
        <v>6</v>
      </c>
      <c r="AG7" s="5"/>
    </row>
    <row r="8" spans="1:41" s="4" customFormat="1" ht="15" x14ac:dyDescent="0.25">
      <c r="A8" s="155">
        <v>4</v>
      </c>
      <c r="B8" s="156" t="s">
        <v>88</v>
      </c>
      <c r="C8" s="156" t="s">
        <v>300</v>
      </c>
      <c r="D8" s="139">
        <v>1</v>
      </c>
      <c r="E8" s="139">
        <v>1</v>
      </c>
      <c r="F8" s="139">
        <v>1</v>
      </c>
      <c r="G8" s="139">
        <v>5</v>
      </c>
      <c r="H8" s="139">
        <v>1</v>
      </c>
      <c r="I8" s="139">
        <v>1</v>
      </c>
      <c r="J8" s="139">
        <v>1</v>
      </c>
      <c r="K8" s="139"/>
      <c r="L8" s="139"/>
      <c r="M8" s="139"/>
      <c r="N8" s="139"/>
      <c r="O8" s="139">
        <f t="shared" si="0"/>
        <v>6</v>
      </c>
      <c r="P8" s="10"/>
      <c r="Q8" s="210">
        <v>8</v>
      </c>
      <c r="R8" s="211" t="s">
        <v>135</v>
      </c>
      <c r="S8" s="211" t="s">
        <v>277</v>
      </c>
      <c r="T8" s="139">
        <v>2</v>
      </c>
      <c r="U8" s="139"/>
      <c r="V8" s="139"/>
      <c r="W8" s="139">
        <v>12</v>
      </c>
      <c r="X8" s="139">
        <v>1</v>
      </c>
      <c r="Y8" s="139"/>
      <c r="Z8" s="139"/>
      <c r="AA8" s="139">
        <v>3</v>
      </c>
      <c r="AB8" s="139"/>
      <c r="AC8" s="139"/>
      <c r="AD8" s="139">
        <v>1</v>
      </c>
      <c r="AE8" s="139">
        <f t="shared" si="1"/>
        <v>4</v>
      </c>
      <c r="AG8" s="5"/>
    </row>
    <row r="9" spans="1:41" s="4" customFormat="1" ht="15" x14ac:dyDescent="0.25">
      <c r="A9" s="155">
        <v>8</v>
      </c>
      <c r="B9" s="156" t="s">
        <v>110</v>
      </c>
      <c r="C9" s="156" t="s">
        <v>29</v>
      </c>
      <c r="D9" s="139">
        <v>1</v>
      </c>
      <c r="E9" s="139">
        <v>1</v>
      </c>
      <c r="F9" s="139">
        <v>2</v>
      </c>
      <c r="G9" s="139">
        <v>7</v>
      </c>
      <c r="H9" s="139">
        <v>2</v>
      </c>
      <c r="I9" s="139">
        <v>1</v>
      </c>
      <c r="J9" s="139">
        <v>1</v>
      </c>
      <c r="K9" s="139"/>
      <c r="L9" s="139"/>
      <c r="M9" s="139"/>
      <c r="N9" s="139"/>
      <c r="O9" s="139">
        <f t="shared" si="0"/>
        <v>7</v>
      </c>
      <c r="P9" s="10"/>
      <c r="Q9" s="210"/>
      <c r="R9" s="211"/>
      <c r="S9" s="211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 t="str">
        <f t="shared" si="1"/>
        <v/>
      </c>
      <c r="AG9" s="5"/>
    </row>
    <row r="10" spans="1:41" s="4" customFormat="1" ht="15" x14ac:dyDescent="0.25">
      <c r="A10" s="157"/>
      <c r="B10" s="156"/>
      <c r="C10" s="156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 t="str">
        <f t="shared" si="0"/>
        <v/>
      </c>
      <c r="P10" s="10"/>
      <c r="Q10" s="210">
        <v>21</v>
      </c>
      <c r="R10" s="211" t="s">
        <v>171</v>
      </c>
      <c r="S10" s="211" t="s">
        <v>170</v>
      </c>
      <c r="T10" s="139">
        <v>1</v>
      </c>
      <c r="U10" s="139">
        <v>1</v>
      </c>
      <c r="V10" s="139"/>
      <c r="W10" s="139">
        <v>3</v>
      </c>
      <c r="X10" s="139">
        <v>1</v>
      </c>
      <c r="Y10" s="139"/>
      <c r="Z10" s="139"/>
      <c r="AA10" s="139"/>
      <c r="AB10" s="139"/>
      <c r="AC10" s="139"/>
      <c r="AD10" s="139"/>
      <c r="AE10" s="139">
        <f t="shared" si="1"/>
        <v>5</v>
      </c>
      <c r="AG10" s="5"/>
    </row>
    <row r="11" spans="1:41" s="4" customFormat="1" ht="15" x14ac:dyDescent="0.25">
      <c r="A11" s="155">
        <v>23</v>
      </c>
      <c r="B11" s="156" t="s">
        <v>144</v>
      </c>
      <c r="C11" s="156" t="s">
        <v>143</v>
      </c>
      <c r="D11" s="139">
        <v>1</v>
      </c>
      <c r="E11" s="139"/>
      <c r="F11" s="139"/>
      <c r="G11" s="139">
        <v>3</v>
      </c>
      <c r="H11" s="139">
        <v>1</v>
      </c>
      <c r="I11" s="139">
        <v>2</v>
      </c>
      <c r="J11" s="139"/>
      <c r="K11" s="139">
        <v>1</v>
      </c>
      <c r="L11" s="139"/>
      <c r="M11" s="139"/>
      <c r="N11" s="139"/>
      <c r="O11" s="139">
        <f t="shared" si="0"/>
        <v>2</v>
      </c>
      <c r="P11" s="10"/>
      <c r="Q11" s="209">
        <v>32</v>
      </c>
      <c r="R11" s="208" t="s">
        <v>169</v>
      </c>
      <c r="S11" s="208" t="s">
        <v>168</v>
      </c>
      <c r="T11" s="139">
        <v>2</v>
      </c>
      <c r="U11" s="139">
        <v>2</v>
      </c>
      <c r="V11" s="139">
        <v>2</v>
      </c>
      <c r="W11" s="139">
        <v>5</v>
      </c>
      <c r="X11" s="139">
        <v>5</v>
      </c>
      <c r="Y11" s="139">
        <v>2</v>
      </c>
      <c r="Z11" s="139"/>
      <c r="AA11" s="139">
        <v>1</v>
      </c>
      <c r="AB11" s="139"/>
      <c r="AC11" s="139"/>
      <c r="AD11" s="139">
        <v>2</v>
      </c>
      <c r="AE11" s="139">
        <f t="shared" si="1"/>
        <v>12</v>
      </c>
      <c r="AG11" s="5"/>
    </row>
    <row r="12" spans="1:41" s="4" customFormat="1" ht="15" x14ac:dyDescent="0.25">
      <c r="A12" s="155">
        <v>33</v>
      </c>
      <c r="B12" s="156" t="s">
        <v>281</v>
      </c>
      <c r="C12" s="156" t="s">
        <v>97</v>
      </c>
      <c r="D12" s="139"/>
      <c r="E12" s="139">
        <v>1</v>
      </c>
      <c r="F12" s="139"/>
      <c r="G12" s="139">
        <v>3</v>
      </c>
      <c r="H12" s="139">
        <v>2</v>
      </c>
      <c r="I12" s="139">
        <v>2</v>
      </c>
      <c r="J12" s="139"/>
      <c r="K12" s="139"/>
      <c r="L12" s="139"/>
      <c r="M12" s="139"/>
      <c r="N12" s="139"/>
      <c r="O12" s="139">
        <f t="shared" si="0"/>
        <v>3</v>
      </c>
      <c r="P12" s="10"/>
      <c r="Q12" s="207">
        <v>44</v>
      </c>
      <c r="R12" s="208" t="s">
        <v>56</v>
      </c>
      <c r="S12" s="208" t="s">
        <v>275</v>
      </c>
      <c r="T12" s="139">
        <v>2</v>
      </c>
      <c r="U12" s="139">
        <v>2</v>
      </c>
      <c r="V12" s="139"/>
      <c r="W12" s="139">
        <v>4</v>
      </c>
      <c r="X12" s="139">
        <v>3</v>
      </c>
      <c r="Y12" s="139">
        <v>1</v>
      </c>
      <c r="Z12" s="139"/>
      <c r="AA12" s="139"/>
      <c r="AB12" s="139"/>
      <c r="AC12" s="139"/>
      <c r="AD12" s="139"/>
      <c r="AE12" s="139">
        <f t="shared" si="1"/>
        <v>10</v>
      </c>
      <c r="AG12" s="5"/>
    </row>
    <row r="13" spans="1:41" s="4" customFormat="1" ht="15" x14ac:dyDescent="0.25">
      <c r="A13" s="155"/>
      <c r="B13" s="154"/>
      <c r="C13" s="154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 t="str">
        <f t="shared" si="0"/>
        <v/>
      </c>
      <c r="P13" s="10"/>
      <c r="Q13" s="209">
        <v>55</v>
      </c>
      <c r="R13" s="208" t="s">
        <v>175</v>
      </c>
      <c r="S13" s="208" t="s">
        <v>174</v>
      </c>
      <c r="T13" s="139">
        <v>4</v>
      </c>
      <c r="U13" s="139"/>
      <c r="V13" s="139"/>
      <c r="W13" s="139">
        <v>9</v>
      </c>
      <c r="X13" s="139">
        <v>2</v>
      </c>
      <c r="Y13" s="139"/>
      <c r="Z13" s="139">
        <v>2</v>
      </c>
      <c r="AA13" s="139">
        <v>1</v>
      </c>
      <c r="AB13" s="139"/>
      <c r="AC13" s="139"/>
      <c r="AD13" s="139"/>
      <c r="AE13" s="139">
        <f t="shared" si="1"/>
        <v>8</v>
      </c>
      <c r="AG13" s="5"/>
    </row>
    <row r="14" spans="1:41" s="4" customFormat="1" ht="15" x14ac:dyDescent="0.25">
      <c r="A14" s="128"/>
      <c r="B14" s="134"/>
      <c r="C14" s="134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 t="str">
        <f t="shared" si="0"/>
        <v/>
      </c>
      <c r="P14" s="10"/>
      <c r="Q14" s="128"/>
      <c r="R14" s="134"/>
      <c r="S14" s="134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 t="str">
        <f t="shared" ref="AE14" si="2">IF(S14="","",(T14*2)+(U14*3)+V14*1)</f>
        <v/>
      </c>
      <c r="AG14" s="5"/>
    </row>
    <row r="15" spans="1:41" s="4" customFormat="1" ht="15" x14ac:dyDescent="0.25">
      <c r="A15" s="467" t="s">
        <v>33</v>
      </c>
      <c r="B15" s="468"/>
      <c r="C15" s="469"/>
      <c r="D15" s="139">
        <f t="shared" ref="D15:O15" si="3">SUM(D5:D14)</f>
        <v>5</v>
      </c>
      <c r="E15" s="139">
        <f t="shared" si="3"/>
        <v>4</v>
      </c>
      <c r="F15" s="139">
        <f t="shared" si="3"/>
        <v>5</v>
      </c>
      <c r="G15" s="139">
        <f t="shared" si="3"/>
        <v>30</v>
      </c>
      <c r="H15" s="139">
        <f t="shared" si="3"/>
        <v>9</v>
      </c>
      <c r="I15" s="139">
        <f t="shared" si="3"/>
        <v>7</v>
      </c>
      <c r="J15" s="139">
        <f t="shared" si="3"/>
        <v>2</v>
      </c>
      <c r="K15" s="139">
        <f t="shared" si="3"/>
        <v>2</v>
      </c>
      <c r="L15" s="139">
        <f t="shared" si="3"/>
        <v>0</v>
      </c>
      <c r="M15" s="139">
        <f t="shared" si="3"/>
        <v>1</v>
      </c>
      <c r="N15" s="139">
        <f t="shared" si="3"/>
        <v>0</v>
      </c>
      <c r="O15" s="139">
        <f t="shared" si="3"/>
        <v>27</v>
      </c>
      <c r="P15" s="11" t="s">
        <v>34</v>
      </c>
      <c r="Q15" s="467" t="s">
        <v>33</v>
      </c>
      <c r="R15" s="468"/>
      <c r="S15" s="469"/>
      <c r="T15" s="139">
        <f t="shared" ref="T15:AE15" si="4">SUM(T5:T14)</f>
        <v>15</v>
      </c>
      <c r="U15" s="139">
        <f t="shared" si="4"/>
        <v>6</v>
      </c>
      <c r="V15" s="139">
        <f t="shared" si="4"/>
        <v>2</v>
      </c>
      <c r="W15" s="139">
        <f t="shared" si="4"/>
        <v>46</v>
      </c>
      <c r="X15" s="139">
        <f t="shared" si="4"/>
        <v>18</v>
      </c>
      <c r="Y15" s="139">
        <f t="shared" si="4"/>
        <v>3</v>
      </c>
      <c r="Z15" s="139">
        <f t="shared" si="4"/>
        <v>3</v>
      </c>
      <c r="AA15" s="139">
        <f t="shared" si="4"/>
        <v>8</v>
      </c>
      <c r="AB15" s="139">
        <f t="shared" si="4"/>
        <v>0</v>
      </c>
      <c r="AC15" s="139">
        <f t="shared" si="4"/>
        <v>0</v>
      </c>
      <c r="AD15" s="139">
        <f t="shared" si="4"/>
        <v>4</v>
      </c>
      <c r="AE15" s="139">
        <f t="shared" si="4"/>
        <v>50</v>
      </c>
      <c r="AG15" s="12" t="str">
        <f>IF(N15+AD15=5,"Correct","MVP ERROR")</f>
        <v>MVP ERROR</v>
      </c>
    </row>
    <row r="16" spans="1:41" s="4" customFormat="1" ht="15" x14ac:dyDescent="0.25">
      <c r="A16" s="408" t="s">
        <v>35</v>
      </c>
      <c r="B16" s="409"/>
      <c r="C16" s="462" t="s">
        <v>39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4"/>
      <c r="AG16" s="13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Strays:    |||   Phantoms: </v>
      </c>
    </row>
    <row r="17" spans="1:41" s="4" customFormat="1" ht="15" x14ac:dyDescent="0.25">
      <c r="A17" s="408" t="s">
        <v>37</v>
      </c>
      <c r="B17" s="409"/>
      <c r="C17" s="462" t="s">
        <v>380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4"/>
      <c r="AG17" s="5"/>
    </row>
    <row r="18" spans="1:41" s="4" customFormat="1" ht="15" x14ac:dyDescent="0.25">
      <c r="A18" s="470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G18" s="5"/>
      <c r="AN18" s="3" t="s">
        <v>34</v>
      </c>
      <c r="AO18" s="14" t="s">
        <v>38</v>
      </c>
    </row>
    <row r="19" spans="1:41" s="4" customFormat="1" ht="15" x14ac:dyDescent="0.25">
      <c r="A19" s="405" t="s">
        <v>200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7"/>
      <c r="P19" s="6" t="s">
        <v>2</v>
      </c>
      <c r="Q19" s="433" t="s">
        <v>203</v>
      </c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5"/>
      <c r="AG19" s="5"/>
      <c r="AN19" s="3" t="s">
        <v>41</v>
      </c>
      <c r="AO19" s="14" t="s">
        <v>42</v>
      </c>
    </row>
    <row r="20" spans="1:41" s="4" customFormat="1" ht="15" x14ac:dyDescent="0.25">
      <c r="A20" s="18" t="s">
        <v>4</v>
      </c>
      <c r="B20" s="18" t="s">
        <v>6</v>
      </c>
      <c r="C20" s="18" t="s">
        <v>5</v>
      </c>
      <c r="D20" s="18" t="s">
        <v>7</v>
      </c>
      <c r="E20" s="18" t="s">
        <v>8</v>
      </c>
      <c r="F20" s="18" t="s">
        <v>9</v>
      </c>
      <c r="G20" s="18" t="s">
        <v>10</v>
      </c>
      <c r="H20" s="18" t="s">
        <v>11</v>
      </c>
      <c r="I20" s="18" t="s">
        <v>12</v>
      </c>
      <c r="J20" s="18" t="s">
        <v>13</v>
      </c>
      <c r="K20" s="18" t="s">
        <v>14</v>
      </c>
      <c r="L20" s="18" t="s">
        <v>15</v>
      </c>
      <c r="M20" s="18" t="s">
        <v>16</v>
      </c>
      <c r="N20" s="18" t="s">
        <v>17</v>
      </c>
      <c r="O20" s="18" t="s">
        <v>18</v>
      </c>
      <c r="P20" s="8" t="s">
        <v>19</v>
      </c>
      <c r="Q20" s="18" t="s">
        <v>4</v>
      </c>
      <c r="R20" s="18" t="s">
        <v>6</v>
      </c>
      <c r="S20" s="18" t="s">
        <v>5</v>
      </c>
      <c r="T20" s="18" t="s">
        <v>7</v>
      </c>
      <c r="U20" s="18" t="s">
        <v>8</v>
      </c>
      <c r="V20" s="18" t="s">
        <v>9</v>
      </c>
      <c r="W20" s="18" t="s">
        <v>10</v>
      </c>
      <c r="X20" s="18" t="s">
        <v>11</v>
      </c>
      <c r="Y20" s="18" t="s">
        <v>12</v>
      </c>
      <c r="Z20" s="18" t="s">
        <v>13</v>
      </c>
      <c r="AA20" s="18" t="s">
        <v>14</v>
      </c>
      <c r="AB20" s="18" t="s">
        <v>15</v>
      </c>
      <c r="AC20" s="18" t="s">
        <v>16</v>
      </c>
      <c r="AD20" s="18" t="s">
        <v>17</v>
      </c>
      <c r="AE20" s="18" t="s">
        <v>18</v>
      </c>
      <c r="AG20" s="5"/>
      <c r="AN20" s="3" t="s">
        <v>43</v>
      </c>
      <c r="AO20" s="14" t="s">
        <v>44</v>
      </c>
    </row>
    <row r="21" spans="1:41" s="4" customFormat="1" ht="15" x14ac:dyDescent="0.25">
      <c r="A21" s="164">
        <v>2</v>
      </c>
      <c r="B21" s="165" t="s">
        <v>197</v>
      </c>
      <c r="C21" s="165" t="s">
        <v>259</v>
      </c>
      <c r="D21" s="139">
        <v>2</v>
      </c>
      <c r="E21" s="139"/>
      <c r="F21" s="139"/>
      <c r="G21" s="139">
        <v>16</v>
      </c>
      <c r="H21" s="139">
        <v>3</v>
      </c>
      <c r="I21" s="139">
        <v>1</v>
      </c>
      <c r="J21" s="139"/>
      <c r="K21" s="139">
        <v>1</v>
      </c>
      <c r="L21" s="139"/>
      <c r="M21" s="139"/>
      <c r="N21" s="139"/>
      <c r="O21" s="139">
        <f t="shared" ref="O21:O30" si="5">IF(C21="","",(D21*2)+(E21*3)+F21*1)</f>
        <v>4</v>
      </c>
      <c r="P21" s="10"/>
      <c r="Q21" s="210">
        <v>4</v>
      </c>
      <c r="R21" s="211" t="s">
        <v>197</v>
      </c>
      <c r="S21" s="211" t="s">
        <v>177</v>
      </c>
      <c r="T21" s="206">
        <v>1</v>
      </c>
      <c r="U21" s="139">
        <v>5</v>
      </c>
      <c r="V21" s="139"/>
      <c r="W21" s="139">
        <v>6</v>
      </c>
      <c r="X21" s="139">
        <v>4</v>
      </c>
      <c r="Y21" s="139">
        <v>1</v>
      </c>
      <c r="Z21" s="139"/>
      <c r="AA21" s="139"/>
      <c r="AB21" s="139"/>
      <c r="AC21" s="139"/>
      <c r="AD21" s="139">
        <v>1</v>
      </c>
      <c r="AE21" s="139">
        <f t="shared" ref="AE21:AE30" si="6">IF(S21="","",(T21*2)+(U21*3)+V21*1)</f>
        <v>17</v>
      </c>
      <c r="AG21" s="5"/>
      <c r="AN21" s="3" t="s">
        <v>45</v>
      </c>
      <c r="AO21" s="14" t="s">
        <v>46</v>
      </c>
    </row>
    <row r="22" spans="1:41" s="4" customFormat="1" ht="15" x14ac:dyDescent="0.25">
      <c r="A22" s="163"/>
      <c r="B22" s="162"/>
      <c r="C22" s="162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 t="str">
        <f t="shared" si="5"/>
        <v/>
      </c>
      <c r="P22" s="10"/>
      <c r="Q22" s="210">
        <v>5</v>
      </c>
      <c r="R22" s="211" t="s">
        <v>353</v>
      </c>
      <c r="S22" s="211" t="s">
        <v>354</v>
      </c>
      <c r="T22" s="206">
        <v>2</v>
      </c>
      <c r="U22" s="139"/>
      <c r="V22" s="139"/>
      <c r="W22" s="139">
        <v>3</v>
      </c>
      <c r="X22" s="139"/>
      <c r="Y22" s="139"/>
      <c r="Z22" s="139"/>
      <c r="AA22" s="139">
        <v>2</v>
      </c>
      <c r="AB22" s="139"/>
      <c r="AC22" s="139"/>
      <c r="AD22" s="139"/>
      <c r="AE22" s="139">
        <f t="shared" si="6"/>
        <v>4</v>
      </c>
      <c r="AG22" s="5"/>
    </row>
    <row r="23" spans="1:41" s="4" customFormat="1" ht="15" x14ac:dyDescent="0.25">
      <c r="A23" s="164"/>
      <c r="B23" s="165"/>
      <c r="C23" s="165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 t="str">
        <f t="shared" si="5"/>
        <v/>
      </c>
      <c r="P23" s="10"/>
      <c r="Q23" s="207"/>
      <c r="R23" s="211"/>
      <c r="S23" s="211"/>
      <c r="T23" s="206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 t="str">
        <f t="shared" si="6"/>
        <v/>
      </c>
      <c r="AG23" s="5"/>
    </row>
    <row r="24" spans="1:41" s="4" customFormat="1" ht="15" x14ac:dyDescent="0.25">
      <c r="A24" s="166"/>
      <c r="B24" s="165"/>
      <c r="C24" s="165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 t="str">
        <f t="shared" si="5"/>
        <v/>
      </c>
      <c r="P24" s="10"/>
      <c r="Q24" s="210">
        <v>10</v>
      </c>
      <c r="R24" s="211" t="s">
        <v>238</v>
      </c>
      <c r="S24" s="211" t="s">
        <v>239</v>
      </c>
      <c r="T24" s="206">
        <v>2</v>
      </c>
      <c r="U24" s="139"/>
      <c r="V24" s="139"/>
      <c r="W24" s="139">
        <v>4</v>
      </c>
      <c r="X24" s="139">
        <v>2</v>
      </c>
      <c r="Y24" s="139"/>
      <c r="Z24" s="139"/>
      <c r="AA24" s="139">
        <v>2</v>
      </c>
      <c r="AB24" s="139"/>
      <c r="AC24" s="139"/>
      <c r="AD24" s="139"/>
      <c r="AE24" s="139">
        <f t="shared" si="6"/>
        <v>4</v>
      </c>
      <c r="AG24" s="5"/>
    </row>
    <row r="25" spans="1:41" s="4" customFormat="1" ht="15" x14ac:dyDescent="0.25">
      <c r="A25" s="166"/>
      <c r="B25" s="165"/>
      <c r="C25" s="165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 t="str">
        <f t="shared" si="5"/>
        <v/>
      </c>
      <c r="P25" s="10"/>
      <c r="Q25" s="210"/>
      <c r="R25" s="211"/>
      <c r="S25" s="211"/>
      <c r="T25" s="206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 t="str">
        <f t="shared" si="6"/>
        <v/>
      </c>
      <c r="AG25" s="5"/>
    </row>
    <row r="26" spans="1:41" s="4" customFormat="1" ht="15" x14ac:dyDescent="0.25">
      <c r="A26" s="164">
        <v>11</v>
      </c>
      <c r="B26" s="165" t="s">
        <v>214</v>
      </c>
      <c r="C26" s="165" t="s">
        <v>255</v>
      </c>
      <c r="D26" s="139">
        <v>7</v>
      </c>
      <c r="E26" s="139">
        <v>1</v>
      </c>
      <c r="F26" s="139">
        <v>2</v>
      </c>
      <c r="G26" s="139">
        <v>2</v>
      </c>
      <c r="H26" s="139">
        <v>4</v>
      </c>
      <c r="I26" s="139"/>
      <c r="J26" s="139"/>
      <c r="K26" s="139"/>
      <c r="L26" s="139"/>
      <c r="M26" s="139"/>
      <c r="N26" s="139">
        <v>2</v>
      </c>
      <c r="O26" s="139">
        <f t="shared" si="5"/>
        <v>19</v>
      </c>
      <c r="P26" s="10"/>
      <c r="Q26" s="210"/>
      <c r="R26" s="211"/>
      <c r="S26" s="211"/>
      <c r="T26" s="206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 t="str">
        <f t="shared" si="6"/>
        <v/>
      </c>
      <c r="AG26" s="5"/>
    </row>
    <row r="27" spans="1:41" s="4" customFormat="1" ht="15" x14ac:dyDescent="0.25">
      <c r="A27" s="166">
        <v>12</v>
      </c>
      <c r="B27" s="165" t="s">
        <v>112</v>
      </c>
      <c r="C27" s="165" t="s">
        <v>254</v>
      </c>
      <c r="D27" s="139">
        <v>5</v>
      </c>
      <c r="E27" s="139"/>
      <c r="F27" s="139"/>
      <c r="G27" s="139">
        <v>6</v>
      </c>
      <c r="H27" s="139">
        <v>2</v>
      </c>
      <c r="I27" s="139"/>
      <c r="J27" s="139"/>
      <c r="K27" s="139">
        <v>1</v>
      </c>
      <c r="L27" s="139"/>
      <c r="M27" s="139"/>
      <c r="N27" s="139"/>
      <c r="O27" s="139">
        <f t="shared" si="5"/>
        <v>10</v>
      </c>
      <c r="P27" s="10"/>
      <c r="Q27" s="207">
        <v>32</v>
      </c>
      <c r="R27" s="208" t="s">
        <v>133</v>
      </c>
      <c r="S27" s="208" t="s">
        <v>237</v>
      </c>
      <c r="T27" s="206">
        <v>9</v>
      </c>
      <c r="U27" s="139"/>
      <c r="V27" s="139"/>
      <c r="W27" s="139">
        <v>2</v>
      </c>
      <c r="X27" s="139">
        <v>2</v>
      </c>
      <c r="Y27" s="139">
        <v>1</v>
      </c>
      <c r="Z27" s="139"/>
      <c r="AA27" s="139">
        <v>2</v>
      </c>
      <c r="AB27" s="139"/>
      <c r="AC27" s="139"/>
      <c r="AD27" s="139">
        <v>1</v>
      </c>
      <c r="AE27" s="139">
        <f t="shared" si="6"/>
        <v>18</v>
      </c>
      <c r="AG27" s="5"/>
    </row>
    <row r="28" spans="1:41" s="4" customFormat="1" ht="15" x14ac:dyDescent="0.25">
      <c r="A28" s="164">
        <v>13</v>
      </c>
      <c r="B28" s="165" t="s">
        <v>52</v>
      </c>
      <c r="C28" s="165" t="s">
        <v>258</v>
      </c>
      <c r="D28" s="139">
        <v>2</v>
      </c>
      <c r="E28" s="139">
        <v>2</v>
      </c>
      <c r="F28" s="139"/>
      <c r="G28" s="139">
        <v>1</v>
      </c>
      <c r="H28" s="139"/>
      <c r="I28" s="139"/>
      <c r="J28" s="139"/>
      <c r="K28" s="139"/>
      <c r="L28" s="139"/>
      <c r="M28" s="139"/>
      <c r="N28" s="139"/>
      <c r="O28" s="139">
        <f t="shared" si="5"/>
        <v>10</v>
      </c>
      <c r="P28" s="10"/>
      <c r="Q28" s="128">
        <v>1</v>
      </c>
      <c r="R28" s="208" t="s">
        <v>403</v>
      </c>
      <c r="S28" s="208" t="s">
        <v>404</v>
      </c>
      <c r="T28" s="139">
        <v>3</v>
      </c>
      <c r="U28" s="139"/>
      <c r="V28" s="139">
        <v>4</v>
      </c>
      <c r="W28" s="139">
        <v>5</v>
      </c>
      <c r="X28" s="139">
        <v>4</v>
      </c>
      <c r="Y28" s="139">
        <v>1</v>
      </c>
      <c r="Z28" s="139">
        <v>2</v>
      </c>
      <c r="AA28" s="139"/>
      <c r="AB28" s="139"/>
      <c r="AC28" s="139"/>
      <c r="AD28" s="139"/>
      <c r="AE28" s="139">
        <f t="shared" si="6"/>
        <v>10</v>
      </c>
      <c r="AG28" s="5"/>
    </row>
    <row r="29" spans="1:41" s="4" customFormat="1" ht="15" x14ac:dyDescent="0.25">
      <c r="A29" s="164">
        <v>15</v>
      </c>
      <c r="B29" s="165" t="s">
        <v>256</v>
      </c>
      <c r="C29" s="165" t="s">
        <v>257</v>
      </c>
      <c r="D29" s="139">
        <v>10</v>
      </c>
      <c r="E29" s="139"/>
      <c r="F29" s="139">
        <v>2</v>
      </c>
      <c r="G29" s="139">
        <v>9</v>
      </c>
      <c r="H29" s="139">
        <v>2</v>
      </c>
      <c r="I29" s="139">
        <v>3</v>
      </c>
      <c r="J29" s="139"/>
      <c r="K29" s="139">
        <v>4</v>
      </c>
      <c r="L29" s="139"/>
      <c r="M29" s="139"/>
      <c r="N29" s="139">
        <v>1</v>
      </c>
      <c r="O29" s="139">
        <f t="shared" si="5"/>
        <v>22</v>
      </c>
      <c r="P29" s="10"/>
      <c r="Q29" s="133">
        <v>3</v>
      </c>
      <c r="R29" s="208" t="s">
        <v>381</v>
      </c>
      <c r="S29" s="208" t="s">
        <v>382</v>
      </c>
      <c r="T29" s="139"/>
      <c r="U29" s="139"/>
      <c r="V29" s="139"/>
      <c r="W29" s="139"/>
      <c r="X29" s="139"/>
      <c r="Y29" s="139"/>
      <c r="Z29" s="139"/>
      <c r="AA29" s="139">
        <v>1</v>
      </c>
      <c r="AB29" s="139"/>
      <c r="AC29" s="139"/>
      <c r="AD29" s="139"/>
      <c r="AE29" s="139">
        <f t="shared" si="6"/>
        <v>0</v>
      </c>
      <c r="AG29" s="5"/>
    </row>
    <row r="30" spans="1:41" s="4" customFormat="1" ht="15" x14ac:dyDescent="0.25">
      <c r="A30" s="140"/>
      <c r="B30" s="141"/>
      <c r="C30" s="141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 t="str">
        <f t="shared" si="5"/>
        <v/>
      </c>
      <c r="P30" s="10"/>
      <c r="Q30" s="133"/>
      <c r="R30" s="208"/>
      <c r="S30" s="208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 t="str">
        <f t="shared" si="6"/>
        <v/>
      </c>
      <c r="AG30" s="5"/>
    </row>
    <row r="31" spans="1:41" s="4" customFormat="1" ht="15" x14ac:dyDescent="0.25">
      <c r="A31" s="467" t="s">
        <v>33</v>
      </c>
      <c r="B31" s="468"/>
      <c r="C31" s="469"/>
      <c r="D31" s="139">
        <f t="shared" ref="D31:O31" si="7">SUM(D21:D30)</f>
        <v>26</v>
      </c>
      <c r="E31" s="139">
        <f t="shared" si="7"/>
        <v>3</v>
      </c>
      <c r="F31" s="139">
        <f t="shared" si="7"/>
        <v>4</v>
      </c>
      <c r="G31" s="139">
        <f t="shared" si="7"/>
        <v>34</v>
      </c>
      <c r="H31" s="139">
        <f t="shared" si="7"/>
        <v>11</v>
      </c>
      <c r="I31" s="139">
        <f t="shared" si="7"/>
        <v>4</v>
      </c>
      <c r="J31" s="139">
        <f t="shared" si="7"/>
        <v>0</v>
      </c>
      <c r="K31" s="139">
        <f t="shared" si="7"/>
        <v>6</v>
      </c>
      <c r="L31" s="139">
        <f t="shared" si="7"/>
        <v>0</v>
      </c>
      <c r="M31" s="139">
        <f t="shared" si="7"/>
        <v>0</v>
      </c>
      <c r="N31" s="139">
        <f t="shared" si="7"/>
        <v>3</v>
      </c>
      <c r="O31" s="139">
        <f t="shared" si="7"/>
        <v>65</v>
      </c>
      <c r="P31" s="11" t="s">
        <v>34</v>
      </c>
      <c r="Q31" s="467" t="s">
        <v>33</v>
      </c>
      <c r="R31" s="468"/>
      <c r="S31" s="469"/>
      <c r="T31" s="139">
        <f t="shared" ref="T31:AE31" si="8">SUM(T21:T30)</f>
        <v>17</v>
      </c>
      <c r="U31" s="139">
        <f t="shared" si="8"/>
        <v>5</v>
      </c>
      <c r="V31" s="139">
        <f t="shared" si="8"/>
        <v>4</v>
      </c>
      <c r="W31" s="139">
        <f t="shared" si="8"/>
        <v>20</v>
      </c>
      <c r="X31" s="139">
        <f t="shared" si="8"/>
        <v>12</v>
      </c>
      <c r="Y31" s="139">
        <f t="shared" si="8"/>
        <v>3</v>
      </c>
      <c r="Z31" s="139">
        <f t="shared" si="8"/>
        <v>2</v>
      </c>
      <c r="AA31" s="139">
        <f t="shared" si="8"/>
        <v>7</v>
      </c>
      <c r="AB31" s="139">
        <f t="shared" si="8"/>
        <v>0</v>
      </c>
      <c r="AC31" s="139">
        <f t="shared" si="8"/>
        <v>0</v>
      </c>
      <c r="AD31" s="139">
        <f t="shared" si="8"/>
        <v>2</v>
      </c>
      <c r="AE31" s="139">
        <f t="shared" si="8"/>
        <v>53</v>
      </c>
      <c r="AG31" s="12" t="str">
        <f>IF(N31+AD31=5,"Correct","MVP ERROR")</f>
        <v>Correct</v>
      </c>
    </row>
    <row r="32" spans="1:41" s="4" customFormat="1" ht="15" x14ac:dyDescent="0.25">
      <c r="A32" s="408" t="s">
        <v>35</v>
      </c>
      <c r="B32" s="409"/>
      <c r="C32" s="462" t="s">
        <v>73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4"/>
      <c r="AG32" s="13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The Pickles: BLK-   |||   Rachel Nichols FC: </v>
      </c>
    </row>
    <row r="33" spans="1:33" s="4" customFormat="1" ht="15" x14ac:dyDescent="0.25">
      <c r="A33" s="408" t="s">
        <v>37</v>
      </c>
      <c r="B33" s="409"/>
      <c r="C33" s="462" t="s">
        <v>412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4"/>
      <c r="AG33" s="13"/>
    </row>
    <row r="34" spans="1:33" s="4" customFormat="1" ht="15" x14ac:dyDescent="0.25">
      <c r="A34" s="470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15"/>
      <c r="AG34" s="5"/>
    </row>
    <row r="35" spans="1:33" s="4" customFormat="1" ht="15" x14ac:dyDescent="0.25">
      <c r="A35" s="445" t="s">
        <v>155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7"/>
      <c r="P35" s="6" t="s">
        <v>2</v>
      </c>
      <c r="Q35" s="421" t="s">
        <v>36</v>
      </c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3"/>
      <c r="AF35" s="15"/>
      <c r="AG35" s="5"/>
    </row>
    <row r="36" spans="1:33" s="4" customFormat="1" ht="15" x14ac:dyDescent="0.25">
      <c r="A36" s="18" t="s">
        <v>4</v>
      </c>
      <c r="B36" s="18" t="s">
        <v>6</v>
      </c>
      <c r="C36" s="18" t="s">
        <v>5</v>
      </c>
      <c r="D36" s="18" t="s">
        <v>7</v>
      </c>
      <c r="E36" s="18" t="s">
        <v>8</v>
      </c>
      <c r="F36" s="18" t="s">
        <v>9</v>
      </c>
      <c r="G36" s="18" t="s">
        <v>10</v>
      </c>
      <c r="H36" s="18" t="s">
        <v>11</v>
      </c>
      <c r="I36" s="18" t="s">
        <v>12</v>
      </c>
      <c r="J36" s="18" t="s">
        <v>13</v>
      </c>
      <c r="K36" s="18" t="s">
        <v>14</v>
      </c>
      <c r="L36" s="18" t="s">
        <v>15</v>
      </c>
      <c r="M36" s="18" t="s">
        <v>16</v>
      </c>
      <c r="N36" s="18" t="s">
        <v>17</v>
      </c>
      <c r="O36" s="18" t="s">
        <v>18</v>
      </c>
      <c r="P36" s="8" t="s">
        <v>19</v>
      </c>
      <c r="Q36" s="18" t="s">
        <v>4</v>
      </c>
      <c r="R36" s="18" t="s">
        <v>6</v>
      </c>
      <c r="S36" s="18" t="s">
        <v>5</v>
      </c>
      <c r="T36" s="18" t="s">
        <v>7</v>
      </c>
      <c r="U36" s="18" t="s">
        <v>8</v>
      </c>
      <c r="V36" s="18" t="s">
        <v>9</v>
      </c>
      <c r="W36" s="18" t="s">
        <v>10</v>
      </c>
      <c r="X36" s="18" t="s">
        <v>11</v>
      </c>
      <c r="Y36" s="18" t="s">
        <v>12</v>
      </c>
      <c r="Z36" s="18" t="s">
        <v>13</v>
      </c>
      <c r="AA36" s="18" t="s">
        <v>14</v>
      </c>
      <c r="AB36" s="18" t="s">
        <v>15</v>
      </c>
      <c r="AC36" s="18" t="s">
        <v>16</v>
      </c>
      <c r="AD36" s="18" t="s">
        <v>17</v>
      </c>
      <c r="AE36" s="18" t="s">
        <v>18</v>
      </c>
      <c r="AF36" s="15"/>
      <c r="AG36" s="5"/>
    </row>
    <row r="37" spans="1:33" s="4" customFormat="1" ht="15" x14ac:dyDescent="0.25">
      <c r="A37" s="174"/>
      <c r="B37" s="173"/>
      <c r="C37" s="173"/>
      <c r="D37" s="139"/>
      <c r="E37" s="139"/>
      <c r="F37" s="139"/>
      <c r="G37" s="139"/>
      <c r="H37" s="139"/>
      <c r="I37" s="139"/>
      <c r="J37" s="139"/>
      <c r="K37" s="139">
        <v>1</v>
      </c>
      <c r="L37" s="139"/>
      <c r="M37" s="139"/>
      <c r="N37" s="139"/>
      <c r="O37" s="139" t="str">
        <f t="shared" ref="O37:O46" si="9">IF(C37="","",(D37*2)+(E37*3)+F37*1)</f>
        <v/>
      </c>
      <c r="P37" s="10"/>
      <c r="Q37" s="146">
        <v>3</v>
      </c>
      <c r="R37" s="147" t="s">
        <v>86</v>
      </c>
      <c r="S37" s="147" t="s">
        <v>182</v>
      </c>
      <c r="T37" s="139">
        <v>2</v>
      </c>
      <c r="U37" s="139"/>
      <c r="V37" s="139">
        <v>2</v>
      </c>
      <c r="W37" s="139">
        <v>7</v>
      </c>
      <c r="X37" s="139">
        <v>1</v>
      </c>
      <c r="Y37" s="139">
        <v>1</v>
      </c>
      <c r="Z37" s="139"/>
      <c r="AA37" s="139"/>
      <c r="AB37" s="139"/>
      <c r="AC37" s="139"/>
      <c r="AD37" s="139"/>
      <c r="AE37" s="139">
        <f t="shared" ref="AE37:AE46" si="10">IF(S37="","",(T37*2)+(U37*3)+V37*1)</f>
        <v>6</v>
      </c>
      <c r="AF37" s="15"/>
      <c r="AG37" s="5"/>
    </row>
    <row r="38" spans="1:33" s="4" customFormat="1" ht="15" x14ac:dyDescent="0.25">
      <c r="A38" s="174">
        <v>8</v>
      </c>
      <c r="B38" s="173" t="s">
        <v>156</v>
      </c>
      <c r="C38" s="173" t="s">
        <v>64</v>
      </c>
      <c r="D38" s="139">
        <v>1</v>
      </c>
      <c r="E38" s="139"/>
      <c r="F38" s="139">
        <v>2</v>
      </c>
      <c r="G38" s="139"/>
      <c r="H38" s="139">
        <v>1</v>
      </c>
      <c r="I38" s="139">
        <v>1</v>
      </c>
      <c r="J38" s="139">
        <v>2</v>
      </c>
      <c r="K38" s="139">
        <v>2</v>
      </c>
      <c r="L38" s="139"/>
      <c r="M38" s="139"/>
      <c r="N38" s="139"/>
      <c r="O38" s="139">
        <f t="shared" si="9"/>
        <v>4</v>
      </c>
      <c r="P38" s="10"/>
      <c r="Q38" s="146">
        <v>4</v>
      </c>
      <c r="R38" s="147" t="s">
        <v>109</v>
      </c>
      <c r="S38" s="147" t="s">
        <v>138</v>
      </c>
      <c r="T38" s="139"/>
      <c r="U38" s="139">
        <v>1</v>
      </c>
      <c r="V38" s="139"/>
      <c r="W38" s="139"/>
      <c r="X38" s="139"/>
      <c r="Y38" s="139"/>
      <c r="Z38" s="139"/>
      <c r="AA38" s="139">
        <v>1</v>
      </c>
      <c r="AB38" s="139"/>
      <c r="AC38" s="139"/>
      <c r="AD38" s="139">
        <v>1</v>
      </c>
      <c r="AE38" s="139">
        <f t="shared" si="10"/>
        <v>3</v>
      </c>
      <c r="AF38" s="15"/>
      <c r="AG38" s="5"/>
    </row>
    <row r="39" spans="1:33" s="4" customFormat="1" ht="15" x14ac:dyDescent="0.25">
      <c r="A39" s="172">
        <v>11</v>
      </c>
      <c r="B39" s="173" t="s">
        <v>56</v>
      </c>
      <c r="C39" s="173" t="s">
        <v>161</v>
      </c>
      <c r="D39" s="139">
        <v>2</v>
      </c>
      <c r="E39" s="139"/>
      <c r="F39" s="139">
        <v>2</v>
      </c>
      <c r="G39" s="139">
        <v>5</v>
      </c>
      <c r="H39" s="139">
        <v>2</v>
      </c>
      <c r="I39" s="139"/>
      <c r="J39" s="139"/>
      <c r="K39" s="139">
        <v>3</v>
      </c>
      <c r="L39" s="139"/>
      <c r="M39" s="139"/>
      <c r="N39" s="139"/>
      <c r="O39" s="139">
        <f t="shared" si="9"/>
        <v>6</v>
      </c>
      <c r="P39" s="10"/>
      <c r="Q39" s="146">
        <v>9</v>
      </c>
      <c r="R39" s="147" t="s">
        <v>92</v>
      </c>
      <c r="S39" s="147" t="s">
        <v>274</v>
      </c>
      <c r="T39" s="139">
        <v>2</v>
      </c>
      <c r="U39" s="139"/>
      <c r="V39" s="139">
        <v>2</v>
      </c>
      <c r="W39" s="139">
        <v>3</v>
      </c>
      <c r="X39" s="139"/>
      <c r="Y39" s="139">
        <v>2</v>
      </c>
      <c r="Z39" s="139"/>
      <c r="AA39" s="139">
        <v>1</v>
      </c>
      <c r="AB39" s="139"/>
      <c r="AC39" s="139"/>
      <c r="AD39" s="139">
        <v>1</v>
      </c>
      <c r="AE39" s="139">
        <f t="shared" si="10"/>
        <v>6</v>
      </c>
      <c r="AF39" s="15"/>
      <c r="AG39" s="5"/>
    </row>
    <row r="40" spans="1:33" s="4" customFormat="1" ht="15" x14ac:dyDescent="0.25">
      <c r="A40" s="174">
        <v>12</v>
      </c>
      <c r="B40" s="173" t="s">
        <v>159</v>
      </c>
      <c r="C40" s="173" t="s">
        <v>158</v>
      </c>
      <c r="D40" s="139"/>
      <c r="E40" s="139">
        <v>1</v>
      </c>
      <c r="F40" s="139">
        <v>1</v>
      </c>
      <c r="G40" s="139">
        <v>1</v>
      </c>
      <c r="H40" s="139">
        <v>1</v>
      </c>
      <c r="I40" s="139"/>
      <c r="J40" s="139"/>
      <c r="K40" s="139">
        <v>2</v>
      </c>
      <c r="L40" s="139"/>
      <c r="M40" s="139"/>
      <c r="N40" s="139"/>
      <c r="O40" s="139">
        <f t="shared" si="9"/>
        <v>4</v>
      </c>
      <c r="P40" s="10"/>
      <c r="Q40" s="146">
        <v>20</v>
      </c>
      <c r="R40" s="147" t="s">
        <v>57</v>
      </c>
      <c r="S40" s="147" t="s">
        <v>75</v>
      </c>
      <c r="T40" s="139">
        <v>1</v>
      </c>
      <c r="U40" s="139"/>
      <c r="V40" s="139"/>
      <c r="W40" s="139">
        <v>1</v>
      </c>
      <c r="X40" s="139"/>
      <c r="Y40" s="139"/>
      <c r="Z40" s="139"/>
      <c r="AA40" s="139">
        <v>1</v>
      </c>
      <c r="AB40" s="139"/>
      <c r="AC40" s="139"/>
      <c r="AD40" s="139"/>
      <c r="AE40" s="139">
        <f t="shared" si="10"/>
        <v>2</v>
      </c>
      <c r="AF40" s="15"/>
      <c r="AG40" s="5"/>
    </row>
    <row r="41" spans="1:33" s="4" customFormat="1" ht="15" x14ac:dyDescent="0.25">
      <c r="A41" s="174">
        <v>15</v>
      </c>
      <c r="B41" s="173" t="s">
        <v>116</v>
      </c>
      <c r="C41" s="173" t="s">
        <v>162</v>
      </c>
      <c r="D41" s="139">
        <v>2</v>
      </c>
      <c r="E41" s="139"/>
      <c r="F41" s="139">
        <v>2</v>
      </c>
      <c r="G41" s="139">
        <v>2</v>
      </c>
      <c r="H41" s="139">
        <v>1</v>
      </c>
      <c r="I41" s="139">
        <v>2</v>
      </c>
      <c r="J41" s="139"/>
      <c r="K41" s="139">
        <v>2</v>
      </c>
      <c r="L41" s="139"/>
      <c r="M41" s="139"/>
      <c r="N41" s="139"/>
      <c r="O41" s="139">
        <f t="shared" si="9"/>
        <v>6</v>
      </c>
      <c r="P41" s="10"/>
      <c r="Q41" s="146">
        <v>21</v>
      </c>
      <c r="R41" s="147" t="s">
        <v>142</v>
      </c>
      <c r="S41" s="147" t="s">
        <v>76</v>
      </c>
      <c r="T41" s="139"/>
      <c r="U41" s="139"/>
      <c r="V41" s="139">
        <v>2</v>
      </c>
      <c r="W41" s="139">
        <v>1</v>
      </c>
      <c r="X41" s="139">
        <v>3</v>
      </c>
      <c r="Y41" s="139"/>
      <c r="Z41" s="139"/>
      <c r="AA41" s="139">
        <v>1</v>
      </c>
      <c r="AB41" s="139"/>
      <c r="AC41" s="139"/>
      <c r="AD41" s="139"/>
      <c r="AE41" s="139">
        <f t="shared" si="10"/>
        <v>2</v>
      </c>
      <c r="AF41" s="15"/>
      <c r="AG41" s="5"/>
    </row>
    <row r="42" spans="1:33" s="4" customFormat="1" ht="15" x14ac:dyDescent="0.25">
      <c r="A42" s="172"/>
      <c r="B42" s="173"/>
      <c r="C42" s="173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 t="str">
        <f t="shared" si="9"/>
        <v/>
      </c>
      <c r="P42" s="10"/>
      <c r="Q42" s="146"/>
      <c r="R42" s="147"/>
      <c r="S42" s="147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 t="str">
        <f t="shared" si="10"/>
        <v/>
      </c>
      <c r="AF42" s="15"/>
      <c r="AG42" s="5"/>
    </row>
    <row r="43" spans="1:33" s="4" customFormat="1" ht="15" x14ac:dyDescent="0.25">
      <c r="A43" s="172">
        <v>23</v>
      </c>
      <c r="B43" s="173" t="s">
        <v>284</v>
      </c>
      <c r="C43" s="173" t="s">
        <v>285</v>
      </c>
      <c r="D43" s="139">
        <v>2</v>
      </c>
      <c r="E43" s="139">
        <v>2</v>
      </c>
      <c r="F43" s="139"/>
      <c r="G43" s="139">
        <v>2</v>
      </c>
      <c r="H43" s="139">
        <v>1</v>
      </c>
      <c r="I43" s="139">
        <v>1</v>
      </c>
      <c r="J43" s="139"/>
      <c r="K43" s="139">
        <v>2</v>
      </c>
      <c r="L43" s="139"/>
      <c r="M43" s="139"/>
      <c r="N43" s="139"/>
      <c r="O43" s="139">
        <f t="shared" si="9"/>
        <v>10</v>
      </c>
      <c r="P43" s="10"/>
      <c r="Q43" s="145">
        <v>23</v>
      </c>
      <c r="R43" s="144" t="s">
        <v>81</v>
      </c>
      <c r="S43" s="144" t="s">
        <v>80</v>
      </c>
      <c r="T43" s="139">
        <v>1</v>
      </c>
      <c r="U43" s="139">
        <v>2</v>
      </c>
      <c r="V43" s="139"/>
      <c r="W43" s="139">
        <v>3</v>
      </c>
      <c r="X43" s="139">
        <v>4</v>
      </c>
      <c r="Y43" s="139">
        <v>3</v>
      </c>
      <c r="Z43" s="139"/>
      <c r="AA43" s="139"/>
      <c r="AB43" s="139"/>
      <c r="AC43" s="139"/>
      <c r="AD43" s="139"/>
      <c r="AE43" s="139">
        <f t="shared" si="10"/>
        <v>8</v>
      </c>
      <c r="AF43" s="15"/>
      <c r="AG43" s="5"/>
    </row>
    <row r="44" spans="1:33" s="4" customFormat="1" ht="15" x14ac:dyDescent="0.25">
      <c r="A44" s="172">
        <v>24</v>
      </c>
      <c r="B44" s="173" t="s">
        <v>283</v>
      </c>
      <c r="C44" s="173" t="s">
        <v>160</v>
      </c>
      <c r="D44" s="139">
        <v>2</v>
      </c>
      <c r="E44" s="139"/>
      <c r="F44" s="139"/>
      <c r="G44" s="139">
        <v>4</v>
      </c>
      <c r="H44" s="139"/>
      <c r="I44" s="139">
        <v>2</v>
      </c>
      <c r="J44" s="139"/>
      <c r="K44" s="139">
        <v>1</v>
      </c>
      <c r="L44" s="139"/>
      <c r="M44" s="139"/>
      <c r="N44" s="139"/>
      <c r="O44" s="139">
        <f t="shared" si="9"/>
        <v>4</v>
      </c>
      <c r="P44" s="10"/>
      <c r="Q44" s="143">
        <v>31</v>
      </c>
      <c r="R44" s="144" t="s">
        <v>21</v>
      </c>
      <c r="S44" s="144" t="s">
        <v>97</v>
      </c>
      <c r="T44" s="139">
        <v>4</v>
      </c>
      <c r="U44" s="139">
        <v>2</v>
      </c>
      <c r="V44" s="139">
        <v>2</v>
      </c>
      <c r="W44" s="139">
        <v>1</v>
      </c>
      <c r="X44" s="139">
        <v>4</v>
      </c>
      <c r="Y44" s="139">
        <v>4</v>
      </c>
      <c r="Z44" s="139">
        <v>2</v>
      </c>
      <c r="AA44" s="139">
        <v>1</v>
      </c>
      <c r="AB44" s="139"/>
      <c r="AC44" s="139"/>
      <c r="AD44" s="139">
        <v>1</v>
      </c>
      <c r="AE44" s="139">
        <f t="shared" si="10"/>
        <v>16</v>
      </c>
      <c r="AF44" s="15"/>
      <c r="AG44" s="12" t="str">
        <f>IF(N47+AD47=5,"Correct","MVP ERROR")</f>
        <v>Correct</v>
      </c>
    </row>
    <row r="45" spans="1:33" s="4" customFormat="1" ht="15" x14ac:dyDescent="0.25">
      <c r="A45" s="174"/>
      <c r="B45" s="173"/>
      <c r="C45" s="173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 t="str">
        <f t="shared" si="9"/>
        <v/>
      </c>
      <c r="P45" s="10"/>
      <c r="Q45" s="145">
        <v>91</v>
      </c>
      <c r="R45" s="144" t="s">
        <v>92</v>
      </c>
      <c r="S45" s="144" t="s">
        <v>98</v>
      </c>
      <c r="T45" s="139">
        <v>5</v>
      </c>
      <c r="U45" s="139"/>
      <c r="V45" s="139">
        <v>2</v>
      </c>
      <c r="W45" s="139">
        <v>3</v>
      </c>
      <c r="X45" s="139">
        <v>1</v>
      </c>
      <c r="Y45" s="139">
        <v>1</v>
      </c>
      <c r="Z45" s="139"/>
      <c r="AA45" s="139"/>
      <c r="AB45" s="139"/>
      <c r="AC45" s="139"/>
      <c r="AD45" s="139">
        <v>1</v>
      </c>
      <c r="AE45" s="139">
        <f t="shared" si="10"/>
        <v>12</v>
      </c>
      <c r="AF45" s="15"/>
      <c r="AG45" s="13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Team Rocket:    |||   Hornets: </v>
      </c>
    </row>
    <row r="46" spans="1:33" s="4" customFormat="1" ht="15" x14ac:dyDescent="0.25">
      <c r="A46" s="170">
        <v>10</v>
      </c>
      <c r="B46" s="171" t="s">
        <v>410</v>
      </c>
      <c r="C46" s="171" t="s">
        <v>411</v>
      </c>
      <c r="D46" s="139">
        <v>1</v>
      </c>
      <c r="E46" s="139"/>
      <c r="F46" s="139">
        <v>1</v>
      </c>
      <c r="G46" s="139">
        <v>4</v>
      </c>
      <c r="H46" s="139">
        <v>3</v>
      </c>
      <c r="I46" s="139">
        <v>2</v>
      </c>
      <c r="J46" s="139"/>
      <c r="K46" s="139"/>
      <c r="L46" s="139"/>
      <c r="M46" s="139"/>
      <c r="N46" s="139">
        <v>1</v>
      </c>
      <c r="O46" s="139">
        <f t="shared" si="9"/>
        <v>3</v>
      </c>
      <c r="P46" s="10"/>
      <c r="Q46" s="133"/>
      <c r="R46" s="134"/>
      <c r="S46" s="134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 t="str">
        <f t="shared" si="10"/>
        <v/>
      </c>
      <c r="AF46" s="15"/>
      <c r="AG46" s="5"/>
    </row>
    <row r="47" spans="1:33" s="4" customFormat="1" ht="15" x14ac:dyDescent="0.25">
      <c r="A47" s="467" t="s">
        <v>33</v>
      </c>
      <c r="B47" s="468"/>
      <c r="C47" s="469"/>
      <c r="D47" s="139">
        <f t="shared" ref="D47:O47" si="11">SUM(D37:D46)</f>
        <v>10</v>
      </c>
      <c r="E47" s="139">
        <f t="shared" si="11"/>
        <v>3</v>
      </c>
      <c r="F47" s="139">
        <f t="shared" si="11"/>
        <v>8</v>
      </c>
      <c r="G47" s="139">
        <f t="shared" si="11"/>
        <v>18</v>
      </c>
      <c r="H47" s="139">
        <f t="shared" si="11"/>
        <v>9</v>
      </c>
      <c r="I47" s="139">
        <f t="shared" si="11"/>
        <v>8</v>
      </c>
      <c r="J47" s="139">
        <f t="shared" si="11"/>
        <v>2</v>
      </c>
      <c r="K47" s="139">
        <f t="shared" si="11"/>
        <v>13</v>
      </c>
      <c r="L47" s="139">
        <f t="shared" si="11"/>
        <v>0</v>
      </c>
      <c r="M47" s="139">
        <f t="shared" si="11"/>
        <v>0</v>
      </c>
      <c r="N47" s="139">
        <f t="shared" si="11"/>
        <v>1</v>
      </c>
      <c r="O47" s="139">
        <f t="shared" si="11"/>
        <v>37</v>
      </c>
      <c r="P47" s="11" t="s">
        <v>34</v>
      </c>
      <c r="Q47" s="467" t="s">
        <v>33</v>
      </c>
      <c r="R47" s="468"/>
      <c r="S47" s="469"/>
      <c r="T47" s="139">
        <f t="shared" ref="T47:AE47" si="12">SUM(T37:T46)</f>
        <v>15</v>
      </c>
      <c r="U47" s="139">
        <f t="shared" si="12"/>
        <v>5</v>
      </c>
      <c r="V47" s="139">
        <f t="shared" si="12"/>
        <v>10</v>
      </c>
      <c r="W47" s="139">
        <f t="shared" si="12"/>
        <v>19</v>
      </c>
      <c r="X47" s="139">
        <f t="shared" si="12"/>
        <v>13</v>
      </c>
      <c r="Y47" s="139">
        <f t="shared" si="12"/>
        <v>11</v>
      </c>
      <c r="Z47" s="139">
        <f t="shared" si="12"/>
        <v>2</v>
      </c>
      <c r="AA47" s="139">
        <f t="shared" si="12"/>
        <v>5</v>
      </c>
      <c r="AB47" s="139">
        <f t="shared" si="12"/>
        <v>0</v>
      </c>
      <c r="AC47" s="139">
        <f t="shared" si="12"/>
        <v>0</v>
      </c>
      <c r="AD47" s="139">
        <f t="shared" si="12"/>
        <v>4</v>
      </c>
      <c r="AE47" s="139">
        <f t="shared" si="12"/>
        <v>55</v>
      </c>
      <c r="AF47" s="15"/>
      <c r="AG47" s="5"/>
    </row>
    <row r="48" spans="1:33" s="4" customFormat="1" ht="15" x14ac:dyDescent="0.25">
      <c r="A48" s="408" t="s">
        <v>35</v>
      </c>
      <c r="B48" s="409"/>
      <c r="C48" s="462" t="s">
        <v>199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4"/>
      <c r="AF48" s="15"/>
      <c r="AG48" s="5"/>
    </row>
    <row r="49" spans="1:33" s="4" customFormat="1" ht="15" x14ac:dyDescent="0.25">
      <c r="A49" s="408" t="s">
        <v>37</v>
      </c>
      <c r="B49" s="409"/>
      <c r="C49" s="462" t="s">
        <v>395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4"/>
      <c r="AF49" s="15"/>
      <c r="AG49" s="5"/>
    </row>
    <row r="50" spans="1:33" s="4" customFormat="1" ht="15" x14ac:dyDescent="0.25">
      <c r="A50" s="470"/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15"/>
      <c r="AG50" s="5"/>
    </row>
    <row r="51" spans="1:33" s="4" customFormat="1" ht="15" x14ac:dyDescent="0.25">
      <c r="A51" s="456" t="s">
        <v>39</v>
      </c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8"/>
      <c r="P51" s="6" t="s">
        <v>74</v>
      </c>
      <c r="Q51" s="393" t="s">
        <v>89</v>
      </c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5"/>
      <c r="AF51" s="15"/>
      <c r="AG51" s="5"/>
    </row>
    <row r="52" spans="1:33" s="4" customFormat="1" ht="15" x14ac:dyDescent="0.25">
      <c r="A52" s="18" t="s">
        <v>4</v>
      </c>
      <c r="B52" s="18" t="s">
        <v>6</v>
      </c>
      <c r="C52" s="18" t="s">
        <v>5</v>
      </c>
      <c r="D52" s="18" t="s">
        <v>7</v>
      </c>
      <c r="E52" s="18" t="s">
        <v>8</v>
      </c>
      <c r="F52" s="18" t="s">
        <v>9</v>
      </c>
      <c r="G52" s="18" t="s">
        <v>10</v>
      </c>
      <c r="H52" s="18" t="s">
        <v>11</v>
      </c>
      <c r="I52" s="18" t="s">
        <v>12</v>
      </c>
      <c r="J52" s="18" t="s">
        <v>13</v>
      </c>
      <c r="K52" s="18" t="s">
        <v>14</v>
      </c>
      <c r="L52" s="18" t="s">
        <v>15</v>
      </c>
      <c r="M52" s="18" t="s">
        <v>16</v>
      </c>
      <c r="N52" s="18" t="s">
        <v>17</v>
      </c>
      <c r="O52" s="18" t="s">
        <v>18</v>
      </c>
      <c r="P52" s="8" t="s">
        <v>19</v>
      </c>
      <c r="Q52" s="18" t="s">
        <v>4</v>
      </c>
      <c r="R52" s="18" t="s">
        <v>6</v>
      </c>
      <c r="S52" s="18" t="s">
        <v>5</v>
      </c>
      <c r="T52" s="18" t="s">
        <v>7</v>
      </c>
      <c r="U52" s="18" t="s">
        <v>8</v>
      </c>
      <c r="V52" s="18" t="s">
        <v>9</v>
      </c>
      <c r="W52" s="18" t="s">
        <v>10</v>
      </c>
      <c r="X52" s="18" t="s">
        <v>11</v>
      </c>
      <c r="Y52" s="18" t="s">
        <v>12</v>
      </c>
      <c r="Z52" s="18" t="s">
        <v>13</v>
      </c>
      <c r="AA52" s="18" t="s">
        <v>14</v>
      </c>
      <c r="AB52" s="18" t="s">
        <v>15</v>
      </c>
      <c r="AC52" s="18" t="s">
        <v>16</v>
      </c>
      <c r="AD52" s="18" t="s">
        <v>17</v>
      </c>
      <c r="AE52" s="18" t="s">
        <v>18</v>
      </c>
      <c r="AF52" s="15"/>
      <c r="AG52" s="5"/>
    </row>
    <row r="53" spans="1:33" s="4" customFormat="1" ht="15" x14ac:dyDescent="0.25">
      <c r="A53" s="178">
        <v>1</v>
      </c>
      <c r="B53" s="179" t="s">
        <v>128</v>
      </c>
      <c r="C53" s="179" t="s">
        <v>117</v>
      </c>
      <c r="D53" s="139">
        <v>2</v>
      </c>
      <c r="E53" s="139"/>
      <c r="F53" s="139"/>
      <c r="G53" s="139">
        <v>6</v>
      </c>
      <c r="H53" s="139"/>
      <c r="I53" s="139">
        <v>1</v>
      </c>
      <c r="J53" s="139">
        <v>2</v>
      </c>
      <c r="K53" s="139">
        <v>1</v>
      </c>
      <c r="L53" s="139"/>
      <c r="M53" s="139"/>
      <c r="N53" s="139"/>
      <c r="O53" s="139">
        <f t="shared" ref="O53:O62" si="13">IF(C53="","",(D53*2)+(E53*3)+F53*1)</f>
        <v>4</v>
      </c>
      <c r="P53" s="10"/>
      <c r="Q53" s="151">
        <v>24</v>
      </c>
      <c r="R53" s="211" t="s">
        <v>77</v>
      </c>
      <c r="S53" s="152" t="s">
        <v>91</v>
      </c>
      <c r="T53" s="139"/>
      <c r="U53" s="139"/>
      <c r="V53" s="139"/>
      <c r="W53" s="139">
        <v>2</v>
      </c>
      <c r="X53" s="139"/>
      <c r="Y53" s="139"/>
      <c r="Z53" s="139"/>
      <c r="AA53" s="139"/>
      <c r="AB53" s="139"/>
      <c r="AC53" s="139"/>
      <c r="AD53" s="139"/>
      <c r="AE53" s="139">
        <f t="shared" ref="AE53:AE62" si="14">IF(S53="","",(T53*2)+(U53*3)+V53*1)</f>
        <v>0</v>
      </c>
      <c r="AF53" s="15"/>
      <c r="AG53" s="5"/>
    </row>
    <row r="54" spans="1:33" s="4" customFormat="1" ht="15" x14ac:dyDescent="0.25">
      <c r="A54" s="178">
        <v>3</v>
      </c>
      <c r="B54" s="179" t="s">
        <v>48</v>
      </c>
      <c r="C54" s="179" t="s">
        <v>47</v>
      </c>
      <c r="D54" s="139"/>
      <c r="E54" s="139">
        <v>2</v>
      </c>
      <c r="F54" s="139">
        <v>1</v>
      </c>
      <c r="G54" s="139">
        <v>1</v>
      </c>
      <c r="H54" s="139">
        <v>4</v>
      </c>
      <c r="I54" s="139">
        <v>1</v>
      </c>
      <c r="J54" s="139"/>
      <c r="K54" s="139">
        <v>3</v>
      </c>
      <c r="L54" s="139"/>
      <c r="M54" s="139"/>
      <c r="N54" s="139"/>
      <c r="O54" s="139">
        <f t="shared" si="13"/>
        <v>7</v>
      </c>
      <c r="P54" s="10"/>
      <c r="Q54" s="151">
        <v>11</v>
      </c>
      <c r="R54" s="152" t="s">
        <v>31</v>
      </c>
      <c r="S54" s="152" t="s">
        <v>129</v>
      </c>
      <c r="T54" s="139"/>
      <c r="U54" s="139">
        <v>1</v>
      </c>
      <c r="V54" s="139">
        <v>2</v>
      </c>
      <c r="W54" s="139">
        <v>2</v>
      </c>
      <c r="X54" s="139">
        <v>2</v>
      </c>
      <c r="Y54" s="139"/>
      <c r="Z54" s="139"/>
      <c r="AA54" s="139">
        <v>1</v>
      </c>
      <c r="AB54" s="139"/>
      <c r="AC54" s="139"/>
      <c r="AD54" s="139"/>
      <c r="AE54" s="139">
        <f t="shared" si="14"/>
        <v>5</v>
      </c>
      <c r="AF54" s="15"/>
      <c r="AG54" s="5"/>
    </row>
    <row r="55" spans="1:33" s="4" customFormat="1" ht="15" x14ac:dyDescent="0.25">
      <c r="A55" s="180">
        <v>5</v>
      </c>
      <c r="B55" s="179" t="s">
        <v>50</v>
      </c>
      <c r="C55" s="179" t="s">
        <v>49</v>
      </c>
      <c r="D55" s="139">
        <v>6</v>
      </c>
      <c r="E55" s="139"/>
      <c r="F55" s="139">
        <v>1</v>
      </c>
      <c r="G55" s="139">
        <v>3</v>
      </c>
      <c r="H55" s="139">
        <v>5</v>
      </c>
      <c r="I55" s="139">
        <v>1</v>
      </c>
      <c r="J55" s="139"/>
      <c r="K55" s="139"/>
      <c r="L55" s="139"/>
      <c r="M55" s="139"/>
      <c r="N55" s="139"/>
      <c r="O55" s="139">
        <f t="shared" si="13"/>
        <v>13</v>
      </c>
      <c r="P55" s="10"/>
      <c r="Q55" s="153" t="s">
        <v>297</v>
      </c>
      <c r="R55" s="152" t="s">
        <v>90</v>
      </c>
      <c r="S55" s="152" t="s">
        <v>356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>
        <f t="shared" si="14"/>
        <v>0</v>
      </c>
      <c r="AF55" s="15"/>
      <c r="AG55" s="5"/>
    </row>
    <row r="56" spans="1:33" s="4" customFormat="1" ht="14.25" customHeight="1" x14ac:dyDescent="0.25">
      <c r="A56" s="178">
        <v>12</v>
      </c>
      <c r="B56" s="179" t="s">
        <v>186</v>
      </c>
      <c r="C56" s="179" t="s">
        <v>211</v>
      </c>
      <c r="D56" s="139">
        <v>3</v>
      </c>
      <c r="E56" s="139">
        <v>2</v>
      </c>
      <c r="F56" s="139">
        <v>1</v>
      </c>
      <c r="G56" s="139">
        <v>6</v>
      </c>
      <c r="H56" s="139">
        <v>1</v>
      </c>
      <c r="I56" s="139">
        <v>1</v>
      </c>
      <c r="J56" s="139">
        <v>1</v>
      </c>
      <c r="K56" s="139">
        <v>2</v>
      </c>
      <c r="L56" s="139"/>
      <c r="M56" s="139"/>
      <c r="N56" s="139"/>
      <c r="O56" s="139">
        <f t="shared" si="13"/>
        <v>13</v>
      </c>
      <c r="P56" s="10"/>
      <c r="Q56" s="151">
        <v>20</v>
      </c>
      <c r="R56" s="152" t="s">
        <v>72</v>
      </c>
      <c r="S56" s="152" t="s">
        <v>71</v>
      </c>
      <c r="T56" s="139"/>
      <c r="U56" s="139">
        <v>2</v>
      </c>
      <c r="V56" s="139">
        <v>1</v>
      </c>
      <c r="W56" s="139">
        <v>5</v>
      </c>
      <c r="X56" s="139">
        <v>5</v>
      </c>
      <c r="Y56" s="139">
        <v>2</v>
      </c>
      <c r="Z56" s="139"/>
      <c r="AA56" s="139"/>
      <c r="AB56" s="139"/>
      <c r="AC56" s="139"/>
      <c r="AD56" s="139">
        <v>1</v>
      </c>
      <c r="AE56" s="139">
        <f t="shared" si="14"/>
        <v>7</v>
      </c>
      <c r="AF56" s="15"/>
      <c r="AG56" s="5"/>
    </row>
    <row r="57" spans="1:33" s="4" customFormat="1" ht="14.25" customHeight="1" x14ac:dyDescent="0.25">
      <c r="A57" s="178"/>
      <c r="B57" s="179"/>
      <c r="C57" s="17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 t="str">
        <f t="shared" si="13"/>
        <v/>
      </c>
      <c r="P57" s="10"/>
      <c r="Q57" s="151"/>
      <c r="R57" s="152"/>
      <c r="S57" s="152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 t="str">
        <f t="shared" si="14"/>
        <v/>
      </c>
      <c r="AF57" s="15"/>
      <c r="AG57" s="5"/>
    </row>
    <row r="58" spans="1:33" s="4" customFormat="1" ht="15" x14ac:dyDescent="0.25">
      <c r="A58" s="180"/>
      <c r="B58" s="179"/>
      <c r="C58" s="17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 t="str">
        <f t="shared" si="13"/>
        <v/>
      </c>
      <c r="P58" s="10"/>
      <c r="Q58" s="151"/>
      <c r="R58" s="152"/>
      <c r="S58" s="152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 t="str">
        <f t="shared" si="14"/>
        <v/>
      </c>
      <c r="AF58" s="15"/>
      <c r="AG58" s="5"/>
    </row>
    <row r="59" spans="1:33" s="4" customFormat="1" ht="15" x14ac:dyDescent="0.25">
      <c r="A59" s="180">
        <v>25</v>
      </c>
      <c r="B59" s="179" t="s">
        <v>60</v>
      </c>
      <c r="C59" s="179" t="s">
        <v>59</v>
      </c>
      <c r="D59" s="139">
        <v>1</v>
      </c>
      <c r="E59" s="139"/>
      <c r="F59" s="139"/>
      <c r="G59" s="139">
        <v>6</v>
      </c>
      <c r="H59" s="139">
        <v>1</v>
      </c>
      <c r="I59" s="139">
        <v>1</v>
      </c>
      <c r="J59" s="139"/>
      <c r="K59" s="139">
        <v>2</v>
      </c>
      <c r="L59" s="139"/>
      <c r="M59" s="139"/>
      <c r="N59" s="139"/>
      <c r="O59" s="139">
        <f t="shared" si="13"/>
        <v>2</v>
      </c>
      <c r="P59" s="10"/>
      <c r="Q59" s="148">
        <v>5</v>
      </c>
      <c r="R59" s="149" t="s">
        <v>83</v>
      </c>
      <c r="S59" s="149" t="s">
        <v>179</v>
      </c>
      <c r="T59" s="139">
        <v>3</v>
      </c>
      <c r="U59" s="139">
        <v>1</v>
      </c>
      <c r="V59" s="139"/>
      <c r="W59" s="139">
        <v>7</v>
      </c>
      <c r="X59" s="139">
        <v>2</v>
      </c>
      <c r="Y59" s="139">
        <v>2</v>
      </c>
      <c r="Z59" s="139"/>
      <c r="AA59" s="139">
        <v>1</v>
      </c>
      <c r="AB59" s="139"/>
      <c r="AC59" s="139"/>
      <c r="AD59" s="139">
        <v>3</v>
      </c>
      <c r="AE59" s="139">
        <f t="shared" si="14"/>
        <v>9</v>
      </c>
      <c r="AF59" s="15"/>
      <c r="AG59" s="5"/>
    </row>
    <row r="60" spans="1:33" s="4" customFormat="1" ht="15" x14ac:dyDescent="0.25">
      <c r="A60" s="213" t="s">
        <v>297</v>
      </c>
      <c r="B60" s="179" t="s">
        <v>324</v>
      </c>
      <c r="C60" s="179" t="s">
        <v>325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>
        <f t="shared" si="13"/>
        <v>0</v>
      </c>
      <c r="P60" s="10"/>
      <c r="Q60" s="150">
        <v>25</v>
      </c>
      <c r="R60" s="149" t="s">
        <v>183</v>
      </c>
      <c r="S60" s="149" t="s">
        <v>231</v>
      </c>
      <c r="T60" s="139">
        <v>4</v>
      </c>
      <c r="U60" s="139">
        <v>2</v>
      </c>
      <c r="V60" s="139"/>
      <c r="W60" s="139">
        <v>6</v>
      </c>
      <c r="X60" s="139">
        <v>3</v>
      </c>
      <c r="Y60" s="139">
        <v>1</v>
      </c>
      <c r="Z60" s="139"/>
      <c r="AA60" s="139">
        <v>1</v>
      </c>
      <c r="AB60" s="139"/>
      <c r="AC60" s="139"/>
      <c r="AD60" s="139">
        <v>1</v>
      </c>
      <c r="AE60" s="139">
        <f t="shared" si="14"/>
        <v>14</v>
      </c>
      <c r="AF60" s="15"/>
      <c r="AG60" s="5"/>
    </row>
    <row r="61" spans="1:33" s="4" customFormat="1" ht="15" x14ac:dyDescent="0.25">
      <c r="A61" s="140">
        <v>8</v>
      </c>
      <c r="B61" s="141" t="s">
        <v>289</v>
      </c>
      <c r="C61" s="141" t="s">
        <v>405</v>
      </c>
      <c r="D61" s="139">
        <v>2</v>
      </c>
      <c r="E61" s="139">
        <v>1</v>
      </c>
      <c r="F61" s="139"/>
      <c r="G61" s="139">
        <v>2</v>
      </c>
      <c r="H61" s="139">
        <v>1</v>
      </c>
      <c r="I61" s="139"/>
      <c r="J61" s="139"/>
      <c r="K61" s="139"/>
      <c r="L61" s="139"/>
      <c r="M61" s="139"/>
      <c r="N61" s="139"/>
      <c r="O61" s="139">
        <f t="shared" si="13"/>
        <v>7</v>
      </c>
      <c r="P61" s="10"/>
      <c r="Q61" s="148">
        <v>35</v>
      </c>
      <c r="R61" s="149" t="s">
        <v>28</v>
      </c>
      <c r="S61" s="149" t="s">
        <v>30</v>
      </c>
      <c r="T61" s="139"/>
      <c r="U61" s="139"/>
      <c r="V61" s="139"/>
      <c r="W61" s="139">
        <v>3</v>
      </c>
      <c r="X61" s="139">
        <v>1</v>
      </c>
      <c r="Y61" s="139"/>
      <c r="Z61" s="139">
        <v>4</v>
      </c>
      <c r="AA61" s="139">
        <v>4</v>
      </c>
      <c r="AB61" s="139"/>
      <c r="AC61" s="139"/>
      <c r="AD61" s="139"/>
      <c r="AE61" s="139">
        <f t="shared" si="14"/>
        <v>0</v>
      </c>
      <c r="AF61" s="15"/>
      <c r="AG61" s="12" t="str">
        <f>IF(N63+AD63=5,"Correct","MVP ERROR")</f>
        <v>Correct</v>
      </c>
    </row>
    <row r="62" spans="1:33" s="4" customFormat="1" ht="15" x14ac:dyDescent="0.25">
      <c r="A62" s="142"/>
      <c r="B62" s="141"/>
      <c r="C62" s="141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 t="str">
        <f t="shared" si="13"/>
        <v/>
      </c>
      <c r="P62" s="10"/>
      <c r="Q62" s="148">
        <v>44</v>
      </c>
      <c r="R62" s="149" t="s">
        <v>131</v>
      </c>
      <c r="S62" s="149" t="s">
        <v>130</v>
      </c>
      <c r="T62" s="139">
        <v>8</v>
      </c>
      <c r="U62" s="139">
        <v>2</v>
      </c>
      <c r="V62" s="139">
        <v>1</v>
      </c>
      <c r="W62" s="139">
        <v>7</v>
      </c>
      <c r="X62" s="139">
        <v>2</v>
      </c>
      <c r="Y62" s="139">
        <v>1</v>
      </c>
      <c r="Z62" s="139"/>
      <c r="AA62" s="139">
        <v>1</v>
      </c>
      <c r="AB62" s="139"/>
      <c r="AC62" s="139"/>
      <c r="AD62" s="139"/>
      <c r="AE62" s="139">
        <f t="shared" si="14"/>
        <v>23</v>
      </c>
      <c r="AF62" s="15"/>
      <c r="AG62" s="13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HBW Cannons:    |||   Pork Swords: </v>
      </c>
    </row>
    <row r="63" spans="1:33" s="4" customFormat="1" ht="15" x14ac:dyDescent="0.25">
      <c r="A63" s="467" t="s">
        <v>33</v>
      </c>
      <c r="B63" s="468"/>
      <c r="C63" s="469"/>
      <c r="D63" s="139">
        <f t="shared" ref="D63:O63" si="15">SUM(D53:D62)</f>
        <v>14</v>
      </c>
      <c r="E63" s="139">
        <f t="shared" si="15"/>
        <v>5</v>
      </c>
      <c r="F63" s="139">
        <f t="shared" si="15"/>
        <v>3</v>
      </c>
      <c r="G63" s="139">
        <f t="shared" si="15"/>
        <v>24</v>
      </c>
      <c r="H63" s="139">
        <f t="shared" si="15"/>
        <v>12</v>
      </c>
      <c r="I63" s="139">
        <f t="shared" si="15"/>
        <v>5</v>
      </c>
      <c r="J63" s="139">
        <f t="shared" si="15"/>
        <v>3</v>
      </c>
      <c r="K63" s="139">
        <f t="shared" si="15"/>
        <v>8</v>
      </c>
      <c r="L63" s="139">
        <f t="shared" si="15"/>
        <v>0</v>
      </c>
      <c r="M63" s="139">
        <f t="shared" si="15"/>
        <v>0</v>
      </c>
      <c r="N63" s="139">
        <f t="shared" si="15"/>
        <v>0</v>
      </c>
      <c r="O63" s="139">
        <f t="shared" si="15"/>
        <v>46</v>
      </c>
      <c r="P63" s="11" t="s">
        <v>34</v>
      </c>
      <c r="Q63" s="467" t="s">
        <v>33</v>
      </c>
      <c r="R63" s="468"/>
      <c r="S63" s="469"/>
      <c r="T63" s="139">
        <f t="shared" ref="T63:AE63" si="16">SUM(T53:T62)</f>
        <v>15</v>
      </c>
      <c r="U63" s="139">
        <f t="shared" si="16"/>
        <v>8</v>
      </c>
      <c r="V63" s="139">
        <f t="shared" si="16"/>
        <v>4</v>
      </c>
      <c r="W63" s="139">
        <f t="shared" si="16"/>
        <v>32</v>
      </c>
      <c r="X63" s="139">
        <f t="shared" si="16"/>
        <v>15</v>
      </c>
      <c r="Y63" s="139">
        <f t="shared" si="16"/>
        <v>6</v>
      </c>
      <c r="Z63" s="139">
        <f t="shared" si="16"/>
        <v>4</v>
      </c>
      <c r="AA63" s="139">
        <f t="shared" si="16"/>
        <v>8</v>
      </c>
      <c r="AB63" s="139">
        <f t="shared" si="16"/>
        <v>0</v>
      </c>
      <c r="AC63" s="139">
        <f t="shared" si="16"/>
        <v>0</v>
      </c>
      <c r="AD63" s="139">
        <f t="shared" si="16"/>
        <v>5</v>
      </c>
      <c r="AE63" s="139">
        <f t="shared" si="16"/>
        <v>58</v>
      </c>
      <c r="AF63" s="15"/>
      <c r="AG63" s="5"/>
    </row>
    <row r="64" spans="1:33" s="4" customFormat="1" ht="15" x14ac:dyDescent="0.25">
      <c r="A64" s="408" t="s">
        <v>35</v>
      </c>
      <c r="B64" s="409"/>
      <c r="C64" s="462" t="s">
        <v>167</v>
      </c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4"/>
      <c r="AF64" s="15"/>
      <c r="AG64" s="5"/>
    </row>
    <row r="65" spans="1:33" s="4" customFormat="1" ht="15" x14ac:dyDescent="0.25">
      <c r="A65" s="408" t="s">
        <v>37</v>
      </c>
      <c r="B65" s="409"/>
      <c r="C65" s="462" t="s">
        <v>380</v>
      </c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4"/>
      <c r="AF65" s="15"/>
      <c r="AG65" s="5"/>
    </row>
    <row r="66" spans="1:33" s="4" customFormat="1" ht="15" x14ac:dyDescent="0.25">
      <c r="A66" s="470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15"/>
      <c r="AG66" s="5"/>
    </row>
    <row r="67" spans="1:33" s="4" customFormat="1" ht="15" x14ac:dyDescent="0.25">
      <c r="A67" s="453" t="s">
        <v>73</v>
      </c>
      <c r="B67" s="454"/>
      <c r="C67" s="454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5"/>
      <c r="P67" s="6" t="s">
        <v>74</v>
      </c>
      <c r="Q67" s="415" t="s">
        <v>114</v>
      </c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3"/>
      <c r="AF67" s="15"/>
      <c r="AG67" s="5"/>
    </row>
    <row r="68" spans="1:33" s="4" customFormat="1" ht="15" x14ac:dyDescent="0.25">
      <c r="A68" s="18" t="s">
        <v>4</v>
      </c>
      <c r="B68" s="18" t="s">
        <v>6</v>
      </c>
      <c r="C68" s="18" t="s">
        <v>5</v>
      </c>
      <c r="D68" s="18" t="s">
        <v>7</v>
      </c>
      <c r="E68" s="18" t="s">
        <v>8</v>
      </c>
      <c r="F68" s="18" t="s">
        <v>9</v>
      </c>
      <c r="G68" s="18" t="s">
        <v>10</v>
      </c>
      <c r="H68" s="18" t="s">
        <v>11</v>
      </c>
      <c r="I68" s="18" t="s">
        <v>12</v>
      </c>
      <c r="J68" s="18" t="s">
        <v>13</v>
      </c>
      <c r="K68" s="18" t="s">
        <v>14</v>
      </c>
      <c r="L68" s="18" t="s">
        <v>15</v>
      </c>
      <c r="M68" s="18" t="s">
        <v>16</v>
      </c>
      <c r="N68" s="18" t="s">
        <v>17</v>
      </c>
      <c r="O68" s="18" t="s">
        <v>18</v>
      </c>
      <c r="P68" s="8" t="s">
        <v>19</v>
      </c>
      <c r="Q68" s="18" t="s">
        <v>4</v>
      </c>
      <c r="R68" s="18" t="s">
        <v>6</v>
      </c>
      <c r="S68" s="18" t="s">
        <v>5</v>
      </c>
      <c r="T68" s="18" t="s">
        <v>7</v>
      </c>
      <c r="U68" s="18" t="s">
        <v>8</v>
      </c>
      <c r="V68" s="18" t="s">
        <v>9</v>
      </c>
      <c r="W68" s="18" t="s">
        <v>10</v>
      </c>
      <c r="X68" s="18" t="s">
        <v>11</v>
      </c>
      <c r="Y68" s="18" t="s">
        <v>12</v>
      </c>
      <c r="Z68" s="18" t="s">
        <v>13</v>
      </c>
      <c r="AA68" s="18" t="s">
        <v>14</v>
      </c>
      <c r="AB68" s="18" t="s">
        <v>15</v>
      </c>
      <c r="AC68" s="18" t="s">
        <v>16</v>
      </c>
      <c r="AD68" s="18" t="s">
        <v>17</v>
      </c>
      <c r="AE68" s="18" t="s">
        <v>18</v>
      </c>
      <c r="AF68" s="15"/>
      <c r="AG68" s="5"/>
    </row>
    <row r="69" spans="1:33" s="4" customFormat="1" ht="15" x14ac:dyDescent="0.25">
      <c r="A69" s="188">
        <v>5</v>
      </c>
      <c r="B69" s="187" t="s">
        <v>133</v>
      </c>
      <c r="C69" s="187" t="s">
        <v>132</v>
      </c>
      <c r="D69" s="139"/>
      <c r="E69" s="139">
        <v>2</v>
      </c>
      <c r="F69" s="139"/>
      <c r="G69" s="139">
        <v>2</v>
      </c>
      <c r="H69" s="139"/>
      <c r="I69" s="139"/>
      <c r="J69" s="139"/>
      <c r="K69" s="139"/>
      <c r="L69" s="139"/>
      <c r="M69" s="139"/>
      <c r="N69" s="139"/>
      <c r="O69" s="139">
        <f t="shared" ref="O69:O78" si="17">IF(C69="","",(D69*2)+(E69*3)+F69*1)</f>
        <v>6</v>
      </c>
      <c r="P69" s="10"/>
      <c r="Q69" s="161">
        <v>2</v>
      </c>
      <c r="R69" s="160" t="s">
        <v>118</v>
      </c>
      <c r="S69" s="160" t="s">
        <v>119</v>
      </c>
      <c r="T69" s="139">
        <v>1</v>
      </c>
      <c r="U69" s="139"/>
      <c r="V69" s="139"/>
      <c r="W69" s="139">
        <v>3</v>
      </c>
      <c r="X69" s="139">
        <v>1</v>
      </c>
      <c r="Y69" s="139">
        <v>1</v>
      </c>
      <c r="Z69" s="139"/>
      <c r="AA69" s="139">
        <v>1</v>
      </c>
      <c r="AB69" s="139"/>
      <c r="AC69" s="139"/>
      <c r="AD69" s="139"/>
      <c r="AE69" s="139">
        <f t="shared" ref="AE69:AE78" si="18">IF(S69="","",(T69*2)+(U69*3)+V69*1)</f>
        <v>2</v>
      </c>
      <c r="AF69" s="15"/>
      <c r="AG69" s="5"/>
    </row>
    <row r="70" spans="1:33" s="4" customFormat="1" ht="15" x14ac:dyDescent="0.25">
      <c r="A70" s="188"/>
      <c r="B70" s="187"/>
      <c r="C70" s="187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 t="str">
        <f t="shared" si="17"/>
        <v/>
      </c>
      <c r="P70" s="10"/>
      <c r="Q70" s="161"/>
      <c r="R70" s="160"/>
      <c r="S70" s="160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 t="str">
        <f t="shared" si="18"/>
        <v/>
      </c>
      <c r="AF70" s="15"/>
      <c r="AG70" s="5"/>
    </row>
    <row r="71" spans="1:33" s="4" customFormat="1" ht="15" x14ac:dyDescent="0.25">
      <c r="A71" s="188"/>
      <c r="B71" s="187"/>
      <c r="C71" s="187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 t="str">
        <f t="shared" si="17"/>
        <v/>
      </c>
      <c r="P71" s="10"/>
      <c r="Q71" s="161">
        <v>7</v>
      </c>
      <c r="R71" s="160" t="s">
        <v>118</v>
      </c>
      <c r="S71" s="160" t="s">
        <v>115</v>
      </c>
      <c r="T71" s="139">
        <v>2</v>
      </c>
      <c r="U71" s="139"/>
      <c r="V71" s="139">
        <v>1</v>
      </c>
      <c r="W71" s="139">
        <v>3</v>
      </c>
      <c r="X71" s="139">
        <v>3</v>
      </c>
      <c r="Y71" s="139">
        <v>2</v>
      </c>
      <c r="Z71" s="139"/>
      <c r="AA71" s="139"/>
      <c r="AB71" s="139"/>
      <c r="AC71" s="139"/>
      <c r="AD71" s="139"/>
      <c r="AE71" s="139">
        <f t="shared" si="18"/>
        <v>5</v>
      </c>
      <c r="AF71" s="15"/>
      <c r="AG71" s="5"/>
    </row>
    <row r="72" spans="1:33" s="4" customFormat="1" ht="15" x14ac:dyDescent="0.25">
      <c r="A72" s="188"/>
      <c r="B72" s="187"/>
      <c r="C72" s="187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 t="str">
        <f t="shared" si="17"/>
        <v/>
      </c>
      <c r="P72" s="10"/>
      <c r="Q72" s="161">
        <v>10</v>
      </c>
      <c r="R72" s="160" t="s">
        <v>118</v>
      </c>
      <c r="S72" s="378" t="s">
        <v>454</v>
      </c>
      <c r="T72" s="139">
        <v>5</v>
      </c>
      <c r="U72" s="139"/>
      <c r="V72" s="139"/>
      <c r="W72" s="139">
        <v>4</v>
      </c>
      <c r="X72" s="139">
        <v>1</v>
      </c>
      <c r="Y72" s="139">
        <v>1</v>
      </c>
      <c r="Z72" s="139"/>
      <c r="AA72" s="139">
        <v>2</v>
      </c>
      <c r="AB72" s="139"/>
      <c r="AC72" s="139"/>
      <c r="AD72" s="139">
        <v>1</v>
      </c>
      <c r="AE72" s="139">
        <f t="shared" si="18"/>
        <v>10</v>
      </c>
      <c r="AF72" s="15"/>
      <c r="AG72" s="5"/>
    </row>
    <row r="73" spans="1:33" s="4" customFormat="1" ht="15" x14ac:dyDescent="0.25">
      <c r="A73" s="188">
        <v>14</v>
      </c>
      <c r="B73" s="187" t="s">
        <v>48</v>
      </c>
      <c r="C73" s="187" t="s">
        <v>363</v>
      </c>
      <c r="D73" s="139">
        <v>2</v>
      </c>
      <c r="E73" s="139">
        <v>2</v>
      </c>
      <c r="F73" s="139"/>
      <c r="G73" s="139">
        <v>7</v>
      </c>
      <c r="H73" s="139">
        <v>2</v>
      </c>
      <c r="I73" s="139">
        <v>1</v>
      </c>
      <c r="J73" s="139"/>
      <c r="K73" s="139"/>
      <c r="L73" s="139"/>
      <c r="M73" s="139"/>
      <c r="N73" s="139">
        <v>1</v>
      </c>
      <c r="O73" s="139">
        <f t="shared" si="17"/>
        <v>10</v>
      </c>
      <c r="P73" s="10"/>
      <c r="Q73" s="161"/>
      <c r="R73" s="160"/>
      <c r="S73" s="160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 t="str">
        <f t="shared" si="18"/>
        <v/>
      </c>
      <c r="AF73" s="15"/>
      <c r="AG73" s="5"/>
    </row>
    <row r="74" spans="1:33" s="4" customFormat="1" ht="15" x14ac:dyDescent="0.25">
      <c r="A74" s="186">
        <v>21</v>
      </c>
      <c r="B74" s="187" t="s">
        <v>134</v>
      </c>
      <c r="C74" s="187" t="s">
        <v>262</v>
      </c>
      <c r="D74" s="139">
        <v>2</v>
      </c>
      <c r="E74" s="139"/>
      <c r="F74" s="139">
        <v>1</v>
      </c>
      <c r="G74" s="139">
        <v>7</v>
      </c>
      <c r="H74" s="139">
        <v>1</v>
      </c>
      <c r="I74" s="139"/>
      <c r="J74" s="139"/>
      <c r="K74" s="139">
        <v>1</v>
      </c>
      <c r="L74" s="139"/>
      <c r="M74" s="139"/>
      <c r="N74" s="139"/>
      <c r="O74" s="139">
        <f t="shared" si="17"/>
        <v>5</v>
      </c>
      <c r="P74" s="10"/>
      <c r="Q74" s="161">
        <v>21</v>
      </c>
      <c r="R74" s="160" t="s">
        <v>62</v>
      </c>
      <c r="S74" s="160" t="s">
        <v>115</v>
      </c>
      <c r="T74" s="139">
        <v>4</v>
      </c>
      <c r="U74" s="139"/>
      <c r="V74" s="139">
        <v>1</v>
      </c>
      <c r="W74" s="139">
        <v>5</v>
      </c>
      <c r="X74" s="139"/>
      <c r="Y74" s="139">
        <v>1</v>
      </c>
      <c r="Z74" s="139"/>
      <c r="AA74" s="139"/>
      <c r="AB74" s="139"/>
      <c r="AC74" s="139"/>
      <c r="AD74" s="139"/>
      <c r="AE74" s="139">
        <f t="shared" si="18"/>
        <v>9</v>
      </c>
      <c r="AF74" s="15"/>
      <c r="AG74" s="5"/>
    </row>
    <row r="75" spans="1:33" s="4" customFormat="1" ht="15" x14ac:dyDescent="0.25">
      <c r="A75" s="188">
        <v>24</v>
      </c>
      <c r="B75" s="187" t="s">
        <v>83</v>
      </c>
      <c r="C75" s="187" t="s">
        <v>82</v>
      </c>
      <c r="D75" s="139"/>
      <c r="E75" s="139"/>
      <c r="F75" s="139"/>
      <c r="G75" s="139">
        <v>1</v>
      </c>
      <c r="H75" s="139">
        <v>6</v>
      </c>
      <c r="I75" s="139"/>
      <c r="J75" s="139"/>
      <c r="K75" s="139">
        <v>1</v>
      </c>
      <c r="L75" s="139"/>
      <c r="M75" s="139"/>
      <c r="N75" s="139"/>
      <c r="O75" s="139">
        <f t="shared" si="17"/>
        <v>0</v>
      </c>
      <c r="P75" s="10"/>
      <c r="Q75" s="161">
        <v>25</v>
      </c>
      <c r="R75" s="160" t="s">
        <v>28</v>
      </c>
      <c r="S75" s="160" t="s">
        <v>124</v>
      </c>
      <c r="T75" s="139"/>
      <c r="U75" s="139">
        <v>4</v>
      </c>
      <c r="V75" s="139"/>
      <c r="W75" s="139">
        <v>3</v>
      </c>
      <c r="X75" s="139">
        <v>1</v>
      </c>
      <c r="Y75" s="139"/>
      <c r="Z75" s="139"/>
      <c r="AA75" s="139"/>
      <c r="AB75" s="139"/>
      <c r="AC75" s="139"/>
      <c r="AD75" s="139">
        <v>1</v>
      </c>
      <c r="AE75" s="139">
        <f t="shared" si="18"/>
        <v>12</v>
      </c>
      <c r="AF75" s="15"/>
      <c r="AG75" s="5"/>
    </row>
    <row r="76" spans="1:33" s="4" customFormat="1" ht="15" x14ac:dyDescent="0.25">
      <c r="A76" s="186">
        <v>32</v>
      </c>
      <c r="B76" s="187" t="s">
        <v>85</v>
      </c>
      <c r="C76" s="187" t="s">
        <v>84</v>
      </c>
      <c r="D76" s="139">
        <v>9</v>
      </c>
      <c r="E76" s="139">
        <v>3</v>
      </c>
      <c r="F76" s="139">
        <v>1</v>
      </c>
      <c r="G76" s="139">
        <v>10</v>
      </c>
      <c r="H76" s="139">
        <v>1</v>
      </c>
      <c r="I76" s="139">
        <v>2</v>
      </c>
      <c r="J76" s="139"/>
      <c r="K76" s="139"/>
      <c r="L76" s="139"/>
      <c r="M76" s="139"/>
      <c r="N76" s="139">
        <v>2</v>
      </c>
      <c r="O76" s="139">
        <f t="shared" si="17"/>
        <v>28</v>
      </c>
      <c r="P76" s="10"/>
      <c r="Q76" s="161">
        <v>26</v>
      </c>
      <c r="R76" s="160" t="s">
        <v>121</v>
      </c>
      <c r="S76" s="160" t="s">
        <v>120</v>
      </c>
      <c r="T76" s="139">
        <v>1</v>
      </c>
      <c r="U76" s="139">
        <v>1</v>
      </c>
      <c r="V76" s="139"/>
      <c r="W76" s="139">
        <v>2</v>
      </c>
      <c r="X76" s="139">
        <v>1</v>
      </c>
      <c r="Y76" s="139">
        <v>1</v>
      </c>
      <c r="Z76" s="139"/>
      <c r="AA76" s="139">
        <v>2</v>
      </c>
      <c r="AB76" s="139"/>
      <c r="AC76" s="139"/>
      <c r="AD76" s="139"/>
      <c r="AE76" s="139">
        <f t="shared" si="18"/>
        <v>5</v>
      </c>
      <c r="AF76" s="15"/>
      <c r="AG76" s="5"/>
    </row>
    <row r="77" spans="1:33" s="4" customFormat="1" ht="15" x14ac:dyDescent="0.25">
      <c r="A77" s="184">
        <v>40</v>
      </c>
      <c r="B77" s="185" t="s">
        <v>88</v>
      </c>
      <c r="C77" s="185" t="s">
        <v>87</v>
      </c>
      <c r="D77" s="139">
        <v>6</v>
      </c>
      <c r="E77" s="139"/>
      <c r="F77" s="139"/>
      <c r="G77" s="139">
        <v>10</v>
      </c>
      <c r="H77" s="139">
        <v>1</v>
      </c>
      <c r="I77" s="139"/>
      <c r="J77" s="139"/>
      <c r="K77" s="139">
        <v>1</v>
      </c>
      <c r="L77" s="139"/>
      <c r="M77" s="139"/>
      <c r="N77" s="139"/>
      <c r="O77" s="139">
        <f t="shared" si="17"/>
        <v>12</v>
      </c>
      <c r="P77" s="10"/>
      <c r="Q77" s="161"/>
      <c r="R77" s="160"/>
      <c r="S77" s="160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 t="str">
        <f t="shared" si="18"/>
        <v/>
      </c>
      <c r="AF77" s="15"/>
      <c r="AG77" s="5"/>
    </row>
    <row r="78" spans="1:33" s="4" customFormat="1" ht="15" x14ac:dyDescent="0.25">
      <c r="A78" s="133">
        <v>8</v>
      </c>
      <c r="B78" s="134" t="s">
        <v>142</v>
      </c>
      <c r="C78" s="134" t="s">
        <v>408</v>
      </c>
      <c r="D78" s="139"/>
      <c r="E78" s="139"/>
      <c r="F78" s="139"/>
      <c r="G78" s="139">
        <v>2</v>
      </c>
      <c r="H78" s="139">
        <v>1</v>
      </c>
      <c r="I78" s="139"/>
      <c r="J78" s="139"/>
      <c r="K78" s="139">
        <v>1</v>
      </c>
      <c r="L78" s="139"/>
      <c r="M78" s="139"/>
      <c r="N78" s="139"/>
      <c r="O78" s="139">
        <f t="shared" si="17"/>
        <v>0</v>
      </c>
      <c r="P78" s="10"/>
      <c r="Q78" s="158">
        <v>91</v>
      </c>
      <c r="R78" s="159" t="s">
        <v>109</v>
      </c>
      <c r="S78" s="159" t="s">
        <v>271</v>
      </c>
      <c r="T78" s="139"/>
      <c r="U78" s="139">
        <v>1</v>
      </c>
      <c r="V78" s="139">
        <v>1</v>
      </c>
      <c r="W78" s="139">
        <v>3</v>
      </c>
      <c r="X78" s="139">
        <v>1</v>
      </c>
      <c r="Y78" s="139">
        <v>1</v>
      </c>
      <c r="Z78" s="139"/>
      <c r="AA78" s="139">
        <v>2</v>
      </c>
      <c r="AB78" s="139"/>
      <c r="AC78" s="139"/>
      <c r="AD78" s="139"/>
      <c r="AE78" s="139">
        <f t="shared" si="18"/>
        <v>4</v>
      </c>
      <c r="AF78" s="15"/>
      <c r="AG78" s="12" t="str">
        <f>IF(N79+AD79=5,"Correct","MVP ERROR")</f>
        <v>Correct</v>
      </c>
    </row>
    <row r="79" spans="1:33" s="4" customFormat="1" ht="15" x14ac:dyDescent="0.25">
      <c r="A79" s="467" t="s">
        <v>33</v>
      </c>
      <c r="B79" s="468"/>
      <c r="C79" s="469"/>
      <c r="D79" s="139">
        <f t="shared" ref="D79:O79" si="19">SUM(D69:D78)</f>
        <v>19</v>
      </c>
      <c r="E79" s="139">
        <f t="shared" si="19"/>
        <v>7</v>
      </c>
      <c r="F79" s="139">
        <f t="shared" si="19"/>
        <v>2</v>
      </c>
      <c r="G79" s="139">
        <f t="shared" si="19"/>
        <v>39</v>
      </c>
      <c r="H79" s="139">
        <f t="shared" si="19"/>
        <v>12</v>
      </c>
      <c r="I79" s="139">
        <f t="shared" si="19"/>
        <v>3</v>
      </c>
      <c r="J79" s="139">
        <f t="shared" si="19"/>
        <v>0</v>
      </c>
      <c r="K79" s="139">
        <f t="shared" si="19"/>
        <v>4</v>
      </c>
      <c r="L79" s="139">
        <f t="shared" si="19"/>
        <v>0</v>
      </c>
      <c r="M79" s="139">
        <f t="shared" si="19"/>
        <v>0</v>
      </c>
      <c r="N79" s="139">
        <f t="shared" si="19"/>
        <v>3</v>
      </c>
      <c r="O79" s="139">
        <f t="shared" si="19"/>
        <v>61</v>
      </c>
      <c r="P79" s="11" t="s">
        <v>34</v>
      </c>
      <c r="Q79" s="467" t="s">
        <v>33</v>
      </c>
      <c r="R79" s="468"/>
      <c r="S79" s="469"/>
      <c r="T79" s="139">
        <f t="shared" ref="T79:AE79" si="20">SUM(T69:T78)</f>
        <v>13</v>
      </c>
      <c r="U79" s="139">
        <f t="shared" si="20"/>
        <v>6</v>
      </c>
      <c r="V79" s="139">
        <f t="shared" si="20"/>
        <v>3</v>
      </c>
      <c r="W79" s="139">
        <f t="shared" si="20"/>
        <v>23</v>
      </c>
      <c r="X79" s="139">
        <f t="shared" si="20"/>
        <v>8</v>
      </c>
      <c r="Y79" s="139">
        <f t="shared" si="20"/>
        <v>7</v>
      </c>
      <c r="Z79" s="139">
        <f t="shared" si="20"/>
        <v>0</v>
      </c>
      <c r="AA79" s="139">
        <f t="shared" si="20"/>
        <v>7</v>
      </c>
      <c r="AB79" s="139">
        <f t="shared" si="20"/>
        <v>0</v>
      </c>
      <c r="AC79" s="139">
        <f t="shared" si="20"/>
        <v>0</v>
      </c>
      <c r="AD79" s="139">
        <f t="shared" si="20"/>
        <v>2</v>
      </c>
      <c r="AE79" s="139">
        <f t="shared" si="20"/>
        <v>47</v>
      </c>
      <c r="AF79" s="15"/>
      <c r="AG79" s="13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AKOM: BLK-   |||   Beavers: BLK-</v>
      </c>
    </row>
    <row r="80" spans="1:33" s="4" customFormat="1" ht="15" x14ac:dyDescent="0.25">
      <c r="A80" s="408" t="s">
        <v>35</v>
      </c>
      <c r="B80" s="409"/>
      <c r="C80" s="462" t="s">
        <v>63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4"/>
      <c r="AF80" s="15"/>
      <c r="AG80" s="5"/>
    </row>
    <row r="81" spans="1:33" s="4" customFormat="1" ht="15" x14ac:dyDescent="0.25">
      <c r="A81" s="408" t="s">
        <v>37</v>
      </c>
      <c r="B81" s="409"/>
      <c r="C81" s="462" t="s">
        <v>412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4"/>
      <c r="AF81" s="15"/>
      <c r="AG81" s="5"/>
    </row>
    <row r="82" spans="1:33" s="4" customFormat="1" ht="15" x14ac:dyDescent="0.25">
      <c r="A82" s="470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15"/>
      <c r="AG82" s="5"/>
    </row>
    <row r="83" spans="1:33" s="4" customFormat="1" ht="15" x14ac:dyDescent="0.25">
      <c r="A83" s="402" t="s">
        <v>199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4"/>
      <c r="P83" s="6" t="s">
        <v>74</v>
      </c>
      <c r="Q83" s="390" t="s">
        <v>204</v>
      </c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2"/>
      <c r="AG83" s="5"/>
    </row>
    <row r="84" spans="1:33" s="4" customFormat="1" ht="14.25" customHeight="1" x14ac:dyDescent="0.25">
      <c r="A84" s="18" t="s">
        <v>4</v>
      </c>
      <c r="B84" s="18" t="s">
        <v>6</v>
      </c>
      <c r="C84" s="18" t="s">
        <v>5</v>
      </c>
      <c r="D84" s="18" t="s">
        <v>7</v>
      </c>
      <c r="E84" s="18" t="s">
        <v>8</v>
      </c>
      <c r="F84" s="18" t="s">
        <v>9</v>
      </c>
      <c r="G84" s="18" t="s">
        <v>10</v>
      </c>
      <c r="H84" s="18" t="s">
        <v>11</v>
      </c>
      <c r="I84" s="18" t="s">
        <v>12</v>
      </c>
      <c r="J84" s="18" t="s">
        <v>13</v>
      </c>
      <c r="K84" s="18" t="s">
        <v>14</v>
      </c>
      <c r="L84" s="18" t="s">
        <v>15</v>
      </c>
      <c r="M84" s="18" t="s">
        <v>16</v>
      </c>
      <c r="N84" s="18" t="s">
        <v>17</v>
      </c>
      <c r="O84" s="18" t="s">
        <v>18</v>
      </c>
      <c r="P84" s="8" t="s">
        <v>19</v>
      </c>
      <c r="Q84" s="18" t="s">
        <v>4</v>
      </c>
      <c r="R84" s="18" t="s">
        <v>6</v>
      </c>
      <c r="S84" s="18" t="s">
        <v>5</v>
      </c>
      <c r="T84" s="18" t="s">
        <v>7</v>
      </c>
      <c r="U84" s="18" t="s">
        <v>8</v>
      </c>
      <c r="V84" s="18" t="s">
        <v>9</v>
      </c>
      <c r="W84" s="18" t="s">
        <v>10</v>
      </c>
      <c r="X84" s="18" t="s">
        <v>11</v>
      </c>
      <c r="Y84" s="18" t="s">
        <v>12</v>
      </c>
      <c r="Z84" s="18" t="s">
        <v>13</v>
      </c>
      <c r="AA84" s="18" t="s">
        <v>14</v>
      </c>
      <c r="AB84" s="18" t="s">
        <v>15</v>
      </c>
      <c r="AC84" s="18" t="s">
        <v>16</v>
      </c>
      <c r="AD84" s="18" t="s">
        <v>17</v>
      </c>
      <c r="AE84" s="18" t="s">
        <v>18</v>
      </c>
      <c r="AG84" s="5"/>
    </row>
    <row r="85" spans="1:33" s="4" customFormat="1" ht="14.25" customHeight="1" x14ac:dyDescent="0.25">
      <c r="A85" s="194"/>
      <c r="B85" s="195"/>
      <c r="C85" s="195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 t="str">
        <f t="shared" ref="O85:O94" si="21">IF(C85="","",(D85*2)+(E85*3)+F85*1)</f>
        <v/>
      </c>
      <c r="P85" s="10"/>
      <c r="Q85" s="167">
        <v>7</v>
      </c>
      <c r="R85" s="168" t="s">
        <v>96</v>
      </c>
      <c r="S85" s="168" t="s">
        <v>226</v>
      </c>
      <c r="T85" s="139">
        <v>3</v>
      </c>
      <c r="U85" s="139"/>
      <c r="V85" s="139">
        <v>1</v>
      </c>
      <c r="W85" s="139">
        <v>7</v>
      </c>
      <c r="X85" s="139">
        <v>2</v>
      </c>
      <c r="Y85" s="139">
        <v>3</v>
      </c>
      <c r="Z85" s="139"/>
      <c r="AA85" s="139">
        <v>2</v>
      </c>
      <c r="AB85" s="139"/>
      <c r="AC85" s="139"/>
      <c r="AD85" s="139"/>
      <c r="AE85" s="139">
        <f t="shared" ref="AE85:AE94" si="22">IF(S85="","",(T85*2)+(U85*3)+V85*1)</f>
        <v>7</v>
      </c>
      <c r="AG85" s="5"/>
    </row>
    <row r="86" spans="1:33" s="4" customFormat="1" ht="14.25" customHeight="1" x14ac:dyDescent="0.25">
      <c r="A86" s="194"/>
      <c r="B86" s="195"/>
      <c r="C86" s="195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 t="str">
        <f t="shared" si="21"/>
        <v/>
      </c>
      <c r="P86" s="10"/>
      <c r="Q86" s="169">
        <v>8</v>
      </c>
      <c r="R86" s="168" t="s">
        <v>192</v>
      </c>
      <c r="S86" s="168" t="s">
        <v>193</v>
      </c>
      <c r="T86" s="139">
        <v>1</v>
      </c>
      <c r="U86" s="139"/>
      <c r="V86" s="139"/>
      <c r="W86" s="139"/>
      <c r="X86" s="139">
        <v>1</v>
      </c>
      <c r="Y86" s="139"/>
      <c r="Z86" s="139"/>
      <c r="AA86" s="139"/>
      <c r="AB86" s="139"/>
      <c r="AC86" s="139"/>
      <c r="AD86" s="139"/>
      <c r="AE86" s="139">
        <f t="shared" si="22"/>
        <v>2</v>
      </c>
      <c r="AG86" s="5"/>
    </row>
    <row r="87" spans="1:33" s="4" customFormat="1" ht="14.25" customHeight="1" x14ac:dyDescent="0.25">
      <c r="A87" s="194">
        <v>7</v>
      </c>
      <c r="B87" s="195" t="s">
        <v>134</v>
      </c>
      <c r="C87" s="195" t="s">
        <v>407</v>
      </c>
      <c r="D87" s="139">
        <v>2</v>
      </c>
      <c r="E87" s="139">
        <v>2</v>
      </c>
      <c r="F87" s="139"/>
      <c r="G87" s="139">
        <v>6</v>
      </c>
      <c r="H87" s="139"/>
      <c r="I87" s="139"/>
      <c r="J87" s="139"/>
      <c r="K87" s="139"/>
      <c r="L87" s="139"/>
      <c r="M87" s="139"/>
      <c r="N87" s="139"/>
      <c r="O87" s="139">
        <f t="shared" si="21"/>
        <v>10</v>
      </c>
      <c r="P87" s="10"/>
      <c r="Q87" s="169">
        <v>9</v>
      </c>
      <c r="R87" s="168" t="s">
        <v>320</v>
      </c>
      <c r="S87" s="168" t="s">
        <v>321</v>
      </c>
      <c r="T87" s="139">
        <v>3</v>
      </c>
      <c r="U87" s="139">
        <v>3</v>
      </c>
      <c r="V87" s="139"/>
      <c r="W87" s="139">
        <v>14</v>
      </c>
      <c r="X87" s="139">
        <v>6</v>
      </c>
      <c r="Y87" s="139"/>
      <c r="Z87" s="139"/>
      <c r="AA87" s="139">
        <v>2</v>
      </c>
      <c r="AB87" s="139"/>
      <c r="AC87" s="139"/>
      <c r="AD87" s="139">
        <v>2</v>
      </c>
      <c r="AE87" s="139">
        <f t="shared" si="22"/>
        <v>15</v>
      </c>
      <c r="AG87" s="5"/>
    </row>
    <row r="88" spans="1:33" s="4" customFormat="1" ht="14.25" customHeight="1" x14ac:dyDescent="0.25">
      <c r="A88" s="194">
        <v>10</v>
      </c>
      <c r="B88" s="195" t="s">
        <v>62</v>
      </c>
      <c r="C88" s="195" t="s">
        <v>148</v>
      </c>
      <c r="D88" s="139">
        <v>4</v>
      </c>
      <c r="E88" s="139">
        <v>3</v>
      </c>
      <c r="F88" s="139">
        <v>3</v>
      </c>
      <c r="G88" s="139">
        <v>13</v>
      </c>
      <c r="H88" s="139">
        <v>1</v>
      </c>
      <c r="I88" s="139">
        <v>1</v>
      </c>
      <c r="J88" s="139">
        <v>1</v>
      </c>
      <c r="K88" s="139">
        <v>1</v>
      </c>
      <c r="L88" s="139"/>
      <c r="M88" s="139"/>
      <c r="N88" s="139">
        <v>1</v>
      </c>
      <c r="O88" s="139">
        <f t="shared" si="21"/>
        <v>20</v>
      </c>
      <c r="P88" s="10"/>
      <c r="Q88" s="169">
        <v>11</v>
      </c>
      <c r="R88" s="168" t="s">
        <v>181</v>
      </c>
      <c r="S88" s="168" t="s">
        <v>227</v>
      </c>
      <c r="T88" s="139">
        <v>5</v>
      </c>
      <c r="U88" s="139">
        <v>1</v>
      </c>
      <c r="V88" s="139">
        <v>1</v>
      </c>
      <c r="W88" s="139">
        <v>10</v>
      </c>
      <c r="X88" s="139">
        <v>1</v>
      </c>
      <c r="Y88" s="139">
        <v>3</v>
      </c>
      <c r="Z88" s="139"/>
      <c r="AA88" s="139">
        <v>3</v>
      </c>
      <c r="AB88" s="139"/>
      <c r="AC88" s="139"/>
      <c r="AD88" s="139"/>
      <c r="AE88" s="139">
        <f t="shared" si="22"/>
        <v>14</v>
      </c>
      <c r="AG88" s="5"/>
    </row>
    <row r="89" spans="1:33" s="4" customFormat="1" ht="14.25" customHeight="1" x14ac:dyDescent="0.25">
      <c r="A89" s="194"/>
      <c r="B89" s="195"/>
      <c r="C89" s="195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 t="str">
        <f t="shared" si="21"/>
        <v/>
      </c>
      <c r="P89" s="10"/>
      <c r="Q89" s="167">
        <v>20</v>
      </c>
      <c r="R89" s="168" t="s">
        <v>108</v>
      </c>
      <c r="S89" s="168" t="s">
        <v>107</v>
      </c>
      <c r="T89" s="139">
        <v>2</v>
      </c>
      <c r="U89" s="139"/>
      <c r="V89" s="139"/>
      <c r="W89" s="139">
        <v>2</v>
      </c>
      <c r="X89" s="139">
        <v>1</v>
      </c>
      <c r="Y89" s="139"/>
      <c r="Z89" s="139">
        <v>1</v>
      </c>
      <c r="AA89" s="139"/>
      <c r="AB89" s="139"/>
      <c r="AC89" s="139"/>
      <c r="AD89" s="139"/>
      <c r="AE89" s="139">
        <f t="shared" si="22"/>
        <v>4</v>
      </c>
      <c r="AG89" s="5"/>
    </row>
    <row r="90" spans="1:33" s="4" customFormat="1" ht="14.25" customHeight="1" x14ac:dyDescent="0.25">
      <c r="A90" s="210">
        <v>11</v>
      </c>
      <c r="B90" s="211" t="s">
        <v>406</v>
      </c>
      <c r="C90" s="211" t="s">
        <v>111</v>
      </c>
      <c r="D90" s="139">
        <v>1</v>
      </c>
      <c r="E90" s="139"/>
      <c r="F90" s="139"/>
      <c r="G90" s="139">
        <v>4</v>
      </c>
      <c r="H90" s="139">
        <v>1</v>
      </c>
      <c r="I90" s="139"/>
      <c r="J90" s="139"/>
      <c r="K90" s="139">
        <v>3</v>
      </c>
      <c r="L90" s="139"/>
      <c r="M90" s="139"/>
      <c r="N90" s="139"/>
      <c r="O90" s="139">
        <f t="shared" si="21"/>
        <v>2</v>
      </c>
      <c r="P90" s="10"/>
      <c r="Q90" s="167"/>
      <c r="R90" s="168"/>
      <c r="S90" s="168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 t="str">
        <f t="shared" si="22"/>
        <v/>
      </c>
      <c r="AG90" s="5"/>
    </row>
    <row r="91" spans="1:33" s="4" customFormat="1" ht="14.25" customHeight="1" x14ac:dyDescent="0.25">
      <c r="A91" s="194">
        <v>14</v>
      </c>
      <c r="B91" s="195" t="s">
        <v>166</v>
      </c>
      <c r="C91" s="195" t="s">
        <v>165</v>
      </c>
      <c r="D91" s="139"/>
      <c r="E91" s="139"/>
      <c r="F91" s="139"/>
      <c r="G91" s="139">
        <v>3</v>
      </c>
      <c r="H91" s="139">
        <v>3</v>
      </c>
      <c r="I91" s="139"/>
      <c r="J91" s="139"/>
      <c r="K91" s="139"/>
      <c r="L91" s="139"/>
      <c r="M91" s="139"/>
      <c r="N91" s="139"/>
      <c r="O91" s="139">
        <f t="shared" si="21"/>
        <v>0</v>
      </c>
      <c r="P91" s="10"/>
      <c r="Q91" s="167"/>
      <c r="R91" s="168"/>
      <c r="S91" s="168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 t="str">
        <f t="shared" si="22"/>
        <v/>
      </c>
      <c r="AG91" s="5"/>
    </row>
    <row r="92" spans="1:33" s="4" customFormat="1" ht="14.25" customHeight="1" x14ac:dyDescent="0.25">
      <c r="A92" s="196">
        <v>22</v>
      </c>
      <c r="B92" s="378" t="s">
        <v>449</v>
      </c>
      <c r="C92" s="211" t="s">
        <v>374</v>
      </c>
      <c r="D92" s="139">
        <v>5</v>
      </c>
      <c r="E92" s="139">
        <v>1</v>
      </c>
      <c r="F92" s="139"/>
      <c r="G92" s="139">
        <v>25</v>
      </c>
      <c r="H92" s="139">
        <v>4</v>
      </c>
      <c r="I92" s="139">
        <v>1</v>
      </c>
      <c r="J92" s="139">
        <v>1</v>
      </c>
      <c r="K92" s="139">
        <v>2</v>
      </c>
      <c r="L92" s="139"/>
      <c r="M92" s="139"/>
      <c r="N92" s="139">
        <v>2</v>
      </c>
      <c r="O92" s="139">
        <f t="shared" si="21"/>
        <v>13</v>
      </c>
      <c r="P92" s="10"/>
      <c r="Q92" s="169">
        <v>55</v>
      </c>
      <c r="R92" s="168" t="s">
        <v>383</v>
      </c>
      <c r="S92" s="168" t="s">
        <v>241</v>
      </c>
      <c r="T92" s="139">
        <v>1</v>
      </c>
      <c r="U92" s="139"/>
      <c r="V92" s="139"/>
      <c r="W92" s="139">
        <v>2</v>
      </c>
      <c r="X92" s="139">
        <v>2</v>
      </c>
      <c r="Y92" s="139"/>
      <c r="Z92" s="139"/>
      <c r="AA92" s="139">
        <v>2</v>
      </c>
      <c r="AB92" s="139"/>
      <c r="AC92" s="139"/>
      <c r="AD92" s="139"/>
      <c r="AE92" s="139">
        <f t="shared" si="22"/>
        <v>2</v>
      </c>
      <c r="AG92" s="5"/>
    </row>
    <row r="93" spans="1:33" s="4" customFormat="1" ht="14.25" customHeight="1" x14ac:dyDescent="0.25">
      <c r="A93" s="192">
        <v>32</v>
      </c>
      <c r="B93" s="193" t="s">
        <v>109</v>
      </c>
      <c r="C93" s="193" t="s">
        <v>106</v>
      </c>
      <c r="D93" s="139">
        <v>2</v>
      </c>
      <c r="E93" s="139"/>
      <c r="F93" s="139">
        <v>1</v>
      </c>
      <c r="G93" s="139">
        <v>3</v>
      </c>
      <c r="H93" s="139">
        <v>2</v>
      </c>
      <c r="I93" s="139">
        <v>1</v>
      </c>
      <c r="J93" s="139"/>
      <c r="K93" s="139">
        <v>1</v>
      </c>
      <c r="L93" s="139"/>
      <c r="M93" s="139"/>
      <c r="N93" s="139"/>
      <c r="O93" s="139">
        <f t="shared" si="21"/>
        <v>5</v>
      </c>
      <c r="P93" s="10"/>
      <c r="Q93" s="169"/>
      <c r="R93" s="168"/>
      <c r="S93" s="168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 t="str">
        <f t="shared" si="22"/>
        <v/>
      </c>
      <c r="AG93" s="5"/>
    </row>
    <row r="94" spans="1:33" s="4" customFormat="1" ht="15" x14ac:dyDescent="0.25">
      <c r="A94" s="207">
        <v>8</v>
      </c>
      <c r="B94" s="208" t="s">
        <v>311</v>
      </c>
      <c r="C94" s="208" t="s">
        <v>391</v>
      </c>
      <c r="D94" s="139"/>
      <c r="E94" s="139"/>
      <c r="F94" s="139"/>
      <c r="G94" s="139">
        <v>3</v>
      </c>
      <c r="H94" s="139">
        <v>2</v>
      </c>
      <c r="I94" s="139"/>
      <c r="J94" s="139"/>
      <c r="K94" s="139"/>
      <c r="L94" s="139"/>
      <c r="M94" s="139"/>
      <c r="N94" s="139"/>
      <c r="O94" s="139">
        <f t="shared" si="21"/>
        <v>0</v>
      </c>
      <c r="P94" s="10"/>
      <c r="Q94" s="169">
        <v>91</v>
      </c>
      <c r="R94" s="168" t="s">
        <v>127</v>
      </c>
      <c r="S94" s="168" t="s">
        <v>230</v>
      </c>
      <c r="T94" s="139">
        <v>1</v>
      </c>
      <c r="U94" s="139">
        <v>1</v>
      </c>
      <c r="V94" s="139"/>
      <c r="W94" s="139">
        <v>2</v>
      </c>
      <c r="X94" s="139">
        <v>3</v>
      </c>
      <c r="Y94" s="139">
        <v>1</v>
      </c>
      <c r="Z94" s="139">
        <v>1</v>
      </c>
      <c r="AA94" s="139">
        <v>2</v>
      </c>
      <c r="AB94" s="139"/>
      <c r="AC94" s="139"/>
      <c r="AD94" s="139"/>
      <c r="AE94" s="139">
        <f t="shared" si="22"/>
        <v>5</v>
      </c>
      <c r="AG94" s="12" t="str">
        <f>IF(N95+AD95=5,"Correct","MVP ERROR")</f>
        <v>Correct</v>
      </c>
    </row>
    <row r="95" spans="1:33" s="4" customFormat="1" ht="15" x14ac:dyDescent="0.25">
      <c r="A95" s="467" t="s">
        <v>33</v>
      </c>
      <c r="B95" s="468"/>
      <c r="C95" s="469"/>
      <c r="D95" s="139">
        <f t="shared" ref="D95:O95" si="23">SUM(D85:D94)</f>
        <v>14</v>
      </c>
      <c r="E95" s="139">
        <f t="shared" si="23"/>
        <v>6</v>
      </c>
      <c r="F95" s="139">
        <f t="shared" si="23"/>
        <v>4</v>
      </c>
      <c r="G95" s="139">
        <f t="shared" si="23"/>
        <v>57</v>
      </c>
      <c r="H95" s="139">
        <f t="shared" si="23"/>
        <v>13</v>
      </c>
      <c r="I95" s="139">
        <f t="shared" si="23"/>
        <v>3</v>
      </c>
      <c r="J95" s="139">
        <f t="shared" si="23"/>
        <v>2</v>
      </c>
      <c r="K95" s="139">
        <f t="shared" si="23"/>
        <v>7</v>
      </c>
      <c r="L95" s="139">
        <f t="shared" si="23"/>
        <v>0</v>
      </c>
      <c r="M95" s="139">
        <f t="shared" si="23"/>
        <v>0</v>
      </c>
      <c r="N95" s="139">
        <f t="shared" si="23"/>
        <v>3</v>
      </c>
      <c r="O95" s="139">
        <f t="shared" si="23"/>
        <v>50</v>
      </c>
      <c r="P95" s="11" t="s">
        <v>34</v>
      </c>
      <c r="Q95" s="467" t="s">
        <v>33</v>
      </c>
      <c r="R95" s="468"/>
      <c r="S95" s="469"/>
      <c r="T95" s="139">
        <f t="shared" ref="T95:AE95" si="24">SUM(T85:T94)</f>
        <v>16</v>
      </c>
      <c r="U95" s="139">
        <f t="shared" si="24"/>
        <v>5</v>
      </c>
      <c r="V95" s="139">
        <f t="shared" si="24"/>
        <v>2</v>
      </c>
      <c r="W95" s="139">
        <f t="shared" si="24"/>
        <v>37</v>
      </c>
      <c r="X95" s="139">
        <f t="shared" si="24"/>
        <v>16</v>
      </c>
      <c r="Y95" s="139">
        <f t="shared" si="24"/>
        <v>7</v>
      </c>
      <c r="Z95" s="139">
        <f t="shared" si="24"/>
        <v>2</v>
      </c>
      <c r="AA95" s="139">
        <f t="shared" si="24"/>
        <v>11</v>
      </c>
      <c r="AB95" s="139">
        <f t="shared" si="24"/>
        <v>0</v>
      </c>
      <c r="AC95" s="139">
        <f t="shared" si="24"/>
        <v>0</v>
      </c>
      <c r="AD95" s="139">
        <f t="shared" si="24"/>
        <v>2</v>
      </c>
      <c r="AE95" s="139">
        <f t="shared" si="24"/>
        <v>49</v>
      </c>
      <c r="AG95" s="13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Grill Masters:    |||   Hunger Tamers: </v>
      </c>
    </row>
    <row r="96" spans="1:33" s="4" customFormat="1" ht="15" x14ac:dyDescent="0.25">
      <c r="A96" s="408" t="s">
        <v>35</v>
      </c>
      <c r="B96" s="409"/>
      <c r="C96" s="462" t="s">
        <v>36</v>
      </c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4"/>
      <c r="AG96" s="5"/>
    </row>
    <row r="97" spans="1:33" s="4" customFormat="1" ht="15" x14ac:dyDescent="0.25">
      <c r="A97" s="408" t="s">
        <v>37</v>
      </c>
      <c r="B97" s="409"/>
      <c r="C97" s="462" t="s">
        <v>395</v>
      </c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4"/>
      <c r="AG97" s="5"/>
    </row>
    <row r="98" spans="1:33" s="4" customFormat="1" ht="15" x14ac:dyDescent="0.25">
      <c r="A98" s="470"/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15"/>
      <c r="AG98" s="5"/>
    </row>
    <row r="99" spans="1:33" s="4" customFormat="1" ht="15" x14ac:dyDescent="0.25">
      <c r="A99" s="459" t="s">
        <v>63</v>
      </c>
      <c r="B99" s="460"/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1"/>
      <c r="P99" s="6" t="s">
        <v>99</v>
      </c>
      <c r="Q99" s="396" t="s">
        <v>172</v>
      </c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8"/>
      <c r="AF99" s="15"/>
      <c r="AG99" s="5"/>
    </row>
    <row r="100" spans="1:33" s="4" customFormat="1" ht="15" x14ac:dyDescent="0.25">
      <c r="A100" s="18" t="s">
        <v>4</v>
      </c>
      <c r="B100" s="18" t="s">
        <v>6</v>
      </c>
      <c r="C100" s="18" t="s">
        <v>5</v>
      </c>
      <c r="D100" s="18" t="s">
        <v>7</v>
      </c>
      <c r="E100" s="18" t="s">
        <v>8</v>
      </c>
      <c r="F100" s="18" t="s">
        <v>9</v>
      </c>
      <c r="G100" s="18" t="s">
        <v>10</v>
      </c>
      <c r="H100" s="18" t="s">
        <v>11</v>
      </c>
      <c r="I100" s="18" t="s">
        <v>12</v>
      </c>
      <c r="J100" s="18" t="s">
        <v>13</v>
      </c>
      <c r="K100" s="18" t="s">
        <v>14</v>
      </c>
      <c r="L100" s="18" t="s">
        <v>15</v>
      </c>
      <c r="M100" s="18" t="s">
        <v>16</v>
      </c>
      <c r="N100" s="18" t="s">
        <v>17</v>
      </c>
      <c r="O100" s="18" t="s">
        <v>18</v>
      </c>
      <c r="P100" s="8" t="s">
        <v>19</v>
      </c>
      <c r="Q100" s="18" t="s">
        <v>4</v>
      </c>
      <c r="R100" s="18" t="s">
        <v>6</v>
      </c>
      <c r="S100" s="18" t="s">
        <v>5</v>
      </c>
      <c r="T100" s="18" t="s">
        <v>7</v>
      </c>
      <c r="U100" s="18" t="s">
        <v>8</v>
      </c>
      <c r="V100" s="18" t="s">
        <v>9</v>
      </c>
      <c r="W100" s="18" t="s">
        <v>10</v>
      </c>
      <c r="X100" s="18" t="s">
        <v>11</v>
      </c>
      <c r="Y100" s="18" t="s">
        <v>12</v>
      </c>
      <c r="Z100" s="18" t="s">
        <v>13</v>
      </c>
      <c r="AA100" s="18" t="s">
        <v>14</v>
      </c>
      <c r="AB100" s="18" t="s">
        <v>15</v>
      </c>
      <c r="AC100" s="18" t="s">
        <v>16</v>
      </c>
      <c r="AD100" s="18" t="s">
        <v>17</v>
      </c>
      <c r="AE100" s="18" t="s">
        <v>18</v>
      </c>
      <c r="AF100" s="15"/>
      <c r="AG100" s="5"/>
    </row>
    <row r="101" spans="1:33" s="4" customFormat="1" ht="15" x14ac:dyDescent="0.25">
      <c r="A101" s="203">
        <v>0</v>
      </c>
      <c r="B101" s="204" t="s">
        <v>288</v>
      </c>
      <c r="C101" s="204" t="s">
        <v>289</v>
      </c>
      <c r="D101" s="139">
        <v>1</v>
      </c>
      <c r="E101" s="139">
        <v>1</v>
      </c>
      <c r="F101" s="139">
        <v>2</v>
      </c>
      <c r="G101" s="139">
        <v>7</v>
      </c>
      <c r="H101" s="139">
        <v>1</v>
      </c>
      <c r="I101" s="139">
        <v>1</v>
      </c>
      <c r="J101" s="139"/>
      <c r="K101" s="139">
        <v>3</v>
      </c>
      <c r="L101" s="139"/>
      <c r="M101" s="139"/>
      <c r="N101" s="139"/>
      <c r="O101" s="139">
        <f t="shared" ref="O101:O110" si="25">IF(B101="","",(D101*2)+(E101*3)+F101*1)</f>
        <v>7</v>
      </c>
      <c r="P101" s="10"/>
      <c r="Q101" s="175">
        <v>2</v>
      </c>
      <c r="R101" s="176" t="s">
        <v>21</v>
      </c>
      <c r="S101" s="176" t="s">
        <v>20</v>
      </c>
      <c r="T101" s="139"/>
      <c r="U101" s="139"/>
      <c r="V101" s="139"/>
      <c r="W101" s="139">
        <v>2</v>
      </c>
      <c r="X101" s="139"/>
      <c r="Y101" s="139"/>
      <c r="Z101" s="139"/>
      <c r="AA101" s="139">
        <v>2</v>
      </c>
      <c r="AB101" s="139"/>
      <c r="AC101" s="139"/>
      <c r="AD101" s="139"/>
      <c r="AE101" s="139">
        <f t="shared" ref="AE101:AE110" si="26">IF(S101="","",(T101*2)+(U101*3)+V101*1)</f>
        <v>0</v>
      </c>
      <c r="AF101" s="15"/>
      <c r="AG101" s="5"/>
    </row>
    <row r="102" spans="1:33" s="4" customFormat="1" ht="15" x14ac:dyDescent="0.25">
      <c r="A102" s="203">
        <v>3</v>
      </c>
      <c r="B102" s="204" t="s">
        <v>86</v>
      </c>
      <c r="C102" s="204" t="s">
        <v>136</v>
      </c>
      <c r="D102" s="139"/>
      <c r="E102" s="139"/>
      <c r="F102" s="139"/>
      <c r="G102" s="139">
        <v>7</v>
      </c>
      <c r="H102" s="139">
        <v>4</v>
      </c>
      <c r="I102" s="139">
        <v>3</v>
      </c>
      <c r="J102" s="139"/>
      <c r="K102" s="139">
        <v>1</v>
      </c>
      <c r="L102" s="139"/>
      <c r="M102" s="139"/>
      <c r="N102" s="139">
        <v>1</v>
      </c>
      <c r="O102" s="139">
        <f t="shared" si="25"/>
        <v>0</v>
      </c>
      <c r="P102" s="10"/>
      <c r="Q102" s="177">
        <v>4</v>
      </c>
      <c r="R102" s="176" t="s">
        <v>21</v>
      </c>
      <c r="S102" s="176" t="s">
        <v>22</v>
      </c>
      <c r="T102" s="139">
        <v>1</v>
      </c>
      <c r="U102" s="139"/>
      <c r="V102" s="139">
        <v>2</v>
      </c>
      <c r="W102" s="139">
        <v>10</v>
      </c>
      <c r="X102" s="139"/>
      <c r="Y102" s="139">
        <v>1</v>
      </c>
      <c r="Z102" s="139"/>
      <c r="AA102" s="139">
        <v>1</v>
      </c>
      <c r="AB102" s="139"/>
      <c r="AC102" s="139"/>
      <c r="AD102" s="139"/>
      <c r="AE102" s="139">
        <f t="shared" si="26"/>
        <v>4</v>
      </c>
      <c r="AF102" s="15"/>
      <c r="AG102" s="5"/>
    </row>
    <row r="103" spans="1:33" s="4" customFormat="1" ht="15" x14ac:dyDescent="0.25">
      <c r="A103" s="203">
        <v>7</v>
      </c>
      <c r="B103" s="204" t="s">
        <v>396</v>
      </c>
      <c r="C103" s="204" t="s">
        <v>129</v>
      </c>
      <c r="D103" s="139"/>
      <c r="E103" s="139"/>
      <c r="F103" s="139"/>
      <c r="G103" s="139">
        <v>1</v>
      </c>
      <c r="H103" s="139">
        <v>1</v>
      </c>
      <c r="I103" s="139">
        <v>1</v>
      </c>
      <c r="J103" s="139"/>
      <c r="K103" s="139">
        <v>3</v>
      </c>
      <c r="L103" s="139"/>
      <c r="M103" s="139">
        <v>1</v>
      </c>
      <c r="N103" s="139"/>
      <c r="O103" s="139">
        <f t="shared" si="25"/>
        <v>0</v>
      </c>
      <c r="P103" s="10"/>
      <c r="Q103" s="175">
        <v>5</v>
      </c>
      <c r="R103" s="176" t="s">
        <v>24</v>
      </c>
      <c r="S103" s="176" t="s">
        <v>23</v>
      </c>
      <c r="T103" s="139">
        <v>6</v>
      </c>
      <c r="U103" s="139"/>
      <c r="V103" s="139">
        <v>2</v>
      </c>
      <c r="W103" s="139">
        <v>7</v>
      </c>
      <c r="X103" s="139">
        <v>2</v>
      </c>
      <c r="Y103" s="139">
        <v>2</v>
      </c>
      <c r="Z103" s="139"/>
      <c r="AA103" s="139">
        <v>4</v>
      </c>
      <c r="AB103" s="139"/>
      <c r="AC103" s="139"/>
      <c r="AD103" s="139">
        <v>1</v>
      </c>
      <c r="AE103" s="139">
        <f t="shared" si="26"/>
        <v>14</v>
      </c>
      <c r="AF103" s="15"/>
      <c r="AG103" s="5"/>
    </row>
    <row r="104" spans="1:33" s="4" customFormat="1" ht="15" x14ac:dyDescent="0.25">
      <c r="A104" s="205"/>
      <c r="B104" s="204"/>
      <c r="C104" s="204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 t="str">
        <f t="shared" si="25"/>
        <v/>
      </c>
      <c r="P104" s="10"/>
      <c r="Q104" s="177">
        <v>8</v>
      </c>
      <c r="R104" s="176" t="s">
        <v>272</v>
      </c>
      <c r="S104" s="176" t="s">
        <v>273</v>
      </c>
      <c r="T104" s="139">
        <v>3</v>
      </c>
      <c r="U104" s="139"/>
      <c r="V104" s="139">
        <v>5</v>
      </c>
      <c r="W104" s="139">
        <v>5</v>
      </c>
      <c r="X104" s="139"/>
      <c r="Y104" s="139">
        <v>1</v>
      </c>
      <c r="Z104" s="139"/>
      <c r="AA104" s="139">
        <v>3</v>
      </c>
      <c r="AB104" s="139"/>
      <c r="AC104" s="139"/>
      <c r="AD104" s="139"/>
      <c r="AE104" s="139">
        <f t="shared" si="26"/>
        <v>11</v>
      </c>
      <c r="AF104" s="15"/>
      <c r="AG104" s="5"/>
    </row>
    <row r="105" spans="1:33" s="4" customFormat="1" ht="15" x14ac:dyDescent="0.25">
      <c r="A105" s="203">
        <v>99</v>
      </c>
      <c r="B105" s="204" t="s">
        <v>290</v>
      </c>
      <c r="C105" s="204" t="s">
        <v>231</v>
      </c>
      <c r="D105" s="139">
        <v>1</v>
      </c>
      <c r="E105" s="139">
        <v>4</v>
      </c>
      <c r="F105" s="139"/>
      <c r="G105" s="139">
        <v>7</v>
      </c>
      <c r="H105" s="139">
        <v>3</v>
      </c>
      <c r="I105" s="139">
        <v>1</v>
      </c>
      <c r="J105" s="139"/>
      <c r="K105" s="139">
        <v>2</v>
      </c>
      <c r="L105" s="139"/>
      <c r="M105" s="139"/>
      <c r="N105" s="139">
        <v>1</v>
      </c>
      <c r="O105" s="139">
        <f t="shared" si="25"/>
        <v>14</v>
      </c>
      <c r="P105" s="10"/>
      <c r="Q105" s="177">
        <v>9</v>
      </c>
      <c r="R105" s="176" t="s">
        <v>195</v>
      </c>
      <c r="S105" s="176" t="s">
        <v>22</v>
      </c>
      <c r="T105" s="139"/>
      <c r="U105" s="139">
        <v>1</v>
      </c>
      <c r="V105" s="139">
        <v>1</v>
      </c>
      <c r="W105" s="139">
        <v>4</v>
      </c>
      <c r="X105" s="139">
        <v>3</v>
      </c>
      <c r="Y105" s="139"/>
      <c r="Z105" s="139">
        <v>1</v>
      </c>
      <c r="AA105" s="139">
        <v>1</v>
      </c>
      <c r="AB105" s="139"/>
      <c r="AC105" s="139"/>
      <c r="AD105" s="139">
        <v>1</v>
      </c>
      <c r="AE105" s="139">
        <f t="shared" si="26"/>
        <v>4</v>
      </c>
      <c r="AF105" s="15"/>
      <c r="AG105" s="5"/>
    </row>
    <row r="106" spans="1:33" s="4" customFormat="1" ht="15" x14ac:dyDescent="0.25">
      <c r="A106" s="205">
        <v>11</v>
      </c>
      <c r="B106" s="204" t="s">
        <v>401</v>
      </c>
      <c r="C106" s="204" t="s">
        <v>402</v>
      </c>
      <c r="D106" s="139">
        <v>1</v>
      </c>
      <c r="E106" s="139"/>
      <c r="F106" s="139"/>
      <c r="G106" s="139">
        <v>4</v>
      </c>
      <c r="H106" s="139">
        <v>1</v>
      </c>
      <c r="I106" s="139">
        <v>2</v>
      </c>
      <c r="J106" s="139">
        <v>1</v>
      </c>
      <c r="K106" s="139"/>
      <c r="L106" s="139"/>
      <c r="M106" s="139"/>
      <c r="N106" s="139"/>
      <c r="O106" s="139">
        <f t="shared" si="25"/>
        <v>2</v>
      </c>
      <c r="P106" s="10"/>
      <c r="Q106" s="175"/>
      <c r="R106" s="176"/>
      <c r="S106" s="176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 t="str">
        <f t="shared" si="26"/>
        <v/>
      </c>
      <c r="AF106" s="15"/>
      <c r="AG106" s="5"/>
    </row>
    <row r="107" spans="1:33" s="4" customFormat="1" ht="15" x14ac:dyDescent="0.25">
      <c r="A107" s="203">
        <v>13</v>
      </c>
      <c r="B107" s="204" t="s">
        <v>67</v>
      </c>
      <c r="C107" s="204" t="s">
        <v>20</v>
      </c>
      <c r="D107" s="139">
        <v>1</v>
      </c>
      <c r="E107" s="139"/>
      <c r="F107" s="139"/>
      <c r="G107" s="139">
        <v>2</v>
      </c>
      <c r="H107" s="139">
        <v>1</v>
      </c>
      <c r="I107" s="139">
        <v>1</v>
      </c>
      <c r="J107" s="139"/>
      <c r="K107" s="139">
        <v>4</v>
      </c>
      <c r="L107" s="139"/>
      <c r="M107" s="139"/>
      <c r="N107" s="139"/>
      <c r="O107" s="139">
        <f t="shared" si="25"/>
        <v>2</v>
      </c>
      <c r="P107" s="10"/>
      <c r="Q107" s="177">
        <v>11</v>
      </c>
      <c r="R107" s="176" t="s">
        <v>188</v>
      </c>
      <c r="S107" s="176" t="s">
        <v>29</v>
      </c>
      <c r="T107" s="139">
        <v>1</v>
      </c>
      <c r="U107" s="139"/>
      <c r="V107" s="139">
        <v>2</v>
      </c>
      <c r="W107" s="139">
        <v>11</v>
      </c>
      <c r="X107" s="139"/>
      <c r="Y107" s="139">
        <v>1</v>
      </c>
      <c r="Z107" s="139"/>
      <c r="AA107" s="139">
        <v>1</v>
      </c>
      <c r="AB107" s="139"/>
      <c r="AC107" s="139"/>
      <c r="AD107" s="139"/>
      <c r="AE107" s="139">
        <f t="shared" si="26"/>
        <v>4</v>
      </c>
      <c r="AF107" s="15"/>
      <c r="AG107" s="5"/>
    </row>
    <row r="108" spans="1:33" s="4" customFormat="1" ht="15" x14ac:dyDescent="0.25">
      <c r="A108" s="203">
        <v>17</v>
      </c>
      <c r="B108" s="204" t="s">
        <v>69</v>
      </c>
      <c r="C108" s="204" t="s">
        <v>68</v>
      </c>
      <c r="D108" s="139">
        <v>2</v>
      </c>
      <c r="E108" s="139"/>
      <c r="F108" s="139">
        <v>1</v>
      </c>
      <c r="G108" s="139">
        <v>3</v>
      </c>
      <c r="H108" s="139">
        <v>2</v>
      </c>
      <c r="I108" s="139">
        <v>1</v>
      </c>
      <c r="J108" s="139"/>
      <c r="K108" s="139">
        <v>1</v>
      </c>
      <c r="L108" s="139"/>
      <c r="M108" s="139"/>
      <c r="N108" s="139"/>
      <c r="O108" s="139">
        <f t="shared" si="25"/>
        <v>5</v>
      </c>
      <c r="P108" s="10"/>
      <c r="Q108" s="175"/>
      <c r="R108" s="176"/>
      <c r="S108" s="176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 t="str">
        <f t="shared" si="26"/>
        <v/>
      </c>
      <c r="AF108" s="15"/>
      <c r="AG108" s="5"/>
    </row>
    <row r="109" spans="1:33" s="4" customFormat="1" ht="15" x14ac:dyDescent="0.25">
      <c r="A109" s="203">
        <v>23</v>
      </c>
      <c r="B109" s="204" t="s">
        <v>70</v>
      </c>
      <c r="C109" s="204" t="s">
        <v>29</v>
      </c>
      <c r="D109" s="139">
        <v>1</v>
      </c>
      <c r="E109" s="139">
        <v>5</v>
      </c>
      <c r="F109" s="139">
        <v>1</v>
      </c>
      <c r="G109" s="139">
        <v>6</v>
      </c>
      <c r="H109" s="139"/>
      <c r="I109" s="139">
        <v>2</v>
      </c>
      <c r="J109" s="139"/>
      <c r="K109" s="139">
        <v>4</v>
      </c>
      <c r="L109" s="139"/>
      <c r="M109" s="139"/>
      <c r="N109" s="139">
        <v>1</v>
      </c>
      <c r="O109" s="139">
        <f t="shared" si="25"/>
        <v>18</v>
      </c>
      <c r="P109" s="10"/>
      <c r="Q109" s="142"/>
      <c r="R109" s="141"/>
      <c r="S109" s="141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 t="str">
        <f t="shared" si="26"/>
        <v/>
      </c>
      <c r="AF109" s="15"/>
      <c r="AG109" s="5"/>
    </row>
    <row r="110" spans="1:33" s="4" customFormat="1" ht="15" x14ac:dyDescent="0.25">
      <c r="A110" s="202" t="s">
        <v>297</v>
      </c>
      <c r="B110" s="204" t="s">
        <v>66</v>
      </c>
      <c r="C110" s="204" t="s">
        <v>65</v>
      </c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>
        <f t="shared" si="25"/>
        <v>0</v>
      </c>
      <c r="P110" s="10"/>
      <c r="Q110" s="142"/>
      <c r="R110" s="141"/>
      <c r="S110" s="141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 t="str">
        <f t="shared" si="26"/>
        <v/>
      </c>
      <c r="AF110" s="15"/>
      <c r="AG110" s="5"/>
    </row>
    <row r="111" spans="1:33" s="4" customFormat="1" ht="15" x14ac:dyDescent="0.25">
      <c r="A111" s="467" t="s">
        <v>33</v>
      </c>
      <c r="B111" s="468"/>
      <c r="C111" s="469"/>
      <c r="D111" s="139">
        <f t="shared" ref="D111:N111" si="27">SUM(D101:D110)</f>
        <v>7</v>
      </c>
      <c r="E111" s="139">
        <f t="shared" si="27"/>
        <v>10</v>
      </c>
      <c r="F111" s="139">
        <f t="shared" si="27"/>
        <v>4</v>
      </c>
      <c r="G111" s="139">
        <f t="shared" si="27"/>
        <v>37</v>
      </c>
      <c r="H111" s="139">
        <f t="shared" si="27"/>
        <v>13</v>
      </c>
      <c r="I111" s="139">
        <f t="shared" si="27"/>
        <v>12</v>
      </c>
      <c r="J111" s="139">
        <f t="shared" si="27"/>
        <v>1</v>
      </c>
      <c r="K111" s="139">
        <f t="shared" si="27"/>
        <v>18</v>
      </c>
      <c r="L111" s="139">
        <f t="shared" si="27"/>
        <v>0</v>
      </c>
      <c r="M111" s="139">
        <f t="shared" si="27"/>
        <v>1</v>
      </c>
      <c r="N111" s="139">
        <f t="shared" si="27"/>
        <v>3</v>
      </c>
      <c r="O111" s="139">
        <f>SUM(O101:O110)</f>
        <v>48</v>
      </c>
      <c r="P111" s="11" t="s">
        <v>34</v>
      </c>
      <c r="Q111" s="467" t="s">
        <v>33</v>
      </c>
      <c r="R111" s="468"/>
      <c r="S111" s="469"/>
      <c r="T111" s="139">
        <f t="shared" ref="T111:AE111" si="28">SUM(T101:T110)</f>
        <v>11</v>
      </c>
      <c r="U111" s="139">
        <f t="shared" si="28"/>
        <v>1</v>
      </c>
      <c r="V111" s="139">
        <f t="shared" si="28"/>
        <v>12</v>
      </c>
      <c r="W111" s="139">
        <f t="shared" si="28"/>
        <v>39</v>
      </c>
      <c r="X111" s="139">
        <f t="shared" si="28"/>
        <v>5</v>
      </c>
      <c r="Y111" s="139">
        <f t="shared" si="28"/>
        <v>5</v>
      </c>
      <c r="Z111" s="139">
        <f t="shared" si="28"/>
        <v>1</v>
      </c>
      <c r="AA111" s="139">
        <f t="shared" si="28"/>
        <v>12</v>
      </c>
      <c r="AB111" s="139">
        <f t="shared" si="28"/>
        <v>0</v>
      </c>
      <c r="AC111" s="139">
        <f t="shared" si="28"/>
        <v>0</v>
      </c>
      <c r="AD111" s="139">
        <f t="shared" si="28"/>
        <v>2</v>
      </c>
      <c r="AE111" s="139">
        <f t="shared" si="28"/>
        <v>37</v>
      </c>
      <c r="AF111" s="15"/>
      <c r="AG111" s="12" t="str">
        <f>IF(N111+AD111=5,"Correct","MVP ERROR")</f>
        <v>Correct</v>
      </c>
    </row>
    <row r="112" spans="1:33" s="4" customFormat="1" ht="15" x14ac:dyDescent="0.25">
      <c r="A112" s="408" t="s">
        <v>35</v>
      </c>
      <c r="B112" s="409"/>
      <c r="C112" s="462" t="s">
        <v>89</v>
      </c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4"/>
      <c r="AF112" s="15"/>
      <c r="AG112" s="13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Diablos:    |||   Brownies: </v>
      </c>
    </row>
    <row r="113" spans="1:33" s="4" customFormat="1" ht="15" x14ac:dyDescent="0.25">
      <c r="A113" s="408" t="s">
        <v>37</v>
      </c>
      <c r="B113" s="409"/>
      <c r="C113" s="462" t="s">
        <v>380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4"/>
      <c r="AF113" s="15"/>
      <c r="AG113" s="5"/>
    </row>
    <row r="114" spans="1:33" s="4" customFormat="1" ht="15" x14ac:dyDescent="0.25">
      <c r="A114" s="470"/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15"/>
      <c r="AG114" s="5"/>
    </row>
    <row r="115" spans="1:33" s="4" customFormat="1" ht="15" x14ac:dyDescent="0.25">
      <c r="A115" s="436" t="s">
        <v>40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8"/>
      <c r="P115" s="6" t="s">
        <v>99</v>
      </c>
      <c r="Q115" s="430" t="s">
        <v>202</v>
      </c>
      <c r="R115" s="431"/>
      <c r="S115" s="431"/>
      <c r="T115" s="431"/>
      <c r="U115" s="431"/>
      <c r="V115" s="431"/>
      <c r="W115" s="431"/>
      <c r="X115" s="431"/>
      <c r="Y115" s="431"/>
      <c r="Z115" s="431"/>
      <c r="AA115" s="431"/>
      <c r="AB115" s="431"/>
      <c r="AC115" s="431"/>
      <c r="AD115" s="431"/>
      <c r="AE115" s="432"/>
      <c r="AF115" s="15"/>
      <c r="AG115" s="5"/>
    </row>
    <row r="116" spans="1:33" s="4" customFormat="1" ht="15" x14ac:dyDescent="0.25">
      <c r="A116" s="18" t="s">
        <v>4</v>
      </c>
      <c r="B116" s="18" t="s">
        <v>6</v>
      </c>
      <c r="C116" s="18" t="s">
        <v>5</v>
      </c>
      <c r="D116" s="18" t="s">
        <v>7</v>
      </c>
      <c r="E116" s="18" t="s">
        <v>8</v>
      </c>
      <c r="F116" s="18" t="s">
        <v>9</v>
      </c>
      <c r="G116" s="18" t="s">
        <v>10</v>
      </c>
      <c r="H116" s="18" t="s">
        <v>11</v>
      </c>
      <c r="I116" s="18" t="s">
        <v>12</v>
      </c>
      <c r="J116" s="18" t="s">
        <v>13</v>
      </c>
      <c r="K116" s="18" t="s">
        <v>14</v>
      </c>
      <c r="L116" s="18" t="s">
        <v>15</v>
      </c>
      <c r="M116" s="18" t="s">
        <v>16</v>
      </c>
      <c r="N116" s="18" t="s">
        <v>17</v>
      </c>
      <c r="O116" s="18" t="s">
        <v>18</v>
      </c>
      <c r="P116" s="8" t="s">
        <v>19</v>
      </c>
      <c r="Q116" s="18" t="s">
        <v>4</v>
      </c>
      <c r="R116" s="18" t="s">
        <v>6</v>
      </c>
      <c r="S116" s="18" t="s">
        <v>5</v>
      </c>
      <c r="T116" s="18" t="s">
        <v>7</v>
      </c>
      <c r="U116" s="18" t="s">
        <v>8</v>
      </c>
      <c r="V116" s="18" t="s">
        <v>9</v>
      </c>
      <c r="W116" s="18" t="s">
        <v>10</v>
      </c>
      <c r="X116" s="18" t="s">
        <v>11</v>
      </c>
      <c r="Y116" s="18" t="s">
        <v>12</v>
      </c>
      <c r="Z116" s="18" t="s">
        <v>13</v>
      </c>
      <c r="AA116" s="18" t="s">
        <v>14</v>
      </c>
      <c r="AB116" s="18" t="s">
        <v>15</v>
      </c>
      <c r="AC116" s="18" t="s">
        <v>16</v>
      </c>
      <c r="AD116" s="18" t="s">
        <v>17</v>
      </c>
      <c r="AE116" s="18" t="s">
        <v>18</v>
      </c>
      <c r="AF116" s="15"/>
      <c r="AG116" s="5"/>
    </row>
    <row r="117" spans="1:33" s="4" customFormat="1" ht="15" x14ac:dyDescent="0.25">
      <c r="A117" s="199"/>
      <c r="B117" s="200"/>
      <c r="C117" s="200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 t="str">
        <f t="shared" ref="O117:O126" si="29">IF(C117="","",(D117*2)+(E117*3)+F117*1)</f>
        <v/>
      </c>
      <c r="P117" s="10"/>
      <c r="Q117" s="210">
        <v>4</v>
      </c>
      <c r="R117" s="211" t="s">
        <v>272</v>
      </c>
      <c r="S117" s="211" t="s">
        <v>397</v>
      </c>
      <c r="T117" s="139">
        <v>1</v>
      </c>
      <c r="U117" s="139"/>
      <c r="V117" s="139"/>
      <c r="W117" s="139">
        <v>1</v>
      </c>
      <c r="X117" s="139"/>
      <c r="Y117" s="139">
        <v>1</v>
      </c>
      <c r="Z117" s="139">
        <v>1</v>
      </c>
      <c r="AA117" s="139">
        <v>1</v>
      </c>
      <c r="AB117" s="139"/>
      <c r="AC117" s="139"/>
      <c r="AD117" s="139"/>
      <c r="AE117" s="139">
        <f t="shared" ref="AE117:AE126" si="30">IF(S117="","",(T117*2)+(U117*3)+V117*1)</f>
        <v>2</v>
      </c>
      <c r="AF117" s="15"/>
      <c r="AG117" s="5"/>
    </row>
    <row r="118" spans="1:33" s="4" customFormat="1" ht="15" x14ac:dyDescent="0.25">
      <c r="A118" s="199">
        <v>5</v>
      </c>
      <c r="B118" s="200" t="s">
        <v>52</v>
      </c>
      <c r="C118" s="200" t="s">
        <v>51</v>
      </c>
      <c r="D118" s="139">
        <v>3</v>
      </c>
      <c r="E118" s="139">
        <v>1</v>
      </c>
      <c r="F118" s="139"/>
      <c r="G118" s="139">
        <v>3</v>
      </c>
      <c r="H118" s="139">
        <v>3</v>
      </c>
      <c r="I118" s="139"/>
      <c r="J118" s="139"/>
      <c r="K118" s="139">
        <v>4</v>
      </c>
      <c r="L118" s="139"/>
      <c r="M118" s="139"/>
      <c r="N118" s="139"/>
      <c r="O118" s="139">
        <f t="shared" si="29"/>
        <v>9</v>
      </c>
      <c r="P118" s="10"/>
      <c r="Q118" s="181">
        <v>6</v>
      </c>
      <c r="R118" s="182" t="s">
        <v>210</v>
      </c>
      <c r="S118" s="182" t="s">
        <v>211</v>
      </c>
      <c r="T118" s="139">
        <v>2</v>
      </c>
      <c r="U118" s="139">
        <v>1</v>
      </c>
      <c r="V118" s="139"/>
      <c r="W118" s="139">
        <v>3</v>
      </c>
      <c r="X118" s="139"/>
      <c r="Y118" s="139"/>
      <c r="Z118" s="139"/>
      <c r="AA118" s="139">
        <v>2</v>
      </c>
      <c r="AB118" s="139">
        <v>1</v>
      </c>
      <c r="AC118" s="139"/>
      <c r="AD118" s="139"/>
      <c r="AE118" s="139">
        <f t="shared" si="30"/>
        <v>7</v>
      </c>
      <c r="AF118" s="15"/>
      <c r="AG118" s="5"/>
    </row>
    <row r="119" spans="1:33" s="4" customFormat="1" ht="15" x14ac:dyDescent="0.25">
      <c r="A119" s="201">
        <v>7</v>
      </c>
      <c r="B119" s="200" t="s">
        <v>24</v>
      </c>
      <c r="C119" s="200" t="s">
        <v>61</v>
      </c>
      <c r="D119" s="139">
        <v>2</v>
      </c>
      <c r="E119" s="139">
        <v>4</v>
      </c>
      <c r="F119" s="139"/>
      <c r="G119" s="139">
        <v>5</v>
      </c>
      <c r="H119" s="139">
        <v>6</v>
      </c>
      <c r="I119" s="139"/>
      <c r="J119" s="139"/>
      <c r="K119" s="139"/>
      <c r="L119" s="139"/>
      <c r="M119" s="139"/>
      <c r="N119" s="139">
        <v>2</v>
      </c>
      <c r="O119" s="139">
        <f t="shared" si="29"/>
        <v>16</v>
      </c>
      <c r="P119" s="10"/>
      <c r="Q119" s="183">
        <v>8</v>
      </c>
      <c r="R119" s="182" t="s">
        <v>413</v>
      </c>
      <c r="S119" s="182" t="s">
        <v>409</v>
      </c>
      <c r="T119" s="139">
        <v>2</v>
      </c>
      <c r="U119" s="139">
        <v>2</v>
      </c>
      <c r="V119" s="139"/>
      <c r="W119" s="139">
        <v>5</v>
      </c>
      <c r="X119" s="139"/>
      <c r="Y119" s="139">
        <v>1</v>
      </c>
      <c r="Z119" s="139">
        <v>1</v>
      </c>
      <c r="AA119" s="139"/>
      <c r="AB119" s="139"/>
      <c r="AC119" s="139"/>
      <c r="AD119" s="139"/>
      <c r="AE119" s="139">
        <f t="shared" si="30"/>
        <v>10</v>
      </c>
      <c r="AF119" s="15"/>
      <c r="AG119" s="5"/>
    </row>
    <row r="120" spans="1:33" s="4" customFormat="1" ht="15" x14ac:dyDescent="0.25">
      <c r="A120" s="201">
        <v>8</v>
      </c>
      <c r="B120" s="200" t="s">
        <v>194</v>
      </c>
      <c r="C120" s="200" t="s">
        <v>223</v>
      </c>
      <c r="D120" s="139"/>
      <c r="E120" s="139">
        <v>3</v>
      </c>
      <c r="F120" s="139"/>
      <c r="G120" s="139">
        <v>4</v>
      </c>
      <c r="H120" s="139">
        <v>4</v>
      </c>
      <c r="I120" s="139">
        <v>3</v>
      </c>
      <c r="J120" s="139">
        <v>1</v>
      </c>
      <c r="K120" s="139"/>
      <c r="L120" s="139"/>
      <c r="M120" s="139"/>
      <c r="N120" s="139">
        <v>2</v>
      </c>
      <c r="O120" s="139">
        <f t="shared" si="29"/>
        <v>9</v>
      </c>
      <c r="P120" s="10"/>
      <c r="Q120" s="183">
        <v>11</v>
      </c>
      <c r="R120" s="182" t="s">
        <v>215</v>
      </c>
      <c r="S120" s="182" t="s">
        <v>216</v>
      </c>
      <c r="T120" s="139"/>
      <c r="U120" s="139">
        <v>3</v>
      </c>
      <c r="V120" s="139"/>
      <c r="W120" s="139">
        <v>1</v>
      </c>
      <c r="X120" s="139">
        <v>1</v>
      </c>
      <c r="Y120" s="139"/>
      <c r="Z120" s="139"/>
      <c r="AA120" s="139">
        <v>1</v>
      </c>
      <c r="AB120" s="139">
        <v>2</v>
      </c>
      <c r="AC120" s="139"/>
      <c r="AD120" s="139"/>
      <c r="AE120" s="139">
        <f t="shared" si="30"/>
        <v>9</v>
      </c>
      <c r="AF120" s="15"/>
      <c r="AG120" s="5"/>
    </row>
    <row r="121" spans="1:33" s="4" customFormat="1" ht="15" x14ac:dyDescent="0.25">
      <c r="A121" s="207">
        <v>24</v>
      </c>
      <c r="B121" s="208" t="s">
        <v>403</v>
      </c>
      <c r="C121" s="208" t="s">
        <v>398</v>
      </c>
      <c r="D121" s="139">
        <v>1</v>
      </c>
      <c r="E121" s="139">
        <v>1</v>
      </c>
      <c r="F121" s="139">
        <v>2</v>
      </c>
      <c r="G121" s="139">
        <v>3</v>
      </c>
      <c r="H121" s="139">
        <v>2</v>
      </c>
      <c r="I121" s="139">
        <v>1</v>
      </c>
      <c r="J121" s="139">
        <v>1</v>
      </c>
      <c r="K121" s="139"/>
      <c r="L121" s="139"/>
      <c r="M121" s="139"/>
      <c r="N121" s="139"/>
      <c r="O121" s="139">
        <f t="shared" si="29"/>
        <v>7</v>
      </c>
      <c r="P121" s="10"/>
      <c r="Q121" s="183">
        <v>12</v>
      </c>
      <c r="R121" s="182" t="s">
        <v>214</v>
      </c>
      <c r="S121" s="182" t="s">
        <v>187</v>
      </c>
      <c r="T121" s="139">
        <v>4</v>
      </c>
      <c r="U121" s="139">
        <v>1</v>
      </c>
      <c r="V121" s="139">
        <v>4</v>
      </c>
      <c r="W121" s="139">
        <v>9</v>
      </c>
      <c r="X121" s="139">
        <v>3</v>
      </c>
      <c r="Y121" s="139">
        <v>2</v>
      </c>
      <c r="Z121" s="139"/>
      <c r="AA121" s="139">
        <v>2</v>
      </c>
      <c r="AB121" s="139"/>
      <c r="AC121" s="139"/>
      <c r="AD121" s="139"/>
      <c r="AE121" s="139">
        <f t="shared" si="30"/>
        <v>15</v>
      </c>
      <c r="AF121" s="15"/>
      <c r="AG121" s="5"/>
    </row>
    <row r="122" spans="1:33" s="4" customFormat="1" ht="15" x14ac:dyDescent="0.25">
      <c r="A122" s="199">
        <v>21</v>
      </c>
      <c r="B122" s="200" t="s">
        <v>56</v>
      </c>
      <c r="C122" s="200" t="s">
        <v>55</v>
      </c>
      <c r="D122" s="139">
        <v>5</v>
      </c>
      <c r="E122" s="139"/>
      <c r="F122" s="139">
        <v>3</v>
      </c>
      <c r="G122" s="139">
        <v>7</v>
      </c>
      <c r="H122" s="139">
        <v>1</v>
      </c>
      <c r="I122" s="139"/>
      <c r="J122" s="139">
        <v>1</v>
      </c>
      <c r="K122" s="139">
        <v>2</v>
      </c>
      <c r="L122" s="139"/>
      <c r="M122" s="139"/>
      <c r="N122" s="139"/>
      <c r="O122" s="139">
        <f t="shared" si="29"/>
        <v>13</v>
      </c>
      <c r="P122" s="10"/>
      <c r="Q122" s="202" t="s">
        <v>297</v>
      </c>
      <c r="R122" s="182" t="s">
        <v>208</v>
      </c>
      <c r="S122" s="182" t="s">
        <v>209</v>
      </c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>
        <f t="shared" si="30"/>
        <v>0</v>
      </c>
      <c r="AF122" s="15"/>
      <c r="AG122" s="5"/>
    </row>
    <row r="123" spans="1:33" s="4" customFormat="1" ht="15" x14ac:dyDescent="0.25">
      <c r="A123" s="202" t="s">
        <v>297</v>
      </c>
      <c r="B123" s="200" t="s">
        <v>58</v>
      </c>
      <c r="C123" s="200" t="s">
        <v>343</v>
      </c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>
        <f t="shared" si="29"/>
        <v>0</v>
      </c>
      <c r="P123" s="10"/>
      <c r="Q123" s="181">
        <v>15</v>
      </c>
      <c r="R123" s="182" t="s">
        <v>212</v>
      </c>
      <c r="S123" s="182" t="s">
        <v>213</v>
      </c>
      <c r="T123" s="139">
        <v>1</v>
      </c>
      <c r="U123" s="139"/>
      <c r="V123" s="139">
        <v>1</v>
      </c>
      <c r="W123" s="139">
        <v>6</v>
      </c>
      <c r="X123" s="139">
        <v>1</v>
      </c>
      <c r="Y123" s="139">
        <v>1</v>
      </c>
      <c r="Z123" s="139">
        <v>1</v>
      </c>
      <c r="AA123" s="139">
        <v>4</v>
      </c>
      <c r="AB123" s="139"/>
      <c r="AC123" s="139"/>
      <c r="AD123" s="139"/>
      <c r="AE123" s="139">
        <f t="shared" si="30"/>
        <v>3</v>
      </c>
      <c r="AF123" s="15"/>
      <c r="AG123" s="5"/>
    </row>
    <row r="124" spans="1:33" s="4" customFormat="1" ht="15" x14ac:dyDescent="0.25">
      <c r="A124" s="199">
        <v>42</v>
      </c>
      <c r="B124" s="200" t="s">
        <v>344</v>
      </c>
      <c r="C124" s="200" t="s">
        <v>345</v>
      </c>
      <c r="D124" s="139">
        <v>1</v>
      </c>
      <c r="E124" s="139"/>
      <c r="F124" s="139"/>
      <c r="G124" s="139">
        <v>4</v>
      </c>
      <c r="H124" s="139"/>
      <c r="I124" s="139">
        <v>1</v>
      </c>
      <c r="J124" s="139"/>
      <c r="K124" s="139"/>
      <c r="L124" s="139"/>
      <c r="M124" s="139"/>
      <c r="N124" s="139"/>
      <c r="O124" s="139">
        <f t="shared" si="29"/>
        <v>2</v>
      </c>
      <c r="P124" s="10"/>
      <c r="Q124" s="189"/>
      <c r="R124" s="190"/>
      <c r="S124" s="190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 t="str">
        <f t="shared" si="30"/>
        <v/>
      </c>
      <c r="AF124" s="15"/>
      <c r="AG124" s="12" t="str">
        <f>IF(N127+AD127=5,"Correct","MVP ERROR")</f>
        <v>Correct</v>
      </c>
    </row>
    <row r="125" spans="1:33" s="4" customFormat="1" ht="15" x14ac:dyDescent="0.25">
      <c r="A125" s="197">
        <v>44</v>
      </c>
      <c r="B125" s="198" t="s">
        <v>224</v>
      </c>
      <c r="C125" s="198" t="s">
        <v>225</v>
      </c>
      <c r="D125" s="139">
        <v>3</v>
      </c>
      <c r="E125" s="139">
        <v>1</v>
      </c>
      <c r="F125" s="139">
        <v>2</v>
      </c>
      <c r="G125" s="139">
        <v>7</v>
      </c>
      <c r="H125" s="139">
        <v>3</v>
      </c>
      <c r="I125" s="139"/>
      <c r="J125" s="139"/>
      <c r="K125" s="139"/>
      <c r="L125" s="139"/>
      <c r="M125" s="139"/>
      <c r="N125" s="139">
        <v>1</v>
      </c>
      <c r="O125" s="139">
        <f t="shared" si="29"/>
        <v>11</v>
      </c>
      <c r="P125" s="10"/>
      <c r="Q125" s="133"/>
      <c r="R125" s="134"/>
      <c r="S125" s="134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 t="str">
        <f t="shared" si="30"/>
        <v/>
      </c>
      <c r="AF125" s="15"/>
      <c r="AG125" s="13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Hawks:    |||   Doris Burke FC: </v>
      </c>
    </row>
    <row r="126" spans="1:33" s="4" customFormat="1" ht="15" x14ac:dyDescent="0.25">
      <c r="A126" s="197"/>
      <c r="B126" s="198"/>
      <c r="C126" s="19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 t="str">
        <f t="shared" si="29"/>
        <v/>
      </c>
      <c r="P126" s="10"/>
      <c r="Q126" s="133"/>
      <c r="R126" s="134"/>
      <c r="S126" s="134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 t="str">
        <f t="shared" si="30"/>
        <v/>
      </c>
      <c r="AF126" s="15"/>
      <c r="AG126" s="5"/>
    </row>
    <row r="127" spans="1:33" s="4" customFormat="1" ht="15" x14ac:dyDescent="0.25">
      <c r="A127" s="467" t="s">
        <v>33</v>
      </c>
      <c r="B127" s="468"/>
      <c r="C127" s="469"/>
      <c r="D127" s="139">
        <f t="shared" ref="D127:O127" si="31">SUM(D117:D126)</f>
        <v>15</v>
      </c>
      <c r="E127" s="139">
        <f t="shared" si="31"/>
        <v>10</v>
      </c>
      <c r="F127" s="139">
        <f t="shared" si="31"/>
        <v>7</v>
      </c>
      <c r="G127" s="139">
        <f t="shared" si="31"/>
        <v>33</v>
      </c>
      <c r="H127" s="139">
        <f t="shared" si="31"/>
        <v>19</v>
      </c>
      <c r="I127" s="139">
        <f t="shared" si="31"/>
        <v>5</v>
      </c>
      <c r="J127" s="139">
        <f t="shared" si="31"/>
        <v>3</v>
      </c>
      <c r="K127" s="139">
        <f t="shared" si="31"/>
        <v>6</v>
      </c>
      <c r="L127" s="139">
        <f t="shared" si="31"/>
        <v>0</v>
      </c>
      <c r="M127" s="139">
        <f t="shared" si="31"/>
        <v>0</v>
      </c>
      <c r="N127" s="139">
        <f t="shared" si="31"/>
        <v>5</v>
      </c>
      <c r="O127" s="139">
        <f t="shared" si="31"/>
        <v>67</v>
      </c>
      <c r="P127" s="11" t="s">
        <v>34</v>
      </c>
      <c r="Q127" s="467" t="s">
        <v>33</v>
      </c>
      <c r="R127" s="468"/>
      <c r="S127" s="469"/>
      <c r="T127" s="139">
        <f t="shared" ref="T127:AE127" si="32">SUM(T117:T126)</f>
        <v>10</v>
      </c>
      <c r="U127" s="139">
        <f t="shared" si="32"/>
        <v>7</v>
      </c>
      <c r="V127" s="139">
        <f t="shared" si="32"/>
        <v>5</v>
      </c>
      <c r="W127" s="139">
        <f t="shared" si="32"/>
        <v>25</v>
      </c>
      <c r="X127" s="139">
        <f t="shared" si="32"/>
        <v>5</v>
      </c>
      <c r="Y127" s="139">
        <f t="shared" si="32"/>
        <v>5</v>
      </c>
      <c r="Z127" s="139">
        <f t="shared" si="32"/>
        <v>3</v>
      </c>
      <c r="AA127" s="139">
        <f t="shared" si="32"/>
        <v>10</v>
      </c>
      <c r="AB127" s="139">
        <f t="shared" si="32"/>
        <v>3</v>
      </c>
      <c r="AC127" s="139">
        <f t="shared" si="32"/>
        <v>0</v>
      </c>
      <c r="AD127" s="139">
        <f t="shared" si="32"/>
        <v>0</v>
      </c>
      <c r="AE127" s="139">
        <f t="shared" si="32"/>
        <v>46</v>
      </c>
      <c r="AF127" s="15"/>
      <c r="AG127" s="5"/>
    </row>
    <row r="128" spans="1:33" s="4" customFormat="1" ht="14.1" customHeight="1" x14ac:dyDescent="0.25">
      <c r="A128" s="408" t="s">
        <v>35</v>
      </c>
      <c r="B128" s="409"/>
      <c r="C128" s="462" t="s">
        <v>114</v>
      </c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4"/>
      <c r="AF128" s="15"/>
      <c r="AG128" s="5"/>
    </row>
    <row r="129" spans="1:33" s="4" customFormat="1" ht="15" x14ac:dyDescent="0.25">
      <c r="A129" s="408" t="s">
        <v>37</v>
      </c>
      <c r="B129" s="409"/>
      <c r="C129" s="462" t="s">
        <v>412</v>
      </c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4"/>
      <c r="AF129" s="15"/>
      <c r="AG129" s="5"/>
    </row>
    <row r="130" spans="1:33" s="4" customFormat="1" ht="15" x14ac:dyDescent="0.25">
      <c r="A130" s="470"/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15"/>
      <c r="AG130" s="5"/>
    </row>
    <row r="131" spans="1:33" s="4" customFormat="1" ht="15" x14ac:dyDescent="0.25">
      <c r="A131" s="450" t="s">
        <v>100</v>
      </c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2"/>
      <c r="P131" s="6" t="s">
        <v>99</v>
      </c>
      <c r="Q131" s="442" t="s">
        <v>137</v>
      </c>
      <c r="R131" s="443"/>
      <c r="S131" s="443"/>
      <c r="T131" s="443"/>
      <c r="U131" s="443"/>
      <c r="V131" s="443"/>
      <c r="W131" s="443"/>
      <c r="X131" s="443"/>
      <c r="Y131" s="443"/>
      <c r="Z131" s="443"/>
      <c r="AA131" s="443"/>
      <c r="AB131" s="443"/>
      <c r="AC131" s="443"/>
      <c r="AD131" s="443"/>
      <c r="AE131" s="444"/>
      <c r="AF131" s="15"/>
      <c r="AG131" s="5"/>
    </row>
    <row r="132" spans="1:33" s="4" customFormat="1" ht="15" x14ac:dyDescent="0.25">
      <c r="A132" s="18" t="s">
        <v>4</v>
      </c>
      <c r="B132" s="18" t="s">
        <v>6</v>
      </c>
      <c r="C132" s="18" t="s">
        <v>5</v>
      </c>
      <c r="D132" s="18" t="s">
        <v>7</v>
      </c>
      <c r="E132" s="18" t="s">
        <v>8</v>
      </c>
      <c r="F132" s="18" t="s">
        <v>9</v>
      </c>
      <c r="G132" s="18" t="s">
        <v>10</v>
      </c>
      <c r="H132" s="18" t="s">
        <v>11</v>
      </c>
      <c r="I132" s="18" t="s">
        <v>12</v>
      </c>
      <c r="J132" s="18" t="s">
        <v>13</v>
      </c>
      <c r="K132" s="18" t="s">
        <v>14</v>
      </c>
      <c r="L132" s="18" t="s">
        <v>15</v>
      </c>
      <c r="M132" s="18" t="s">
        <v>16</v>
      </c>
      <c r="N132" s="18" t="s">
        <v>17</v>
      </c>
      <c r="O132" s="18" t="s">
        <v>18</v>
      </c>
      <c r="P132" s="8" t="s">
        <v>19</v>
      </c>
      <c r="Q132" s="18" t="s">
        <v>4</v>
      </c>
      <c r="R132" s="18" t="s">
        <v>6</v>
      </c>
      <c r="S132" s="18" t="s">
        <v>5</v>
      </c>
      <c r="T132" s="18" t="s">
        <v>7</v>
      </c>
      <c r="U132" s="18" t="s">
        <v>8</v>
      </c>
      <c r="V132" s="18" t="s">
        <v>9</v>
      </c>
      <c r="W132" s="18" t="s">
        <v>10</v>
      </c>
      <c r="X132" s="18" t="s">
        <v>11</v>
      </c>
      <c r="Y132" s="18" t="s">
        <v>12</v>
      </c>
      <c r="Z132" s="18" t="s">
        <v>13</v>
      </c>
      <c r="AA132" s="18" t="s">
        <v>14</v>
      </c>
      <c r="AB132" s="18" t="s">
        <v>15</v>
      </c>
      <c r="AC132" s="18" t="s">
        <v>16</v>
      </c>
      <c r="AD132" s="18" t="s">
        <v>17</v>
      </c>
      <c r="AE132" s="18" t="s">
        <v>18</v>
      </c>
      <c r="AF132" s="15"/>
      <c r="AG132" s="5"/>
    </row>
    <row r="133" spans="1:33" s="4" customFormat="1" ht="15" x14ac:dyDescent="0.25">
      <c r="A133" s="212"/>
      <c r="B133" s="211"/>
      <c r="C133" s="211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 t="str">
        <f t="shared" ref="O133:O142" si="33">IF(C133="","",(D133*2)+(E133*3)+F133*1)</f>
        <v/>
      </c>
      <c r="P133" s="10"/>
      <c r="Q133" s="191">
        <v>3</v>
      </c>
      <c r="R133" s="190" t="s">
        <v>191</v>
      </c>
      <c r="S133" s="190" t="s">
        <v>263</v>
      </c>
      <c r="T133" s="139">
        <v>2</v>
      </c>
      <c r="U133" s="139"/>
      <c r="V133" s="139"/>
      <c r="W133" s="139">
        <v>8</v>
      </c>
      <c r="X133" s="139">
        <v>1</v>
      </c>
      <c r="Y133" s="139"/>
      <c r="Z133" s="139"/>
      <c r="AA133" s="139"/>
      <c r="AB133" s="139"/>
      <c r="AC133" s="139"/>
      <c r="AD133" s="139"/>
      <c r="AE133" s="139">
        <f t="shared" ref="AE133:AE142" si="34">IF(S133="","",(T133*2)+(U133*3)+V133*1)</f>
        <v>4</v>
      </c>
      <c r="AF133" s="15"/>
      <c r="AG133" s="5"/>
    </row>
    <row r="134" spans="1:33" s="4" customFormat="1" ht="15" x14ac:dyDescent="0.25">
      <c r="A134" s="212"/>
      <c r="B134" s="211"/>
      <c r="C134" s="211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 t="str">
        <f t="shared" si="33"/>
        <v/>
      </c>
      <c r="P134" s="10"/>
      <c r="Q134" s="191">
        <v>4</v>
      </c>
      <c r="R134" s="190" t="s">
        <v>32</v>
      </c>
      <c r="S134" s="190" t="s">
        <v>154</v>
      </c>
      <c r="T134" s="139">
        <v>1</v>
      </c>
      <c r="U134" s="139"/>
      <c r="V134" s="139"/>
      <c r="W134" s="139">
        <v>3</v>
      </c>
      <c r="X134" s="139"/>
      <c r="Y134" s="139">
        <v>2</v>
      </c>
      <c r="Z134" s="139"/>
      <c r="AA134" s="139"/>
      <c r="AB134" s="139"/>
      <c r="AC134" s="139"/>
      <c r="AD134" s="139"/>
      <c r="AE134" s="139">
        <f t="shared" si="34"/>
        <v>2</v>
      </c>
      <c r="AF134" s="15"/>
      <c r="AG134" s="5"/>
    </row>
    <row r="135" spans="1:33" s="4" customFormat="1" ht="15" x14ac:dyDescent="0.25">
      <c r="A135" s="210">
        <v>4</v>
      </c>
      <c r="B135" s="211" t="s">
        <v>56</v>
      </c>
      <c r="C135" s="211" t="s">
        <v>163</v>
      </c>
      <c r="D135" s="139">
        <v>1</v>
      </c>
      <c r="E135" s="139"/>
      <c r="F135" s="139"/>
      <c r="G135" s="139">
        <v>5</v>
      </c>
      <c r="H135" s="139"/>
      <c r="I135" s="139">
        <v>3</v>
      </c>
      <c r="J135" s="139"/>
      <c r="K135" s="139">
        <v>2</v>
      </c>
      <c r="L135" s="139"/>
      <c r="M135" s="139"/>
      <c r="N135" s="139"/>
      <c r="O135" s="139">
        <f t="shared" si="33"/>
        <v>2</v>
      </c>
      <c r="P135" s="10"/>
      <c r="Q135" s="191">
        <v>7</v>
      </c>
      <c r="R135" s="190" t="s">
        <v>153</v>
      </c>
      <c r="S135" s="190" t="s">
        <v>339</v>
      </c>
      <c r="T135" s="139">
        <v>6</v>
      </c>
      <c r="U135" s="139"/>
      <c r="V135" s="139"/>
      <c r="W135" s="139">
        <v>3</v>
      </c>
      <c r="X135" s="139">
        <v>2</v>
      </c>
      <c r="Y135" s="139">
        <v>1</v>
      </c>
      <c r="Z135" s="139">
        <v>1</v>
      </c>
      <c r="AA135" s="139">
        <v>4</v>
      </c>
      <c r="AB135" s="139"/>
      <c r="AC135" s="139"/>
      <c r="AD135" s="139"/>
      <c r="AE135" s="139">
        <f t="shared" si="34"/>
        <v>12</v>
      </c>
      <c r="AF135" s="15"/>
      <c r="AG135" s="5"/>
    </row>
    <row r="136" spans="1:33" s="4" customFormat="1" ht="15" x14ac:dyDescent="0.25">
      <c r="A136" s="210"/>
      <c r="B136" s="211"/>
      <c r="C136" s="211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 t="str">
        <f t="shared" si="33"/>
        <v/>
      </c>
      <c r="P136" s="10"/>
      <c r="Q136" s="191"/>
      <c r="R136" s="190"/>
      <c r="S136" s="190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 t="str">
        <f t="shared" si="34"/>
        <v/>
      </c>
      <c r="AF136" s="15"/>
      <c r="AG136" s="5"/>
    </row>
    <row r="137" spans="1:33" s="4" customFormat="1" ht="15" x14ac:dyDescent="0.25">
      <c r="A137" s="212">
        <v>6</v>
      </c>
      <c r="B137" s="211" t="s">
        <v>77</v>
      </c>
      <c r="C137" s="211" t="s">
        <v>102</v>
      </c>
      <c r="D137" s="139">
        <v>2</v>
      </c>
      <c r="E137" s="139"/>
      <c r="F137" s="139"/>
      <c r="G137" s="139">
        <v>4</v>
      </c>
      <c r="H137" s="139">
        <v>1</v>
      </c>
      <c r="I137" s="139">
        <v>1</v>
      </c>
      <c r="J137" s="139"/>
      <c r="K137" s="139">
        <v>1</v>
      </c>
      <c r="L137" s="139"/>
      <c r="M137" s="139"/>
      <c r="N137" s="139"/>
      <c r="O137" s="139">
        <f t="shared" si="33"/>
        <v>4</v>
      </c>
      <c r="P137" s="10"/>
      <c r="Q137" s="191">
        <v>11</v>
      </c>
      <c r="R137" s="190" t="s">
        <v>24</v>
      </c>
      <c r="S137" s="190" t="s">
        <v>149</v>
      </c>
      <c r="T137" s="139"/>
      <c r="U137" s="139">
        <v>1</v>
      </c>
      <c r="V137" s="139"/>
      <c r="W137" s="139">
        <v>2</v>
      </c>
      <c r="X137" s="139">
        <v>1</v>
      </c>
      <c r="Y137" s="139">
        <v>1</v>
      </c>
      <c r="Z137" s="139"/>
      <c r="AA137" s="139"/>
      <c r="AB137" s="139"/>
      <c r="AC137" s="139"/>
      <c r="AD137" s="139"/>
      <c r="AE137" s="139">
        <f t="shared" si="34"/>
        <v>3</v>
      </c>
      <c r="AF137" s="15"/>
      <c r="AG137" s="5"/>
    </row>
    <row r="138" spans="1:33" s="4" customFormat="1" ht="15" x14ac:dyDescent="0.25">
      <c r="A138" s="212">
        <v>10</v>
      </c>
      <c r="B138" s="211" t="s">
        <v>341</v>
      </c>
      <c r="C138" s="211" t="s">
        <v>342</v>
      </c>
      <c r="D138" s="139">
        <v>3</v>
      </c>
      <c r="E138" s="139">
        <v>1</v>
      </c>
      <c r="F138" s="139">
        <v>2</v>
      </c>
      <c r="G138" s="139">
        <v>1</v>
      </c>
      <c r="H138" s="139"/>
      <c r="I138" s="139">
        <v>1</v>
      </c>
      <c r="J138" s="139"/>
      <c r="K138" s="139">
        <v>3</v>
      </c>
      <c r="L138" s="139"/>
      <c r="M138" s="139">
        <v>1</v>
      </c>
      <c r="N138" s="139">
        <v>1</v>
      </c>
      <c r="O138" s="139">
        <f t="shared" si="33"/>
        <v>11</v>
      </c>
      <c r="P138" s="10"/>
      <c r="Q138" s="191">
        <v>21</v>
      </c>
      <c r="R138" s="190" t="s">
        <v>151</v>
      </c>
      <c r="S138" s="190" t="s">
        <v>150</v>
      </c>
      <c r="T138" s="139">
        <v>2</v>
      </c>
      <c r="U138" s="139"/>
      <c r="V138" s="139">
        <v>3</v>
      </c>
      <c r="W138" s="139">
        <v>7</v>
      </c>
      <c r="X138" s="139">
        <v>8</v>
      </c>
      <c r="Y138" s="139">
        <v>2</v>
      </c>
      <c r="Z138" s="139"/>
      <c r="AA138" s="139">
        <v>2</v>
      </c>
      <c r="AB138" s="139"/>
      <c r="AC138" s="139"/>
      <c r="AD138" s="139">
        <v>2</v>
      </c>
      <c r="AE138" s="139">
        <f t="shared" si="34"/>
        <v>7</v>
      </c>
      <c r="AF138" s="15"/>
      <c r="AG138" s="5"/>
    </row>
    <row r="139" spans="1:33" s="4" customFormat="1" ht="15" x14ac:dyDescent="0.25">
      <c r="A139" s="210">
        <v>11</v>
      </c>
      <c r="B139" s="211" t="s">
        <v>32</v>
      </c>
      <c r="C139" s="211" t="s">
        <v>125</v>
      </c>
      <c r="D139" s="139">
        <v>2</v>
      </c>
      <c r="E139" s="139"/>
      <c r="F139" s="139"/>
      <c r="G139" s="139">
        <v>12</v>
      </c>
      <c r="H139" s="139"/>
      <c r="I139" s="139"/>
      <c r="J139" s="139"/>
      <c r="K139" s="139">
        <v>1</v>
      </c>
      <c r="L139" s="139"/>
      <c r="M139" s="139"/>
      <c r="N139" s="139"/>
      <c r="O139" s="139">
        <f t="shared" si="33"/>
        <v>4</v>
      </c>
      <c r="P139" s="10"/>
      <c r="Q139" s="191">
        <v>24</v>
      </c>
      <c r="R139" s="190" t="s">
        <v>95</v>
      </c>
      <c r="S139" s="190" t="s">
        <v>152</v>
      </c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>
        <f t="shared" si="34"/>
        <v>0</v>
      </c>
      <c r="AF139" s="15"/>
      <c r="AG139" s="5"/>
    </row>
    <row r="140" spans="1:33" s="4" customFormat="1" ht="15" x14ac:dyDescent="0.25">
      <c r="A140" s="210">
        <v>23</v>
      </c>
      <c r="B140" s="211" t="s">
        <v>56</v>
      </c>
      <c r="C140" s="211" t="s">
        <v>29</v>
      </c>
      <c r="D140" s="139">
        <v>5</v>
      </c>
      <c r="E140" s="139"/>
      <c r="F140" s="139"/>
      <c r="G140" s="139">
        <v>4</v>
      </c>
      <c r="H140" s="139">
        <v>1</v>
      </c>
      <c r="I140" s="139">
        <v>1</v>
      </c>
      <c r="J140" s="139"/>
      <c r="K140" s="139">
        <v>4</v>
      </c>
      <c r="L140" s="139"/>
      <c r="M140" s="139"/>
      <c r="N140" s="139"/>
      <c r="O140" s="139">
        <f t="shared" si="33"/>
        <v>10</v>
      </c>
      <c r="P140" s="10"/>
      <c r="Q140" s="191">
        <v>27</v>
      </c>
      <c r="R140" s="190" t="s">
        <v>194</v>
      </c>
      <c r="S140" s="190" t="s">
        <v>264</v>
      </c>
      <c r="T140" s="139">
        <v>7</v>
      </c>
      <c r="U140" s="139"/>
      <c r="V140" s="139"/>
      <c r="W140" s="139">
        <v>4</v>
      </c>
      <c r="X140" s="139"/>
      <c r="Y140" s="139">
        <v>2</v>
      </c>
      <c r="Z140" s="139">
        <v>1</v>
      </c>
      <c r="AA140" s="139">
        <v>1</v>
      </c>
      <c r="AB140" s="139"/>
      <c r="AC140" s="139"/>
      <c r="AD140" s="139">
        <v>2</v>
      </c>
      <c r="AE140" s="139">
        <f t="shared" si="34"/>
        <v>14</v>
      </c>
      <c r="AF140" s="15"/>
      <c r="AG140" s="12" t="str">
        <f>IF(N143+AD143=5,"Correct","MVP ERROR")</f>
        <v>Correct</v>
      </c>
    </row>
    <row r="141" spans="1:33" s="4" customFormat="1" ht="15" x14ac:dyDescent="0.25">
      <c r="A141" s="210"/>
      <c r="B141" s="211"/>
      <c r="C141" s="211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 t="str">
        <f t="shared" si="33"/>
        <v/>
      </c>
      <c r="P141" s="10"/>
      <c r="Q141" s="191">
        <v>30</v>
      </c>
      <c r="R141" s="190" t="s">
        <v>62</v>
      </c>
      <c r="S141" s="190" t="s">
        <v>267</v>
      </c>
      <c r="T141" s="139"/>
      <c r="U141" s="139"/>
      <c r="V141" s="139"/>
      <c r="W141" s="139">
        <v>2</v>
      </c>
      <c r="X141" s="139"/>
      <c r="Y141" s="139">
        <v>1</v>
      </c>
      <c r="Z141" s="139"/>
      <c r="AA141" s="139"/>
      <c r="AB141" s="139"/>
      <c r="AC141" s="139"/>
      <c r="AD141" s="139"/>
      <c r="AE141" s="139">
        <f t="shared" si="34"/>
        <v>0</v>
      </c>
      <c r="AF141" s="15"/>
      <c r="AG141" s="13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 xml:space="preserve">Baitong Ballers: BLK-   |||   All4Show: </v>
      </c>
    </row>
    <row r="142" spans="1:33" s="4" customFormat="1" ht="15" x14ac:dyDescent="0.25">
      <c r="A142" s="207">
        <v>37</v>
      </c>
      <c r="B142" s="208" t="s">
        <v>96</v>
      </c>
      <c r="C142" s="208" t="s">
        <v>103</v>
      </c>
      <c r="D142" s="139">
        <v>1</v>
      </c>
      <c r="E142" s="139"/>
      <c r="F142" s="139"/>
      <c r="G142" s="139"/>
      <c r="H142" s="139">
        <v>1</v>
      </c>
      <c r="I142" s="139"/>
      <c r="J142" s="139"/>
      <c r="K142" s="139"/>
      <c r="L142" s="139"/>
      <c r="M142" s="139"/>
      <c r="N142" s="139"/>
      <c r="O142" s="139">
        <f t="shared" si="33"/>
        <v>2</v>
      </c>
      <c r="P142" s="10"/>
      <c r="Q142" s="191">
        <v>35</v>
      </c>
      <c r="R142" s="190" t="s">
        <v>265</v>
      </c>
      <c r="S142" s="190" t="s">
        <v>266</v>
      </c>
      <c r="T142" s="139"/>
      <c r="U142" s="139">
        <v>1</v>
      </c>
      <c r="V142" s="139"/>
      <c r="W142" s="139">
        <v>3</v>
      </c>
      <c r="X142" s="139"/>
      <c r="Y142" s="139"/>
      <c r="Z142" s="139"/>
      <c r="AA142" s="139">
        <v>1</v>
      </c>
      <c r="AB142" s="139"/>
      <c r="AC142" s="139"/>
      <c r="AD142" s="139"/>
      <c r="AE142" s="139">
        <f t="shared" si="34"/>
        <v>3</v>
      </c>
      <c r="AF142" s="15"/>
      <c r="AG142" s="5"/>
    </row>
    <row r="143" spans="1:33" s="4" customFormat="1" ht="15" x14ac:dyDescent="0.25">
      <c r="A143" s="467" t="s">
        <v>33</v>
      </c>
      <c r="B143" s="468"/>
      <c r="C143" s="469"/>
      <c r="D143" s="139">
        <f t="shared" ref="D143:O143" si="35">SUM(D133:D142)</f>
        <v>14</v>
      </c>
      <c r="E143" s="139">
        <f t="shared" si="35"/>
        <v>1</v>
      </c>
      <c r="F143" s="139">
        <f t="shared" si="35"/>
        <v>2</v>
      </c>
      <c r="G143" s="139">
        <f t="shared" si="35"/>
        <v>26</v>
      </c>
      <c r="H143" s="139">
        <f t="shared" si="35"/>
        <v>3</v>
      </c>
      <c r="I143" s="139">
        <f t="shared" si="35"/>
        <v>6</v>
      </c>
      <c r="J143" s="139">
        <f t="shared" si="35"/>
        <v>0</v>
      </c>
      <c r="K143" s="139">
        <f t="shared" si="35"/>
        <v>11</v>
      </c>
      <c r="L143" s="139">
        <f t="shared" si="35"/>
        <v>0</v>
      </c>
      <c r="M143" s="139">
        <f t="shared" si="35"/>
        <v>1</v>
      </c>
      <c r="N143" s="139">
        <f t="shared" si="35"/>
        <v>1</v>
      </c>
      <c r="O143" s="139">
        <f t="shared" si="35"/>
        <v>33</v>
      </c>
      <c r="P143" s="11" t="s">
        <v>34</v>
      </c>
      <c r="Q143" s="467" t="s">
        <v>33</v>
      </c>
      <c r="R143" s="468"/>
      <c r="S143" s="469"/>
      <c r="T143" s="139">
        <f t="shared" ref="T143:AE143" si="36">SUM(T133:T142)</f>
        <v>18</v>
      </c>
      <c r="U143" s="139">
        <f t="shared" si="36"/>
        <v>2</v>
      </c>
      <c r="V143" s="139">
        <f t="shared" si="36"/>
        <v>3</v>
      </c>
      <c r="W143" s="139">
        <f t="shared" si="36"/>
        <v>32</v>
      </c>
      <c r="X143" s="139">
        <f t="shared" si="36"/>
        <v>12</v>
      </c>
      <c r="Y143" s="139">
        <f t="shared" si="36"/>
        <v>9</v>
      </c>
      <c r="Z143" s="139">
        <f t="shared" si="36"/>
        <v>2</v>
      </c>
      <c r="AA143" s="139">
        <f t="shared" si="36"/>
        <v>8</v>
      </c>
      <c r="AB143" s="139">
        <f t="shared" si="36"/>
        <v>0</v>
      </c>
      <c r="AC143" s="139">
        <f t="shared" si="36"/>
        <v>0</v>
      </c>
      <c r="AD143" s="139">
        <f t="shared" si="36"/>
        <v>4</v>
      </c>
      <c r="AE143" s="139">
        <f t="shared" si="36"/>
        <v>45</v>
      </c>
      <c r="AF143" s="15"/>
      <c r="AG143" s="5"/>
    </row>
    <row r="144" spans="1:33" s="4" customFormat="1" ht="15" x14ac:dyDescent="0.25">
      <c r="A144" s="408" t="s">
        <v>35</v>
      </c>
      <c r="B144" s="409"/>
      <c r="C144" s="462" t="s">
        <v>204</v>
      </c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4"/>
      <c r="AF144" s="15"/>
      <c r="AG144" s="5"/>
    </row>
    <row r="145" spans="1:33" s="4" customFormat="1" ht="15" x14ac:dyDescent="0.25">
      <c r="A145" s="408" t="s">
        <v>37</v>
      </c>
      <c r="B145" s="409"/>
      <c r="C145" s="462" t="s">
        <v>394</v>
      </c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4"/>
      <c r="AF145" s="15"/>
      <c r="AG145" s="5"/>
    </row>
    <row r="146" spans="1:33" s="4" customFormat="1" ht="15" x14ac:dyDescent="0.25">
      <c r="A146" s="470"/>
      <c r="B146" s="471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15"/>
      <c r="AG146" s="5"/>
    </row>
  </sheetData>
  <mergeCells count="83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27:C127"/>
    <mergeCell ref="Q127:S127"/>
    <mergeCell ref="A128:B128"/>
    <mergeCell ref="C128:AE128"/>
    <mergeCell ref="A129:B129"/>
    <mergeCell ref="C129:AE129"/>
    <mergeCell ref="A145:B145"/>
    <mergeCell ref="C145:AE145"/>
    <mergeCell ref="A146:AE146"/>
    <mergeCell ref="A130:AE130"/>
    <mergeCell ref="A131:O131"/>
    <mergeCell ref="Q131:AE131"/>
    <mergeCell ref="A143:C143"/>
    <mergeCell ref="Q143:S143"/>
    <mergeCell ref="A144:B144"/>
    <mergeCell ref="C144:AE144"/>
  </mergeCells>
  <conditionalFormatting sqref="AG94 AG78 AG31 AG15">
    <cfRule type="expression" dxfId="532" priority="36">
      <formula>AG15="Correct"</formula>
    </cfRule>
    <cfRule type="expression" dxfId="531" priority="38">
      <formula>$AG$31="Check"</formula>
    </cfRule>
  </conditionalFormatting>
  <conditionalFormatting sqref="AG94 AG78 AG15">
    <cfRule type="expression" dxfId="530" priority="37">
      <formula>$AG$31="Check"</formula>
    </cfRule>
  </conditionalFormatting>
  <conditionalFormatting sqref="AG94 AG78 AG31 AG15">
    <cfRule type="expression" dxfId="529" priority="35">
      <formula>AG15="Correct"</formula>
    </cfRule>
  </conditionalFormatting>
  <conditionalFormatting sqref="AG95 AG79 AG32:AG33 AG16">
    <cfRule type="expression" dxfId="528" priority="34">
      <formula>FIND("-",AG16)&gt;0</formula>
    </cfRule>
  </conditionalFormatting>
  <conditionalFormatting sqref="P31">
    <cfRule type="containsBlanks" dxfId="527" priority="39">
      <formula>LEN(TRIM(P31))=0</formula>
    </cfRule>
  </conditionalFormatting>
  <conditionalFormatting sqref="P15">
    <cfRule type="containsBlanks" dxfId="526" priority="33">
      <formula>LEN(TRIM(P15))=0</formula>
    </cfRule>
  </conditionalFormatting>
  <conditionalFormatting sqref="P95">
    <cfRule type="containsBlanks" dxfId="525" priority="32">
      <formula>LEN(TRIM(P95))=0</formula>
    </cfRule>
  </conditionalFormatting>
  <conditionalFormatting sqref="P79">
    <cfRule type="containsBlanks" dxfId="524" priority="31">
      <formula>LEN(TRIM(P79))=0</formula>
    </cfRule>
  </conditionalFormatting>
  <conditionalFormatting sqref="P63">
    <cfRule type="containsBlanks" dxfId="523" priority="30">
      <formula>LEN(TRIM(P63))=0</formula>
    </cfRule>
  </conditionalFormatting>
  <conditionalFormatting sqref="P47">
    <cfRule type="containsBlanks" dxfId="522" priority="29">
      <formula>LEN(TRIM(P47))=0</formula>
    </cfRule>
  </conditionalFormatting>
  <conditionalFormatting sqref="P127">
    <cfRule type="containsBlanks" dxfId="521" priority="28">
      <formula>LEN(TRIM(P127))=0</formula>
    </cfRule>
  </conditionalFormatting>
  <conditionalFormatting sqref="AG61">
    <cfRule type="expression" dxfId="520" priority="25">
      <formula>AG61="Correct"</formula>
    </cfRule>
    <cfRule type="expression" dxfId="519" priority="27">
      <formula>$AG$31="Check"</formula>
    </cfRule>
  </conditionalFormatting>
  <conditionalFormatting sqref="AG61">
    <cfRule type="expression" dxfId="518" priority="26">
      <formula>$AG$31="Check"</formula>
    </cfRule>
  </conditionalFormatting>
  <conditionalFormatting sqref="AG61">
    <cfRule type="expression" dxfId="517" priority="24">
      <formula>AG61="Correct"</formula>
    </cfRule>
  </conditionalFormatting>
  <conditionalFormatting sqref="AG62">
    <cfRule type="expression" dxfId="516" priority="23">
      <formula>FIND("-",AG62)&gt;0</formula>
    </cfRule>
  </conditionalFormatting>
  <conditionalFormatting sqref="AG44">
    <cfRule type="expression" dxfId="515" priority="20">
      <formula>AG44="Correct"</formula>
    </cfRule>
    <cfRule type="expression" dxfId="514" priority="22">
      <formula>$AG$31="Check"</formula>
    </cfRule>
  </conditionalFormatting>
  <conditionalFormatting sqref="AG44">
    <cfRule type="expression" dxfId="513" priority="21">
      <formula>$AG$31="Check"</formula>
    </cfRule>
  </conditionalFormatting>
  <conditionalFormatting sqref="AG44">
    <cfRule type="expression" dxfId="512" priority="19">
      <formula>AG44="Correct"</formula>
    </cfRule>
  </conditionalFormatting>
  <conditionalFormatting sqref="AG45">
    <cfRule type="expression" dxfId="511" priority="18">
      <formula>FIND("-",AG45)&gt;0</formula>
    </cfRule>
  </conditionalFormatting>
  <conditionalFormatting sqref="AG124">
    <cfRule type="expression" dxfId="510" priority="15">
      <formula>AG124="Correct"</formula>
    </cfRule>
    <cfRule type="expression" dxfId="509" priority="17">
      <formula>$AG$31="Check"</formula>
    </cfRule>
  </conditionalFormatting>
  <conditionalFormatting sqref="AG124">
    <cfRule type="expression" dxfId="508" priority="16">
      <formula>$AG$31="Check"</formula>
    </cfRule>
  </conditionalFormatting>
  <conditionalFormatting sqref="AG124">
    <cfRule type="expression" dxfId="507" priority="14">
      <formula>AG124="Correct"</formula>
    </cfRule>
  </conditionalFormatting>
  <conditionalFormatting sqref="AG125">
    <cfRule type="expression" dxfId="506" priority="13">
      <formula>FIND("-",AG125)&gt;0</formula>
    </cfRule>
  </conditionalFormatting>
  <conditionalFormatting sqref="P111">
    <cfRule type="containsBlanks" dxfId="505" priority="12">
      <formula>LEN(TRIM(P111))=0</formula>
    </cfRule>
  </conditionalFormatting>
  <conditionalFormatting sqref="AG111">
    <cfRule type="expression" dxfId="504" priority="9">
      <formula>AG111="Correct"</formula>
    </cfRule>
    <cfRule type="expression" dxfId="503" priority="11">
      <formula>$AG$31="Check"</formula>
    </cfRule>
  </conditionalFormatting>
  <conditionalFormatting sqref="AG111">
    <cfRule type="expression" dxfId="502" priority="10">
      <formula>$AG$31="Check"</formula>
    </cfRule>
  </conditionalFormatting>
  <conditionalFormatting sqref="AG111">
    <cfRule type="expression" dxfId="501" priority="8">
      <formula>AG111="Correct"</formula>
    </cfRule>
  </conditionalFormatting>
  <conditionalFormatting sqref="AG112">
    <cfRule type="expression" dxfId="500" priority="7">
      <formula>FIND("-",AG112)&gt;0</formula>
    </cfRule>
  </conditionalFormatting>
  <conditionalFormatting sqref="P143">
    <cfRule type="containsBlanks" dxfId="499" priority="6">
      <formula>LEN(TRIM(P143))=0</formula>
    </cfRule>
  </conditionalFormatting>
  <conditionalFormatting sqref="AG140">
    <cfRule type="expression" dxfId="498" priority="3">
      <formula>AG140="Correct"</formula>
    </cfRule>
    <cfRule type="expression" dxfId="497" priority="5">
      <formula>$AG$31="Check"</formula>
    </cfRule>
  </conditionalFormatting>
  <conditionalFormatting sqref="AG140">
    <cfRule type="expression" dxfId="496" priority="4">
      <formula>$AG$31="Check"</formula>
    </cfRule>
  </conditionalFormatting>
  <conditionalFormatting sqref="AG140">
    <cfRule type="expression" dxfId="495" priority="2">
      <formula>AG140="Correct"</formula>
    </cfRule>
  </conditionalFormatting>
  <conditionalFormatting sqref="AG141">
    <cfRule type="expression" dxfId="494" priority="1">
      <formula>FIND("-",AG141)&gt;0</formula>
    </cfRule>
  </conditionalFormatting>
  <dataValidations disablePrompts="1" count="2">
    <dataValidation type="list" allowBlank="1" showInputMessage="1" showErrorMessage="1" sqref="P111" xr:uid="{00000000-0002-0000-0700-000000000000}">
      <formula1>#REF!</formula1>
    </dataValidation>
    <dataValidation type="list" allowBlank="1" showInputMessage="1" showErrorMessage="1" sqref="P31 P63 P79 P127 P15 P95 P47 P143" xr:uid="{00000000-0002-0000-0700-000001000000}">
      <formula1>$AN$18:$AN$21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146"/>
  <sheetViews>
    <sheetView zoomScale="90" zoomScaleNormal="90" workbookViewId="0">
      <selection sqref="A1:AE1"/>
    </sheetView>
  </sheetViews>
  <sheetFormatPr defaultColWidth="8.5703125" defaultRowHeight="14.25" x14ac:dyDescent="0.25"/>
  <cols>
    <col min="1" max="1" width="4" style="16" bestFit="1" customWidth="1"/>
    <col min="2" max="2" width="10.5703125" style="16" customWidth="1"/>
    <col min="3" max="3" width="14" style="16" customWidth="1"/>
    <col min="4" max="6" width="3.42578125" style="16" bestFit="1" customWidth="1"/>
    <col min="7" max="11" width="4.5703125" style="16" bestFit="1" customWidth="1"/>
    <col min="12" max="12" width="4.42578125" style="16" bestFit="1" customWidth="1"/>
    <col min="13" max="13" width="4.5703125" style="16" bestFit="1" customWidth="1"/>
    <col min="14" max="14" width="5.42578125" style="16" customWidth="1"/>
    <col min="15" max="15" width="4.5703125" style="16" bestFit="1" customWidth="1"/>
    <col min="16" max="16" width="7.5703125" style="17" bestFit="1" customWidth="1"/>
    <col min="17" max="17" width="3.42578125" style="16" bestFit="1" customWidth="1"/>
    <col min="18" max="18" width="10.5703125" style="16" customWidth="1"/>
    <col min="19" max="19" width="14.85546875" style="16" bestFit="1" customWidth="1"/>
    <col min="20" max="22" width="3.42578125" style="16" bestFit="1" customWidth="1"/>
    <col min="23" max="27" width="4.5703125" style="16" bestFit="1" customWidth="1"/>
    <col min="28" max="28" width="4.42578125" style="16" bestFit="1" customWidth="1"/>
    <col min="29" max="29" width="4.5703125" style="16" bestFit="1" customWidth="1"/>
    <col min="30" max="30" width="5.42578125" style="16" customWidth="1"/>
    <col min="31" max="31" width="4.5703125" style="16" bestFit="1" customWidth="1"/>
    <col min="32" max="32" width="6.42578125" style="16" customWidth="1"/>
    <col min="33" max="33" width="35.42578125" style="2" hidden="1" customWidth="1"/>
    <col min="34" max="34" width="0" style="1" hidden="1" customWidth="1"/>
    <col min="35" max="35" width="14.570312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5703125" style="1"/>
  </cols>
  <sheetData>
    <row r="1" spans="1:41" ht="26.25" x14ac:dyDescent="0.25">
      <c r="A1" s="389" t="s">
        <v>414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1"/>
      <c r="AN1" s="3" t="s">
        <v>0</v>
      </c>
      <c r="AO1" s="3" t="s">
        <v>1</v>
      </c>
    </row>
    <row r="2" spans="1:41" s="4" customFormat="1" ht="15" x14ac:dyDescent="0.25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G2" s="5"/>
    </row>
    <row r="3" spans="1:41" s="4" customFormat="1" ht="15" x14ac:dyDescent="0.25">
      <c r="A3" s="445" t="s">
        <v>155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6" t="s">
        <v>2</v>
      </c>
      <c r="Q3" s="418" t="s">
        <v>3</v>
      </c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20"/>
      <c r="AG3" s="5"/>
    </row>
    <row r="4" spans="1:41" s="4" customFormat="1" ht="15" x14ac:dyDescent="0.25">
      <c r="A4" s="18" t="s">
        <v>4</v>
      </c>
      <c r="B4" s="18" t="s">
        <v>6</v>
      </c>
      <c r="C4" s="18" t="s">
        <v>5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8" t="s">
        <v>19</v>
      </c>
      <c r="Q4" s="18" t="s">
        <v>4</v>
      </c>
      <c r="R4" s="18" t="s">
        <v>6</v>
      </c>
      <c r="S4" s="18" t="s">
        <v>5</v>
      </c>
      <c r="T4" s="18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12</v>
      </c>
      <c r="Z4" s="18" t="s">
        <v>13</v>
      </c>
      <c r="AA4" s="18" t="s">
        <v>14</v>
      </c>
      <c r="AB4" s="18" t="s">
        <v>15</v>
      </c>
      <c r="AC4" s="18" t="s">
        <v>16</v>
      </c>
      <c r="AD4" s="18" t="s">
        <v>17</v>
      </c>
      <c r="AE4" s="18" t="s">
        <v>18</v>
      </c>
      <c r="AG4" s="5"/>
    </row>
    <row r="5" spans="1:41" s="4" customFormat="1" ht="15" x14ac:dyDescent="0.25">
      <c r="A5" s="228">
        <v>4</v>
      </c>
      <c r="B5" s="227" t="s">
        <v>88</v>
      </c>
      <c r="C5" s="227" t="s">
        <v>282</v>
      </c>
      <c r="D5" s="206"/>
      <c r="E5" s="206">
        <v>1</v>
      </c>
      <c r="F5" s="206"/>
      <c r="G5" s="206">
        <v>2</v>
      </c>
      <c r="H5" s="206"/>
      <c r="I5" s="206"/>
      <c r="J5" s="206"/>
      <c r="K5" s="206">
        <v>2</v>
      </c>
      <c r="L5" s="206"/>
      <c r="M5" s="206"/>
      <c r="N5" s="206"/>
      <c r="O5" s="206">
        <f t="shared" ref="O5:O14" si="0">IF(C5="","",(D5*2)+(E5*3)+F5*1)</f>
        <v>3</v>
      </c>
      <c r="P5" s="10"/>
      <c r="Q5" s="284"/>
      <c r="R5" s="283"/>
      <c r="S5" s="283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 t="str">
        <f t="shared" ref="AE5:AE13" si="1">IF(R5="","",(T5*2)+(U5*3)+V5*1)</f>
        <v/>
      </c>
      <c r="AG5" s="5"/>
    </row>
    <row r="6" spans="1:41" s="4" customFormat="1" ht="15" x14ac:dyDescent="0.25">
      <c r="A6" s="228">
        <v>8</v>
      </c>
      <c r="B6" s="227" t="s">
        <v>156</v>
      </c>
      <c r="C6" s="227" t="s">
        <v>64</v>
      </c>
      <c r="D6" s="206"/>
      <c r="E6" s="206"/>
      <c r="F6" s="206"/>
      <c r="G6" s="206">
        <v>2</v>
      </c>
      <c r="H6" s="206">
        <v>3</v>
      </c>
      <c r="I6" s="206">
        <v>1</v>
      </c>
      <c r="J6" s="206"/>
      <c r="K6" s="206">
        <v>1</v>
      </c>
      <c r="L6" s="206"/>
      <c r="M6" s="206"/>
      <c r="N6" s="206"/>
      <c r="O6" s="206">
        <f t="shared" si="0"/>
        <v>0</v>
      </c>
      <c r="P6" s="10"/>
      <c r="Q6" s="284"/>
      <c r="R6" s="283"/>
      <c r="S6" s="283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 t="str">
        <f t="shared" si="1"/>
        <v/>
      </c>
      <c r="AG6" s="5"/>
    </row>
    <row r="7" spans="1:41" s="4" customFormat="1" ht="15" x14ac:dyDescent="0.25">
      <c r="A7" s="226">
        <v>11</v>
      </c>
      <c r="B7" s="227" t="s">
        <v>56</v>
      </c>
      <c r="C7" s="227" t="s">
        <v>161</v>
      </c>
      <c r="D7" s="206">
        <v>3</v>
      </c>
      <c r="E7" s="206"/>
      <c r="F7" s="206">
        <v>2</v>
      </c>
      <c r="G7" s="206">
        <v>6</v>
      </c>
      <c r="H7" s="206">
        <v>1</v>
      </c>
      <c r="I7" s="206"/>
      <c r="J7" s="206"/>
      <c r="K7" s="206">
        <v>1</v>
      </c>
      <c r="L7" s="206"/>
      <c r="M7" s="206"/>
      <c r="N7" s="206"/>
      <c r="O7" s="206">
        <f t="shared" si="0"/>
        <v>8</v>
      </c>
      <c r="P7" s="10"/>
      <c r="Q7" s="284">
        <v>12</v>
      </c>
      <c r="R7" s="283" t="s">
        <v>26</v>
      </c>
      <c r="S7" s="283" t="s">
        <v>25</v>
      </c>
      <c r="T7" s="206">
        <v>6</v>
      </c>
      <c r="U7" s="206">
        <v>1</v>
      </c>
      <c r="V7" s="206">
        <v>1</v>
      </c>
      <c r="W7" s="206">
        <v>3</v>
      </c>
      <c r="X7" s="206">
        <v>3</v>
      </c>
      <c r="Y7" s="206">
        <v>1</v>
      </c>
      <c r="Z7" s="206">
        <v>2</v>
      </c>
      <c r="AA7" s="206">
        <v>1</v>
      </c>
      <c r="AB7" s="206"/>
      <c r="AC7" s="206"/>
      <c r="AD7" s="206">
        <v>1</v>
      </c>
      <c r="AE7" s="206">
        <f t="shared" si="1"/>
        <v>16</v>
      </c>
      <c r="AG7" s="5"/>
    </row>
    <row r="8" spans="1:41" s="4" customFormat="1" ht="15" x14ac:dyDescent="0.25">
      <c r="A8" s="228">
        <v>12</v>
      </c>
      <c r="B8" s="227" t="s">
        <v>159</v>
      </c>
      <c r="C8" s="227" t="s">
        <v>158</v>
      </c>
      <c r="D8" s="206"/>
      <c r="E8" s="206">
        <v>2</v>
      </c>
      <c r="F8" s="206"/>
      <c r="G8" s="206"/>
      <c r="H8" s="206"/>
      <c r="I8" s="206"/>
      <c r="J8" s="206"/>
      <c r="K8" s="206">
        <v>1</v>
      </c>
      <c r="L8" s="206">
        <v>1</v>
      </c>
      <c r="M8" s="206"/>
      <c r="N8" s="206"/>
      <c r="O8" s="206">
        <f t="shared" si="0"/>
        <v>6</v>
      </c>
      <c r="P8" s="10"/>
      <c r="Q8" s="284">
        <v>14</v>
      </c>
      <c r="R8" s="283" t="s">
        <v>196</v>
      </c>
      <c r="S8" s="283" t="s">
        <v>162</v>
      </c>
      <c r="T8" s="206">
        <v>3</v>
      </c>
      <c r="U8" s="206">
        <v>1</v>
      </c>
      <c r="V8" s="206">
        <v>2</v>
      </c>
      <c r="W8" s="206">
        <v>1</v>
      </c>
      <c r="X8" s="206"/>
      <c r="Y8" s="206"/>
      <c r="Z8" s="206"/>
      <c r="AA8" s="206"/>
      <c r="AB8" s="206"/>
      <c r="AC8" s="206"/>
      <c r="AD8" s="206"/>
      <c r="AE8" s="206">
        <f t="shared" si="1"/>
        <v>11</v>
      </c>
      <c r="AG8" s="5"/>
    </row>
    <row r="9" spans="1:41" s="4" customFormat="1" ht="15" x14ac:dyDescent="0.25">
      <c r="A9" s="228">
        <v>15</v>
      </c>
      <c r="B9" s="227" t="s">
        <v>116</v>
      </c>
      <c r="C9" s="227" t="s">
        <v>162</v>
      </c>
      <c r="D9" s="206">
        <v>3</v>
      </c>
      <c r="E9" s="206"/>
      <c r="F9" s="206"/>
      <c r="G9" s="206">
        <v>5</v>
      </c>
      <c r="H9" s="206"/>
      <c r="I9" s="206"/>
      <c r="J9" s="206"/>
      <c r="K9" s="206">
        <v>1</v>
      </c>
      <c r="L9" s="206"/>
      <c r="M9" s="206"/>
      <c r="N9" s="206"/>
      <c r="O9" s="206">
        <f t="shared" si="0"/>
        <v>6</v>
      </c>
      <c r="P9" s="10"/>
      <c r="Q9" s="284">
        <v>21</v>
      </c>
      <c r="R9" s="283" t="s">
        <v>95</v>
      </c>
      <c r="S9" s="283" t="s">
        <v>27</v>
      </c>
      <c r="T9" s="206"/>
      <c r="U9" s="206">
        <v>1</v>
      </c>
      <c r="V9" s="206"/>
      <c r="W9" s="206">
        <v>5</v>
      </c>
      <c r="X9" s="206">
        <v>8</v>
      </c>
      <c r="Y9" s="206"/>
      <c r="Z9" s="206"/>
      <c r="AA9" s="206">
        <v>2</v>
      </c>
      <c r="AB9" s="206"/>
      <c r="AC9" s="206"/>
      <c r="AD9" s="206"/>
      <c r="AE9" s="206">
        <f t="shared" si="1"/>
        <v>3</v>
      </c>
      <c r="AG9" s="5"/>
    </row>
    <row r="10" spans="1:41" s="4" customFormat="1" ht="15" x14ac:dyDescent="0.25">
      <c r="A10" s="226"/>
      <c r="B10" s="227"/>
      <c r="C10" s="227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 t="str">
        <f t="shared" si="0"/>
        <v/>
      </c>
      <c r="P10" s="10"/>
      <c r="Q10" s="282">
        <v>26</v>
      </c>
      <c r="R10" s="283" t="s">
        <v>118</v>
      </c>
      <c r="S10" s="283" t="s">
        <v>278</v>
      </c>
      <c r="T10" s="206">
        <v>3</v>
      </c>
      <c r="U10" s="206"/>
      <c r="V10" s="206"/>
      <c r="W10" s="206">
        <v>6</v>
      </c>
      <c r="X10" s="206">
        <v>1</v>
      </c>
      <c r="Y10" s="206"/>
      <c r="Z10" s="206"/>
      <c r="AA10" s="206"/>
      <c r="AB10" s="206"/>
      <c r="AC10" s="206"/>
      <c r="AD10" s="206">
        <v>1</v>
      </c>
      <c r="AE10" s="206">
        <f t="shared" si="1"/>
        <v>6</v>
      </c>
      <c r="AG10" s="5"/>
    </row>
    <row r="11" spans="1:41" s="4" customFormat="1" ht="15" x14ac:dyDescent="0.25">
      <c r="A11" s="226">
        <v>23</v>
      </c>
      <c r="B11" s="227" t="s">
        <v>284</v>
      </c>
      <c r="C11" s="227" t="s">
        <v>285</v>
      </c>
      <c r="D11" s="206">
        <v>1</v>
      </c>
      <c r="E11" s="206"/>
      <c r="F11" s="206"/>
      <c r="G11" s="206">
        <v>4</v>
      </c>
      <c r="H11" s="206">
        <v>1</v>
      </c>
      <c r="I11" s="206">
        <v>1</v>
      </c>
      <c r="J11" s="206"/>
      <c r="K11" s="206">
        <v>2</v>
      </c>
      <c r="L11" s="206"/>
      <c r="M11" s="206"/>
      <c r="N11" s="206"/>
      <c r="O11" s="206">
        <f t="shared" si="0"/>
        <v>2</v>
      </c>
      <c r="P11" s="10"/>
      <c r="Q11" s="282"/>
      <c r="R11" s="283"/>
      <c r="S11" s="283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 t="str">
        <f t="shared" si="1"/>
        <v/>
      </c>
      <c r="AG11" s="5"/>
    </row>
    <row r="12" spans="1:41" s="4" customFormat="1" ht="15" x14ac:dyDescent="0.25">
      <c r="A12" s="226">
        <v>24</v>
      </c>
      <c r="B12" s="227" t="s">
        <v>283</v>
      </c>
      <c r="C12" s="227" t="s">
        <v>160</v>
      </c>
      <c r="D12" s="206">
        <v>2</v>
      </c>
      <c r="E12" s="206"/>
      <c r="F12" s="206">
        <v>1</v>
      </c>
      <c r="G12" s="206">
        <v>7</v>
      </c>
      <c r="H12" s="206">
        <v>3</v>
      </c>
      <c r="I12" s="206"/>
      <c r="J12" s="206"/>
      <c r="K12" s="206"/>
      <c r="L12" s="206"/>
      <c r="M12" s="206"/>
      <c r="N12" s="206"/>
      <c r="O12" s="206">
        <f t="shared" si="0"/>
        <v>5</v>
      </c>
      <c r="P12" s="10"/>
      <c r="Q12" s="282">
        <v>66</v>
      </c>
      <c r="R12" s="283" t="s">
        <v>279</v>
      </c>
      <c r="S12" s="283" t="s">
        <v>280</v>
      </c>
      <c r="T12" s="206">
        <v>12</v>
      </c>
      <c r="U12" s="206"/>
      <c r="V12" s="206">
        <v>1</v>
      </c>
      <c r="W12" s="206">
        <v>21</v>
      </c>
      <c r="X12" s="206">
        <v>1</v>
      </c>
      <c r="Y12" s="206"/>
      <c r="Z12" s="206"/>
      <c r="AA12" s="206"/>
      <c r="AB12" s="206"/>
      <c r="AC12" s="206"/>
      <c r="AD12" s="206">
        <v>3</v>
      </c>
      <c r="AE12" s="206">
        <f t="shared" si="1"/>
        <v>25</v>
      </c>
      <c r="AG12" s="5"/>
    </row>
    <row r="13" spans="1:41" s="4" customFormat="1" ht="15" x14ac:dyDescent="0.25">
      <c r="A13" s="228">
        <v>32</v>
      </c>
      <c r="B13" s="227" t="s">
        <v>85</v>
      </c>
      <c r="C13" s="227" t="s">
        <v>157</v>
      </c>
      <c r="D13" s="206">
        <v>3</v>
      </c>
      <c r="E13" s="206"/>
      <c r="F13" s="206"/>
      <c r="G13" s="206">
        <v>4</v>
      </c>
      <c r="H13" s="206"/>
      <c r="I13" s="206"/>
      <c r="J13" s="206"/>
      <c r="K13" s="206">
        <v>2</v>
      </c>
      <c r="L13" s="206"/>
      <c r="M13" s="206"/>
      <c r="N13" s="206"/>
      <c r="O13" s="206">
        <f t="shared" si="0"/>
        <v>6</v>
      </c>
      <c r="P13" s="10"/>
      <c r="Q13" s="209"/>
      <c r="R13" s="208"/>
      <c r="S13" s="208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 t="str">
        <f t="shared" si="1"/>
        <v/>
      </c>
      <c r="AG13" s="5"/>
    </row>
    <row r="14" spans="1:41" s="4" customFormat="1" ht="15" x14ac:dyDescent="0.25">
      <c r="A14" s="224"/>
      <c r="B14" s="225"/>
      <c r="C14" s="225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 t="str">
        <f t="shared" si="0"/>
        <v/>
      </c>
      <c r="P14" s="10"/>
      <c r="Q14" s="209"/>
      <c r="R14" s="208"/>
      <c r="S14" s="208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 t="str">
        <f t="shared" ref="AE14" si="2">IF(S14="","",(T14*2)+(U14*3)+V14*1)</f>
        <v/>
      </c>
      <c r="AG14" s="5"/>
    </row>
    <row r="15" spans="1:41" s="4" customFormat="1" ht="15" x14ac:dyDescent="0.25">
      <c r="A15" s="467" t="s">
        <v>33</v>
      </c>
      <c r="B15" s="468"/>
      <c r="C15" s="469"/>
      <c r="D15" s="206">
        <f t="shared" ref="D15:O15" si="3">SUM(D5:D14)</f>
        <v>12</v>
      </c>
      <c r="E15" s="206">
        <f t="shared" si="3"/>
        <v>3</v>
      </c>
      <c r="F15" s="206">
        <f t="shared" si="3"/>
        <v>3</v>
      </c>
      <c r="G15" s="206">
        <f t="shared" si="3"/>
        <v>30</v>
      </c>
      <c r="H15" s="206">
        <f t="shared" si="3"/>
        <v>8</v>
      </c>
      <c r="I15" s="206">
        <f t="shared" si="3"/>
        <v>2</v>
      </c>
      <c r="J15" s="206">
        <f t="shared" si="3"/>
        <v>0</v>
      </c>
      <c r="K15" s="206">
        <f t="shared" si="3"/>
        <v>10</v>
      </c>
      <c r="L15" s="206">
        <f t="shared" si="3"/>
        <v>1</v>
      </c>
      <c r="M15" s="206">
        <f t="shared" si="3"/>
        <v>0</v>
      </c>
      <c r="N15" s="206">
        <f t="shared" si="3"/>
        <v>0</v>
      </c>
      <c r="O15" s="206">
        <f t="shared" si="3"/>
        <v>36</v>
      </c>
      <c r="P15" s="11" t="s">
        <v>34</v>
      </c>
      <c r="Q15" s="467" t="s">
        <v>33</v>
      </c>
      <c r="R15" s="468"/>
      <c r="S15" s="469"/>
      <c r="T15" s="206">
        <f t="shared" ref="T15:AE15" si="4">SUM(T5:T14)</f>
        <v>24</v>
      </c>
      <c r="U15" s="206">
        <f t="shared" si="4"/>
        <v>3</v>
      </c>
      <c r="V15" s="206">
        <f t="shared" si="4"/>
        <v>4</v>
      </c>
      <c r="W15" s="206">
        <f t="shared" si="4"/>
        <v>36</v>
      </c>
      <c r="X15" s="206">
        <f t="shared" si="4"/>
        <v>13</v>
      </c>
      <c r="Y15" s="206">
        <f t="shared" si="4"/>
        <v>1</v>
      </c>
      <c r="Z15" s="206">
        <f t="shared" si="4"/>
        <v>2</v>
      </c>
      <c r="AA15" s="206">
        <f t="shared" si="4"/>
        <v>3</v>
      </c>
      <c r="AB15" s="206">
        <f t="shared" si="4"/>
        <v>0</v>
      </c>
      <c r="AC15" s="206">
        <f t="shared" si="4"/>
        <v>0</v>
      </c>
      <c r="AD15" s="206">
        <f t="shared" si="4"/>
        <v>5</v>
      </c>
      <c r="AE15" s="206">
        <f t="shared" si="4"/>
        <v>61</v>
      </c>
      <c r="AG15" s="12" t="str">
        <f>IF(N15+AD15=5,"Correct","MVP ERROR")</f>
        <v>Correct</v>
      </c>
    </row>
    <row r="16" spans="1:41" s="4" customFormat="1" ht="15" x14ac:dyDescent="0.25">
      <c r="A16" s="408" t="s">
        <v>35</v>
      </c>
      <c r="B16" s="409"/>
      <c r="C16" s="462" t="s">
        <v>199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4"/>
      <c r="AG16" s="13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Team Rocket: BLK-   |||   Spartans: </v>
      </c>
    </row>
    <row r="17" spans="1:41" s="4" customFormat="1" ht="15" x14ac:dyDescent="0.25">
      <c r="A17" s="408" t="s">
        <v>37</v>
      </c>
      <c r="B17" s="409"/>
      <c r="C17" s="462" t="s">
        <v>367</v>
      </c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4"/>
      <c r="AG17" s="5"/>
    </row>
    <row r="18" spans="1:41" s="4" customFormat="1" ht="15" x14ac:dyDescent="0.25">
      <c r="A18" s="470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G18" s="5"/>
      <c r="AN18" s="3" t="s">
        <v>34</v>
      </c>
      <c r="AO18" s="14" t="s">
        <v>38</v>
      </c>
    </row>
    <row r="19" spans="1:41" s="4" customFormat="1" ht="15" x14ac:dyDescent="0.25">
      <c r="A19" s="456" t="s">
        <v>39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8"/>
      <c r="P19" s="6" t="s">
        <v>2</v>
      </c>
      <c r="Q19" s="439" t="s">
        <v>201</v>
      </c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1"/>
      <c r="AG19" s="5"/>
      <c r="AN19" s="3" t="s">
        <v>41</v>
      </c>
      <c r="AO19" s="14" t="s">
        <v>42</v>
      </c>
    </row>
    <row r="20" spans="1:41" s="4" customFormat="1" ht="15" x14ac:dyDescent="0.25">
      <c r="A20" s="18" t="s">
        <v>4</v>
      </c>
      <c r="B20" s="18" t="s">
        <v>6</v>
      </c>
      <c r="C20" s="18" t="s">
        <v>5</v>
      </c>
      <c r="D20" s="18" t="s">
        <v>7</v>
      </c>
      <c r="E20" s="18" t="s">
        <v>8</v>
      </c>
      <c r="F20" s="18" t="s">
        <v>9</v>
      </c>
      <c r="G20" s="18" t="s">
        <v>10</v>
      </c>
      <c r="H20" s="18" t="s">
        <v>11</v>
      </c>
      <c r="I20" s="18" t="s">
        <v>12</v>
      </c>
      <c r="J20" s="18" t="s">
        <v>13</v>
      </c>
      <c r="K20" s="18" t="s">
        <v>14</v>
      </c>
      <c r="L20" s="18" t="s">
        <v>15</v>
      </c>
      <c r="M20" s="18" t="s">
        <v>16</v>
      </c>
      <c r="N20" s="18" t="s">
        <v>17</v>
      </c>
      <c r="O20" s="18" t="s">
        <v>18</v>
      </c>
      <c r="P20" s="8" t="s">
        <v>19</v>
      </c>
      <c r="Q20" s="18" t="s">
        <v>4</v>
      </c>
      <c r="R20" s="18" t="s">
        <v>6</v>
      </c>
      <c r="S20" s="18" t="s">
        <v>5</v>
      </c>
      <c r="T20" s="18" t="s">
        <v>7</v>
      </c>
      <c r="U20" s="18" t="s">
        <v>8</v>
      </c>
      <c r="V20" s="18" t="s">
        <v>9</v>
      </c>
      <c r="W20" s="18" t="s">
        <v>10</v>
      </c>
      <c r="X20" s="18" t="s">
        <v>11</v>
      </c>
      <c r="Y20" s="18" t="s">
        <v>12</v>
      </c>
      <c r="Z20" s="18" t="s">
        <v>13</v>
      </c>
      <c r="AA20" s="18" t="s">
        <v>14</v>
      </c>
      <c r="AB20" s="18" t="s">
        <v>15</v>
      </c>
      <c r="AC20" s="18" t="s">
        <v>16</v>
      </c>
      <c r="AD20" s="18" t="s">
        <v>17</v>
      </c>
      <c r="AE20" s="18" t="s">
        <v>18</v>
      </c>
      <c r="AG20" s="5"/>
      <c r="AN20" s="3" t="s">
        <v>43</v>
      </c>
      <c r="AO20" s="14" t="s">
        <v>44</v>
      </c>
    </row>
    <row r="21" spans="1:41" s="4" customFormat="1" ht="15" x14ac:dyDescent="0.25">
      <c r="A21" s="234">
        <v>10</v>
      </c>
      <c r="B21" s="235" t="s">
        <v>128</v>
      </c>
      <c r="C21" s="235" t="s">
        <v>117</v>
      </c>
      <c r="D21" s="206">
        <v>5</v>
      </c>
      <c r="E21" s="206"/>
      <c r="F21" s="206">
        <v>1</v>
      </c>
      <c r="G21" s="206">
        <v>12</v>
      </c>
      <c r="H21" s="206"/>
      <c r="I21" s="206"/>
      <c r="J21" s="206">
        <v>1</v>
      </c>
      <c r="K21" s="206">
        <v>3</v>
      </c>
      <c r="L21" s="206"/>
      <c r="M21" s="206"/>
      <c r="N21" s="206">
        <v>1</v>
      </c>
      <c r="O21" s="206">
        <f t="shared" ref="O21:O30" si="5">IF(C21="","",(D21*2)+(E21*3)+F21*1)</f>
        <v>11</v>
      </c>
      <c r="P21" s="10"/>
      <c r="Q21" s="285">
        <v>4</v>
      </c>
      <c r="R21" s="286" t="s">
        <v>186</v>
      </c>
      <c r="S21" s="286" t="s">
        <v>333</v>
      </c>
      <c r="T21" s="206">
        <v>2</v>
      </c>
      <c r="U21" s="206">
        <v>1</v>
      </c>
      <c r="V21" s="206"/>
      <c r="W21" s="206">
        <v>5</v>
      </c>
      <c r="X21" s="206">
        <v>3</v>
      </c>
      <c r="Y21" s="206">
        <v>1</v>
      </c>
      <c r="Z21" s="206"/>
      <c r="AA21" s="206"/>
      <c r="AB21" s="206"/>
      <c r="AC21" s="206"/>
      <c r="AD21" s="206"/>
      <c r="AE21" s="206">
        <f t="shared" ref="AE21:AE30" si="6">IF(S21="","",(T21*2)+(U21*3)+V21*1)</f>
        <v>7</v>
      </c>
      <c r="AG21" s="5"/>
      <c r="AN21" s="3" t="s">
        <v>45</v>
      </c>
      <c r="AO21" s="14" t="s">
        <v>46</v>
      </c>
    </row>
    <row r="22" spans="1:41" s="4" customFormat="1" ht="15" x14ac:dyDescent="0.25">
      <c r="A22" s="234">
        <v>4</v>
      </c>
      <c r="B22" s="235" t="s">
        <v>48</v>
      </c>
      <c r="C22" s="235" t="s">
        <v>47</v>
      </c>
      <c r="D22" s="206">
        <v>1</v>
      </c>
      <c r="E22" s="206"/>
      <c r="F22" s="206">
        <v>1</v>
      </c>
      <c r="G22" s="206">
        <v>3</v>
      </c>
      <c r="H22" s="206">
        <v>5</v>
      </c>
      <c r="I22" s="206">
        <v>4</v>
      </c>
      <c r="J22" s="206"/>
      <c r="K22" s="206">
        <v>2</v>
      </c>
      <c r="L22" s="206"/>
      <c r="M22" s="206"/>
      <c r="N22" s="206"/>
      <c r="O22" s="206">
        <f t="shared" si="5"/>
        <v>3</v>
      </c>
      <c r="P22" s="10"/>
      <c r="Q22" s="285">
        <v>6</v>
      </c>
      <c r="R22" s="286" t="s">
        <v>252</v>
      </c>
      <c r="S22" s="286" t="s">
        <v>415</v>
      </c>
      <c r="T22" s="206">
        <v>1</v>
      </c>
      <c r="U22" s="206"/>
      <c r="V22" s="206">
        <v>2</v>
      </c>
      <c r="W22" s="206">
        <v>3</v>
      </c>
      <c r="X22" s="206">
        <v>3</v>
      </c>
      <c r="Y22" s="206"/>
      <c r="Z22" s="206"/>
      <c r="AA22" s="206">
        <v>4</v>
      </c>
      <c r="AB22" s="206"/>
      <c r="AC22" s="206"/>
      <c r="AD22" s="206"/>
      <c r="AE22" s="206">
        <f t="shared" si="6"/>
        <v>4</v>
      </c>
      <c r="AG22" s="5"/>
    </row>
    <row r="23" spans="1:41" s="4" customFormat="1" ht="15" x14ac:dyDescent="0.25">
      <c r="A23" s="236">
        <v>5</v>
      </c>
      <c r="B23" s="235" t="s">
        <v>50</v>
      </c>
      <c r="C23" s="235" t="s">
        <v>49</v>
      </c>
      <c r="D23" s="206">
        <v>10</v>
      </c>
      <c r="E23" s="206"/>
      <c r="F23" s="206">
        <v>2</v>
      </c>
      <c r="G23" s="206">
        <v>4</v>
      </c>
      <c r="H23" s="206">
        <v>1</v>
      </c>
      <c r="I23" s="206"/>
      <c r="J23" s="206"/>
      <c r="K23" s="206"/>
      <c r="L23" s="206"/>
      <c r="M23" s="206"/>
      <c r="N23" s="206">
        <v>2</v>
      </c>
      <c r="O23" s="206">
        <f t="shared" si="5"/>
        <v>22</v>
      </c>
      <c r="P23" s="10"/>
      <c r="Q23" s="287">
        <v>7</v>
      </c>
      <c r="R23" s="286" t="s">
        <v>241</v>
      </c>
      <c r="S23" s="286" t="s">
        <v>242</v>
      </c>
      <c r="T23" s="206"/>
      <c r="U23" s="206">
        <v>1</v>
      </c>
      <c r="V23" s="206"/>
      <c r="W23" s="206">
        <v>4</v>
      </c>
      <c r="X23" s="206">
        <v>1</v>
      </c>
      <c r="Y23" s="206">
        <v>1</v>
      </c>
      <c r="Z23" s="206"/>
      <c r="AA23" s="206">
        <v>3</v>
      </c>
      <c r="AB23" s="206"/>
      <c r="AC23" s="206"/>
      <c r="AD23" s="206"/>
      <c r="AE23" s="206">
        <f t="shared" si="6"/>
        <v>3</v>
      </c>
      <c r="AG23" s="5"/>
    </row>
    <row r="24" spans="1:41" s="4" customFormat="1" ht="15" x14ac:dyDescent="0.25">
      <c r="A24" s="234">
        <v>12</v>
      </c>
      <c r="B24" s="235" t="s">
        <v>186</v>
      </c>
      <c r="C24" s="235" t="s">
        <v>211</v>
      </c>
      <c r="D24" s="206">
        <v>4</v>
      </c>
      <c r="E24" s="206">
        <v>1</v>
      </c>
      <c r="F24" s="206">
        <v>1</v>
      </c>
      <c r="G24" s="206">
        <v>8</v>
      </c>
      <c r="H24" s="206">
        <v>1</v>
      </c>
      <c r="I24" s="206">
        <v>3</v>
      </c>
      <c r="J24" s="206">
        <v>2</v>
      </c>
      <c r="K24" s="206">
        <v>1</v>
      </c>
      <c r="L24" s="206"/>
      <c r="M24" s="206"/>
      <c r="N24" s="206"/>
      <c r="O24" s="206">
        <f t="shared" si="5"/>
        <v>12</v>
      </c>
      <c r="P24" s="10"/>
      <c r="Q24" s="287">
        <v>8</v>
      </c>
      <c r="R24" s="286" t="s">
        <v>112</v>
      </c>
      <c r="S24" s="286" t="s">
        <v>243</v>
      </c>
      <c r="T24" s="206">
        <v>4</v>
      </c>
      <c r="U24" s="206"/>
      <c r="V24" s="206"/>
      <c r="W24" s="206">
        <v>4</v>
      </c>
      <c r="X24" s="206"/>
      <c r="Y24" s="206">
        <v>2</v>
      </c>
      <c r="Z24" s="206"/>
      <c r="AA24" s="206">
        <v>2</v>
      </c>
      <c r="AB24" s="206"/>
      <c r="AC24" s="206"/>
      <c r="AD24" s="206"/>
      <c r="AE24" s="206">
        <f t="shared" si="6"/>
        <v>8</v>
      </c>
      <c r="AG24" s="5"/>
    </row>
    <row r="25" spans="1:41" s="4" customFormat="1" ht="15" x14ac:dyDescent="0.25">
      <c r="A25" s="234"/>
      <c r="B25" s="235"/>
      <c r="C25" s="235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 t="str">
        <f t="shared" si="5"/>
        <v/>
      </c>
      <c r="P25" s="10"/>
      <c r="Q25" s="285">
        <v>9</v>
      </c>
      <c r="R25" s="286" t="s">
        <v>244</v>
      </c>
      <c r="S25" s="286" t="s">
        <v>245</v>
      </c>
      <c r="T25" s="206">
        <v>7</v>
      </c>
      <c r="U25" s="206">
        <v>1</v>
      </c>
      <c r="V25" s="206"/>
      <c r="W25" s="206">
        <v>5</v>
      </c>
      <c r="X25" s="206">
        <v>1</v>
      </c>
      <c r="Y25" s="206">
        <v>2</v>
      </c>
      <c r="Z25" s="206">
        <v>2</v>
      </c>
      <c r="AA25" s="206"/>
      <c r="AB25" s="206"/>
      <c r="AC25" s="206"/>
      <c r="AD25" s="206">
        <v>2</v>
      </c>
      <c r="AE25" s="206">
        <f t="shared" si="6"/>
        <v>17</v>
      </c>
      <c r="AG25" s="5"/>
    </row>
    <row r="26" spans="1:41" s="4" customFormat="1" ht="15" x14ac:dyDescent="0.25">
      <c r="A26" s="236">
        <v>7</v>
      </c>
      <c r="B26" s="235" t="s">
        <v>54</v>
      </c>
      <c r="C26" s="235" t="s">
        <v>53</v>
      </c>
      <c r="D26" s="206"/>
      <c r="E26" s="206"/>
      <c r="F26" s="206"/>
      <c r="G26" s="206">
        <v>5</v>
      </c>
      <c r="H26" s="206">
        <v>2</v>
      </c>
      <c r="I26" s="206">
        <v>1</v>
      </c>
      <c r="J26" s="206"/>
      <c r="K26" s="206"/>
      <c r="L26" s="206"/>
      <c r="M26" s="206"/>
      <c r="N26" s="206"/>
      <c r="O26" s="206">
        <f t="shared" si="5"/>
        <v>0</v>
      </c>
      <c r="P26" s="10"/>
      <c r="Q26" s="285"/>
      <c r="R26" s="286"/>
      <c r="S26" s="28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 t="str">
        <f t="shared" si="6"/>
        <v/>
      </c>
      <c r="AG26" s="5"/>
    </row>
    <row r="27" spans="1:41" s="4" customFormat="1" ht="15" x14ac:dyDescent="0.25">
      <c r="A27" s="236"/>
      <c r="B27" s="235"/>
      <c r="C27" s="235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 t="str">
        <f t="shared" si="5"/>
        <v/>
      </c>
      <c r="P27" s="10"/>
      <c r="Q27" s="285"/>
      <c r="R27" s="286"/>
      <c r="S27" s="28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 t="str">
        <f t="shared" si="6"/>
        <v/>
      </c>
      <c r="AG27" s="5"/>
    </row>
    <row r="28" spans="1:41" s="4" customFormat="1" ht="15" x14ac:dyDescent="0.25">
      <c r="A28" s="213" t="s">
        <v>297</v>
      </c>
      <c r="B28" s="286" t="s">
        <v>324</v>
      </c>
      <c r="C28" s="286" t="s">
        <v>325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>
        <f t="shared" si="5"/>
        <v>0</v>
      </c>
      <c r="P28" s="10"/>
      <c r="Q28" s="285"/>
      <c r="R28" s="286"/>
      <c r="S28" s="28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 t="str">
        <f t="shared" si="6"/>
        <v/>
      </c>
      <c r="AG28" s="5"/>
    </row>
    <row r="29" spans="1:41" s="4" customFormat="1" ht="15" x14ac:dyDescent="0.25">
      <c r="A29" s="285">
        <v>8</v>
      </c>
      <c r="B29" s="286" t="s">
        <v>289</v>
      </c>
      <c r="C29" s="286" t="s">
        <v>405</v>
      </c>
      <c r="D29" s="206">
        <v>2</v>
      </c>
      <c r="E29" s="206"/>
      <c r="F29" s="206">
        <v>2</v>
      </c>
      <c r="G29" s="206">
        <v>1</v>
      </c>
      <c r="H29" s="206">
        <v>1</v>
      </c>
      <c r="I29" s="206"/>
      <c r="J29" s="206"/>
      <c r="K29" s="206">
        <v>1</v>
      </c>
      <c r="L29" s="206"/>
      <c r="M29" s="206"/>
      <c r="N29" s="206"/>
      <c r="O29" s="206">
        <f t="shared" si="5"/>
        <v>6</v>
      </c>
      <c r="P29" s="10"/>
      <c r="Q29" s="285"/>
      <c r="R29" s="286"/>
      <c r="S29" s="28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 t="str">
        <f t="shared" si="6"/>
        <v/>
      </c>
      <c r="AG29" s="5"/>
    </row>
    <row r="30" spans="1:41" s="4" customFormat="1" ht="15" x14ac:dyDescent="0.25">
      <c r="A30" s="210"/>
      <c r="B30" s="211"/>
      <c r="C30" s="211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 t="str">
        <f t="shared" si="5"/>
        <v/>
      </c>
      <c r="P30" s="10"/>
      <c r="Q30" s="285">
        <v>14</v>
      </c>
      <c r="R30" s="286" t="s">
        <v>92</v>
      </c>
      <c r="S30" s="286" t="s">
        <v>127</v>
      </c>
      <c r="T30" s="206">
        <v>1</v>
      </c>
      <c r="U30" s="206"/>
      <c r="V30" s="206"/>
      <c r="W30" s="206">
        <v>11</v>
      </c>
      <c r="X30" s="206">
        <v>2</v>
      </c>
      <c r="Y30" s="206">
        <v>3</v>
      </c>
      <c r="Z30" s="206">
        <v>2</v>
      </c>
      <c r="AA30" s="206">
        <v>1</v>
      </c>
      <c r="AB30" s="206"/>
      <c r="AC30" s="206"/>
      <c r="AD30" s="206"/>
      <c r="AE30" s="206">
        <f t="shared" si="6"/>
        <v>2</v>
      </c>
      <c r="AG30" s="5"/>
    </row>
    <row r="31" spans="1:41" s="4" customFormat="1" ht="15" x14ac:dyDescent="0.25">
      <c r="A31" s="467" t="s">
        <v>33</v>
      </c>
      <c r="B31" s="468"/>
      <c r="C31" s="469"/>
      <c r="D31" s="206">
        <f t="shared" ref="D31:O31" si="7">SUM(D21:D30)</f>
        <v>22</v>
      </c>
      <c r="E31" s="206">
        <f t="shared" si="7"/>
        <v>1</v>
      </c>
      <c r="F31" s="206">
        <f t="shared" si="7"/>
        <v>7</v>
      </c>
      <c r="G31" s="206">
        <f t="shared" si="7"/>
        <v>33</v>
      </c>
      <c r="H31" s="206">
        <f t="shared" si="7"/>
        <v>10</v>
      </c>
      <c r="I31" s="206">
        <f t="shared" si="7"/>
        <v>8</v>
      </c>
      <c r="J31" s="206">
        <f t="shared" si="7"/>
        <v>3</v>
      </c>
      <c r="K31" s="206">
        <f t="shared" si="7"/>
        <v>7</v>
      </c>
      <c r="L31" s="206">
        <f t="shared" si="7"/>
        <v>0</v>
      </c>
      <c r="M31" s="206">
        <f t="shared" si="7"/>
        <v>0</v>
      </c>
      <c r="N31" s="206">
        <f t="shared" si="7"/>
        <v>3</v>
      </c>
      <c r="O31" s="206">
        <f t="shared" si="7"/>
        <v>54</v>
      </c>
      <c r="P31" s="11" t="s">
        <v>34</v>
      </c>
      <c r="Q31" s="467" t="s">
        <v>33</v>
      </c>
      <c r="R31" s="468"/>
      <c r="S31" s="469"/>
      <c r="T31" s="206">
        <f t="shared" ref="T31:AE31" si="8">SUM(T21:T30)</f>
        <v>15</v>
      </c>
      <c r="U31" s="206">
        <f t="shared" si="8"/>
        <v>3</v>
      </c>
      <c r="V31" s="206">
        <f t="shared" si="8"/>
        <v>2</v>
      </c>
      <c r="W31" s="206">
        <f t="shared" si="8"/>
        <v>32</v>
      </c>
      <c r="X31" s="206">
        <f t="shared" si="8"/>
        <v>10</v>
      </c>
      <c r="Y31" s="206">
        <f t="shared" si="8"/>
        <v>9</v>
      </c>
      <c r="Z31" s="206">
        <f t="shared" si="8"/>
        <v>4</v>
      </c>
      <c r="AA31" s="206">
        <f t="shared" si="8"/>
        <v>10</v>
      </c>
      <c r="AB31" s="206">
        <f t="shared" si="8"/>
        <v>0</v>
      </c>
      <c r="AC31" s="206">
        <f t="shared" si="8"/>
        <v>0</v>
      </c>
      <c r="AD31" s="206">
        <f t="shared" si="8"/>
        <v>2</v>
      </c>
      <c r="AE31" s="206">
        <f t="shared" si="8"/>
        <v>41</v>
      </c>
      <c r="AG31" s="12" t="str">
        <f>IF(N31+AD31=5,"Correct","MVP ERROR")</f>
        <v>Correct</v>
      </c>
    </row>
    <row r="32" spans="1:41" s="4" customFormat="1" ht="15" x14ac:dyDescent="0.25">
      <c r="A32" s="408" t="s">
        <v>35</v>
      </c>
      <c r="B32" s="409"/>
      <c r="C32" s="462" t="s">
        <v>63</v>
      </c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4"/>
      <c r="AG32" s="13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HBW Cannons:    |||   Silver Foxes: </v>
      </c>
    </row>
    <row r="33" spans="1:33" s="4" customFormat="1" ht="15" x14ac:dyDescent="0.25">
      <c r="A33" s="408" t="s">
        <v>37</v>
      </c>
      <c r="B33" s="409"/>
      <c r="C33" s="462" t="s">
        <v>420</v>
      </c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4"/>
      <c r="AG33" s="13"/>
    </row>
    <row r="34" spans="1:33" s="4" customFormat="1" ht="15" x14ac:dyDescent="0.25">
      <c r="A34" s="470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15"/>
      <c r="AG34" s="5"/>
    </row>
    <row r="35" spans="1:33" s="4" customFormat="1" ht="15" x14ac:dyDescent="0.25">
      <c r="A35" s="453" t="s">
        <v>73</v>
      </c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5"/>
      <c r="P35" s="6" t="s">
        <v>2</v>
      </c>
      <c r="Q35" s="424" t="s">
        <v>167</v>
      </c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6"/>
      <c r="AF35" s="15"/>
      <c r="AG35" s="5"/>
    </row>
    <row r="36" spans="1:33" s="4" customFormat="1" ht="15" x14ac:dyDescent="0.25">
      <c r="A36" s="18" t="s">
        <v>4</v>
      </c>
      <c r="B36" s="18" t="s">
        <v>6</v>
      </c>
      <c r="C36" s="18" t="s">
        <v>5</v>
      </c>
      <c r="D36" s="18" t="s">
        <v>7</v>
      </c>
      <c r="E36" s="18" t="s">
        <v>8</v>
      </c>
      <c r="F36" s="18" t="s">
        <v>9</v>
      </c>
      <c r="G36" s="18" t="s">
        <v>10</v>
      </c>
      <c r="H36" s="18" t="s">
        <v>11</v>
      </c>
      <c r="I36" s="18" t="s">
        <v>12</v>
      </c>
      <c r="J36" s="18" t="s">
        <v>13</v>
      </c>
      <c r="K36" s="18" t="s">
        <v>14</v>
      </c>
      <c r="L36" s="18" t="s">
        <v>15</v>
      </c>
      <c r="M36" s="18" t="s">
        <v>16</v>
      </c>
      <c r="N36" s="18" t="s">
        <v>17</v>
      </c>
      <c r="O36" s="18" t="s">
        <v>18</v>
      </c>
      <c r="P36" s="8" t="s">
        <v>19</v>
      </c>
      <c r="Q36" s="18" t="s">
        <v>4</v>
      </c>
      <c r="R36" s="18" t="s">
        <v>6</v>
      </c>
      <c r="S36" s="18" t="s">
        <v>5</v>
      </c>
      <c r="T36" s="18" t="s">
        <v>7</v>
      </c>
      <c r="U36" s="18" t="s">
        <v>8</v>
      </c>
      <c r="V36" s="18" t="s">
        <v>9</v>
      </c>
      <c r="W36" s="18" t="s">
        <v>10</v>
      </c>
      <c r="X36" s="18" t="s">
        <v>11</v>
      </c>
      <c r="Y36" s="18" t="s">
        <v>12</v>
      </c>
      <c r="Z36" s="18" t="s">
        <v>13</v>
      </c>
      <c r="AA36" s="18" t="s">
        <v>14</v>
      </c>
      <c r="AB36" s="18" t="s">
        <v>15</v>
      </c>
      <c r="AC36" s="18" t="s">
        <v>16</v>
      </c>
      <c r="AD36" s="18" t="s">
        <v>17</v>
      </c>
      <c r="AE36" s="18" t="s">
        <v>18</v>
      </c>
      <c r="AF36" s="15"/>
      <c r="AG36" s="5"/>
    </row>
    <row r="37" spans="1:33" s="4" customFormat="1" ht="15" x14ac:dyDescent="0.25">
      <c r="A37" s="247">
        <v>5</v>
      </c>
      <c r="B37" s="246" t="s">
        <v>133</v>
      </c>
      <c r="C37" s="246" t="s">
        <v>132</v>
      </c>
      <c r="D37" s="206"/>
      <c r="E37" s="206"/>
      <c r="F37" s="206"/>
      <c r="G37" s="206">
        <v>2</v>
      </c>
      <c r="H37" s="206">
        <v>1</v>
      </c>
      <c r="I37" s="206"/>
      <c r="J37" s="206"/>
      <c r="K37" s="206">
        <v>4</v>
      </c>
      <c r="L37" s="206"/>
      <c r="M37" s="206"/>
      <c r="N37" s="206"/>
      <c r="O37" s="206">
        <f t="shared" ref="O37:O46" si="9">IF(C37="","",(D37*2)+(E37*3)+F37*1)</f>
        <v>0</v>
      </c>
      <c r="P37" s="10"/>
      <c r="Q37" s="217">
        <v>1</v>
      </c>
      <c r="R37" s="218" t="s">
        <v>139</v>
      </c>
      <c r="S37" s="218" t="s">
        <v>276</v>
      </c>
      <c r="T37" s="206"/>
      <c r="U37" s="206">
        <v>1</v>
      </c>
      <c r="V37" s="206"/>
      <c r="W37" s="206">
        <v>8</v>
      </c>
      <c r="X37" s="206">
        <v>1</v>
      </c>
      <c r="Y37" s="206"/>
      <c r="Z37" s="206">
        <v>1</v>
      </c>
      <c r="AA37" s="206"/>
      <c r="AB37" s="206"/>
      <c r="AC37" s="206"/>
      <c r="AD37" s="206"/>
      <c r="AE37" s="206">
        <f t="shared" ref="AE37:AE46" si="10">IF(S37="","",(T37*2)+(U37*3)+V37*1)</f>
        <v>3</v>
      </c>
      <c r="AF37" s="15"/>
      <c r="AG37" s="5"/>
    </row>
    <row r="38" spans="1:33" s="4" customFormat="1" ht="15" x14ac:dyDescent="0.25">
      <c r="A38" s="247">
        <v>6</v>
      </c>
      <c r="B38" s="246" t="s">
        <v>260</v>
      </c>
      <c r="C38" s="246" t="s">
        <v>261</v>
      </c>
      <c r="D38" s="206">
        <v>1</v>
      </c>
      <c r="E38" s="206">
        <v>1</v>
      </c>
      <c r="F38" s="206">
        <v>1</v>
      </c>
      <c r="G38" s="206">
        <v>4</v>
      </c>
      <c r="H38" s="206">
        <v>3</v>
      </c>
      <c r="I38" s="206"/>
      <c r="J38" s="206">
        <v>1</v>
      </c>
      <c r="K38" s="206">
        <v>2</v>
      </c>
      <c r="L38" s="206"/>
      <c r="M38" s="206"/>
      <c r="N38" s="206"/>
      <c r="O38" s="206">
        <f t="shared" si="9"/>
        <v>6</v>
      </c>
      <c r="P38" s="10"/>
      <c r="Q38" s="217">
        <v>4</v>
      </c>
      <c r="R38" s="218" t="s">
        <v>329</v>
      </c>
      <c r="S38" s="218" t="s">
        <v>330</v>
      </c>
      <c r="T38" s="206">
        <v>1</v>
      </c>
      <c r="U38" s="206"/>
      <c r="V38" s="206"/>
      <c r="W38" s="206">
        <v>9</v>
      </c>
      <c r="X38" s="206">
        <v>1</v>
      </c>
      <c r="Y38" s="206">
        <v>2</v>
      </c>
      <c r="Z38" s="206"/>
      <c r="AA38" s="206">
        <v>5</v>
      </c>
      <c r="AB38" s="206"/>
      <c r="AC38" s="206"/>
      <c r="AD38" s="206"/>
      <c r="AE38" s="206">
        <f t="shared" si="10"/>
        <v>2</v>
      </c>
      <c r="AF38" s="15"/>
      <c r="AG38" s="5"/>
    </row>
    <row r="39" spans="1:33" s="4" customFormat="1" ht="15" x14ac:dyDescent="0.25">
      <c r="A39" s="247"/>
      <c r="B39" s="246"/>
      <c r="C39" s="24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 t="str">
        <f t="shared" si="9"/>
        <v/>
      </c>
      <c r="P39" s="10"/>
      <c r="Q39" s="217">
        <v>6</v>
      </c>
      <c r="R39" s="218" t="s">
        <v>317</v>
      </c>
      <c r="S39" s="218" t="s">
        <v>318</v>
      </c>
      <c r="T39" s="206">
        <v>1</v>
      </c>
      <c r="U39" s="206"/>
      <c r="V39" s="206">
        <v>1</v>
      </c>
      <c r="W39" s="206">
        <v>5</v>
      </c>
      <c r="X39" s="206">
        <v>1</v>
      </c>
      <c r="Y39" s="206"/>
      <c r="Z39" s="206"/>
      <c r="AA39" s="206"/>
      <c r="AB39" s="206"/>
      <c r="AC39" s="206"/>
      <c r="AD39" s="206"/>
      <c r="AE39" s="206">
        <f t="shared" si="10"/>
        <v>3</v>
      </c>
      <c r="AF39" s="15"/>
      <c r="AG39" s="5"/>
    </row>
    <row r="40" spans="1:33" s="4" customFormat="1" ht="15" x14ac:dyDescent="0.25">
      <c r="A40" s="247"/>
      <c r="B40" s="246"/>
      <c r="C40" s="24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 t="str">
        <f t="shared" si="9"/>
        <v/>
      </c>
      <c r="P40" s="10"/>
      <c r="Q40" s="217">
        <v>8</v>
      </c>
      <c r="R40" s="218" t="s">
        <v>135</v>
      </c>
      <c r="S40" s="218" t="s">
        <v>277</v>
      </c>
      <c r="T40" s="206">
        <v>1</v>
      </c>
      <c r="U40" s="206">
        <v>1</v>
      </c>
      <c r="V40" s="206">
        <v>3</v>
      </c>
      <c r="W40" s="206">
        <v>4</v>
      </c>
      <c r="X40" s="206">
        <v>2</v>
      </c>
      <c r="Y40" s="206"/>
      <c r="Z40" s="206"/>
      <c r="AA40" s="206">
        <v>3</v>
      </c>
      <c r="AB40" s="206"/>
      <c r="AC40" s="206"/>
      <c r="AD40" s="206">
        <v>1</v>
      </c>
      <c r="AE40" s="206">
        <f t="shared" si="10"/>
        <v>8</v>
      </c>
      <c r="AF40" s="15"/>
      <c r="AG40" s="5"/>
    </row>
    <row r="41" spans="1:33" s="4" customFormat="1" ht="15" x14ac:dyDescent="0.25">
      <c r="A41" s="247">
        <v>14</v>
      </c>
      <c r="B41" s="246" t="s">
        <v>48</v>
      </c>
      <c r="C41" s="246" t="s">
        <v>363</v>
      </c>
      <c r="D41" s="206">
        <v>1</v>
      </c>
      <c r="E41" s="206">
        <v>1</v>
      </c>
      <c r="F41" s="206"/>
      <c r="G41" s="206">
        <v>12</v>
      </c>
      <c r="H41" s="206">
        <v>2</v>
      </c>
      <c r="I41" s="206">
        <v>1</v>
      </c>
      <c r="J41" s="206">
        <v>1</v>
      </c>
      <c r="K41" s="206"/>
      <c r="L41" s="206"/>
      <c r="M41" s="206"/>
      <c r="N41" s="206">
        <v>2</v>
      </c>
      <c r="O41" s="206">
        <f t="shared" si="9"/>
        <v>5</v>
      </c>
      <c r="P41" s="10"/>
      <c r="Q41" s="217">
        <v>12</v>
      </c>
      <c r="R41" s="218" t="s">
        <v>109</v>
      </c>
      <c r="S41" s="218" t="s">
        <v>173</v>
      </c>
      <c r="T41" s="206">
        <v>2</v>
      </c>
      <c r="U41" s="206"/>
      <c r="V41" s="206"/>
      <c r="W41" s="206">
        <v>8</v>
      </c>
      <c r="X41" s="206"/>
      <c r="Y41" s="206">
        <v>1</v>
      </c>
      <c r="Z41" s="206">
        <v>2</v>
      </c>
      <c r="AA41" s="206">
        <v>3</v>
      </c>
      <c r="AB41" s="206"/>
      <c r="AC41" s="206"/>
      <c r="AD41" s="206"/>
      <c r="AE41" s="206">
        <f t="shared" si="10"/>
        <v>4</v>
      </c>
      <c r="AF41" s="15"/>
      <c r="AG41" s="5"/>
    </row>
    <row r="42" spans="1:33" s="4" customFormat="1" ht="15" x14ac:dyDescent="0.25">
      <c r="A42" s="245">
        <v>21</v>
      </c>
      <c r="B42" s="246" t="s">
        <v>134</v>
      </c>
      <c r="C42" s="246" t="s">
        <v>262</v>
      </c>
      <c r="D42" s="206">
        <v>2</v>
      </c>
      <c r="E42" s="206"/>
      <c r="F42" s="206"/>
      <c r="G42" s="206">
        <v>3</v>
      </c>
      <c r="H42" s="206"/>
      <c r="I42" s="206"/>
      <c r="J42" s="206"/>
      <c r="K42" s="206">
        <v>2</v>
      </c>
      <c r="L42" s="206"/>
      <c r="M42" s="206"/>
      <c r="N42" s="206"/>
      <c r="O42" s="206">
        <f t="shared" si="9"/>
        <v>4</v>
      </c>
      <c r="P42" s="10"/>
      <c r="Q42" s="217">
        <v>21</v>
      </c>
      <c r="R42" s="218" t="s">
        <v>171</v>
      </c>
      <c r="S42" s="218" t="s">
        <v>170</v>
      </c>
      <c r="T42" s="206">
        <v>1</v>
      </c>
      <c r="U42" s="206">
        <v>1</v>
      </c>
      <c r="V42" s="206"/>
      <c r="W42" s="206">
        <v>6</v>
      </c>
      <c r="X42" s="206">
        <v>2</v>
      </c>
      <c r="Y42" s="206"/>
      <c r="Z42" s="206"/>
      <c r="AA42" s="206">
        <v>1</v>
      </c>
      <c r="AB42" s="206"/>
      <c r="AC42" s="206"/>
      <c r="AD42" s="206"/>
      <c r="AE42" s="206">
        <f t="shared" si="10"/>
        <v>5</v>
      </c>
      <c r="AF42" s="15"/>
      <c r="AG42" s="5"/>
    </row>
    <row r="43" spans="1:33" s="4" customFormat="1" ht="15" x14ac:dyDescent="0.25">
      <c r="A43" s="247">
        <v>24</v>
      </c>
      <c r="B43" s="246" t="s">
        <v>83</v>
      </c>
      <c r="C43" s="246" t="s">
        <v>82</v>
      </c>
      <c r="D43" s="206"/>
      <c r="E43" s="206"/>
      <c r="F43" s="206"/>
      <c r="G43" s="206">
        <v>3</v>
      </c>
      <c r="H43" s="206"/>
      <c r="I43" s="206"/>
      <c r="J43" s="206"/>
      <c r="K43" s="206">
        <v>2</v>
      </c>
      <c r="L43" s="206"/>
      <c r="M43" s="206"/>
      <c r="N43" s="206"/>
      <c r="O43" s="206">
        <f t="shared" si="9"/>
        <v>0</v>
      </c>
      <c r="P43" s="10"/>
      <c r="Q43" s="216">
        <v>32</v>
      </c>
      <c r="R43" s="215" t="s">
        <v>169</v>
      </c>
      <c r="S43" s="215" t="s">
        <v>168</v>
      </c>
      <c r="T43" s="206">
        <v>1</v>
      </c>
      <c r="U43" s="206">
        <v>2</v>
      </c>
      <c r="V43" s="206"/>
      <c r="W43" s="206">
        <v>2</v>
      </c>
      <c r="X43" s="206">
        <v>3</v>
      </c>
      <c r="Y43" s="206"/>
      <c r="Z43" s="206"/>
      <c r="AA43" s="206"/>
      <c r="AB43" s="206"/>
      <c r="AC43" s="206"/>
      <c r="AD43" s="206"/>
      <c r="AE43" s="206">
        <f t="shared" si="10"/>
        <v>8</v>
      </c>
      <c r="AF43" s="15"/>
      <c r="AG43" s="5"/>
    </row>
    <row r="44" spans="1:33" s="4" customFormat="1" ht="15" x14ac:dyDescent="0.25">
      <c r="A44" s="245">
        <v>32</v>
      </c>
      <c r="B44" s="246" t="s">
        <v>85</v>
      </c>
      <c r="C44" s="246" t="s">
        <v>84</v>
      </c>
      <c r="D44" s="206">
        <v>1</v>
      </c>
      <c r="E44" s="206">
        <v>2</v>
      </c>
      <c r="F44" s="206">
        <v>3</v>
      </c>
      <c r="G44" s="206">
        <v>7</v>
      </c>
      <c r="H44" s="206"/>
      <c r="I44" s="206"/>
      <c r="J44" s="206"/>
      <c r="K44" s="206">
        <v>1</v>
      </c>
      <c r="L44" s="206"/>
      <c r="M44" s="206"/>
      <c r="N44" s="206">
        <v>1</v>
      </c>
      <c r="O44" s="206">
        <f t="shared" si="9"/>
        <v>11</v>
      </c>
      <c r="P44" s="10"/>
      <c r="Q44" s="214"/>
      <c r="R44" s="215"/>
      <c r="S44" s="215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 t="str">
        <f t="shared" si="10"/>
        <v/>
      </c>
      <c r="AF44" s="15"/>
      <c r="AG44" s="12" t="str">
        <f>IF(N47+AD47=5,"Correct","MVP ERROR")</f>
        <v>Correct</v>
      </c>
    </row>
    <row r="45" spans="1:33" s="4" customFormat="1" ht="15" x14ac:dyDescent="0.25">
      <c r="A45" s="243">
        <v>40</v>
      </c>
      <c r="B45" s="244" t="s">
        <v>88</v>
      </c>
      <c r="C45" s="244" t="s">
        <v>87</v>
      </c>
      <c r="D45" s="206">
        <v>3</v>
      </c>
      <c r="E45" s="206"/>
      <c r="F45" s="206">
        <v>4</v>
      </c>
      <c r="G45" s="206">
        <v>9</v>
      </c>
      <c r="H45" s="206"/>
      <c r="I45" s="206"/>
      <c r="J45" s="206">
        <v>1</v>
      </c>
      <c r="K45" s="206">
        <v>3</v>
      </c>
      <c r="L45" s="206"/>
      <c r="M45" s="206"/>
      <c r="N45" s="206">
        <v>1</v>
      </c>
      <c r="O45" s="206">
        <f t="shared" si="9"/>
        <v>10</v>
      </c>
      <c r="P45" s="10"/>
      <c r="Q45" s="216"/>
      <c r="R45" s="215"/>
      <c r="S45" s="215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 t="str">
        <f t="shared" si="10"/>
        <v/>
      </c>
      <c r="AF45" s="15"/>
      <c r="AG45" s="13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AKOM:    |||   Phantoms: </v>
      </c>
    </row>
    <row r="46" spans="1:33" s="4" customFormat="1" ht="15" x14ac:dyDescent="0.25">
      <c r="A46" s="207"/>
      <c r="B46" s="208"/>
      <c r="C46" s="208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 t="str">
        <f t="shared" si="9"/>
        <v/>
      </c>
      <c r="P46" s="10"/>
      <c r="Q46" s="207"/>
      <c r="R46" s="208"/>
      <c r="S46" s="208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 t="str">
        <f t="shared" si="10"/>
        <v/>
      </c>
      <c r="AF46" s="15"/>
      <c r="AG46" s="5"/>
    </row>
    <row r="47" spans="1:33" s="4" customFormat="1" ht="15" x14ac:dyDescent="0.25">
      <c r="A47" s="467" t="s">
        <v>33</v>
      </c>
      <c r="B47" s="468"/>
      <c r="C47" s="469"/>
      <c r="D47" s="206">
        <f t="shared" ref="D47:O47" si="11">SUM(D37:D46)</f>
        <v>8</v>
      </c>
      <c r="E47" s="206">
        <f t="shared" si="11"/>
        <v>4</v>
      </c>
      <c r="F47" s="206">
        <f t="shared" si="11"/>
        <v>8</v>
      </c>
      <c r="G47" s="206">
        <f t="shared" si="11"/>
        <v>40</v>
      </c>
      <c r="H47" s="206">
        <f t="shared" si="11"/>
        <v>6</v>
      </c>
      <c r="I47" s="206">
        <f t="shared" si="11"/>
        <v>1</v>
      </c>
      <c r="J47" s="206">
        <f t="shared" si="11"/>
        <v>3</v>
      </c>
      <c r="K47" s="206">
        <f t="shared" si="11"/>
        <v>14</v>
      </c>
      <c r="L47" s="206">
        <f t="shared" si="11"/>
        <v>0</v>
      </c>
      <c r="M47" s="206">
        <f t="shared" si="11"/>
        <v>0</v>
      </c>
      <c r="N47" s="206">
        <f t="shared" si="11"/>
        <v>4</v>
      </c>
      <c r="O47" s="206">
        <f t="shared" si="11"/>
        <v>36</v>
      </c>
      <c r="P47" s="11" t="s">
        <v>34</v>
      </c>
      <c r="Q47" s="467" t="s">
        <v>33</v>
      </c>
      <c r="R47" s="468"/>
      <c r="S47" s="469"/>
      <c r="T47" s="206">
        <f t="shared" ref="T47:AE47" si="12">SUM(T37:T46)</f>
        <v>7</v>
      </c>
      <c r="U47" s="206">
        <f t="shared" si="12"/>
        <v>5</v>
      </c>
      <c r="V47" s="206">
        <f t="shared" si="12"/>
        <v>4</v>
      </c>
      <c r="W47" s="206">
        <f t="shared" si="12"/>
        <v>42</v>
      </c>
      <c r="X47" s="206">
        <f t="shared" si="12"/>
        <v>10</v>
      </c>
      <c r="Y47" s="206">
        <f t="shared" si="12"/>
        <v>3</v>
      </c>
      <c r="Z47" s="206">
        <f t="shared" si="12"/>
        <v>3</v>
      </c>
      <c r="AA47" s="206">
        <f t="shared" si="12"/>
        <v>12</v>
      </c>
      <c r="AB47" s="206">
        <f t="shared" si="12"/>
        <v>0</v>
      </c>
      <c r="AC47" s="206">
        <f t="shared" si="12"/>
        <v>0</v>
      </c>
      <c r="AD47" s="206">
        <f t="shared" si="12"/>
        <v>1</v>
      </c>
      <c r="AE47" s="206">
        <f t="shared" si="12"/>
        <v>33</v>
      </c>
      <c r="AF47" s="15"/>
      <c r="AG47" s="5"/>
    </row>
    <row r="48" spans="1:33" s="4" customFormat="1" ht="15" x14ac:dyDescent="0.25">
      <c r="A48" s="408" t="s">
        <v>35</v>
      </c>
      <c r="B48" s="409"/>
      <c r="C48" s="462" t="s">
        <v>40</v>
      </c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4"/>
      <c r="AF48" s="15"/>
      <c r="AG48" s="5"/>
    </row>
    <row r="49" spans="1:33" s="4" customFormat="1" ht="15" x14ac:dyDescent="0.25">
      <c r="A49" s="408" t="s">
        <v>37</v>
      </c>
      <c r="B49" s="409"/>
      <c r="C49" s="462" t="s">
        <v>316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4"/>
      <c r="AF49" s="15"/>
      <c r="AG49" s="5"/>
    </row>
    <row r="50" spans="1:33" s="4" customFormat="1" ht="15" x14ac:dyDescent="0.25">
      <c r="A50" s="470"/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15"/>
      <c r="AG50" s="5"/>
    </row>
    <row r="51" spans="1:33" s="4" customFormat="1" ht="15" x14ac:dyDescent="0.25">
      <c r="A51" s="402" t="s">
        <v>199</v>
      </c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4"/>
      <c r="P51" s="6" t="s">
        <v>74</v>
      </c>
      <c r="Q51" s="433" t="s">
        <v>203</v>
      </c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5"/>
      <c r="AF51" s="15"/>
      <c r="AG51" s="5"/>
    </row>
    <row r="52" spans="1:33" s="4" customFormat="1" ht="15" x14ac:dyDescent="0.25">
      <c r="A52" s="18" t="s">
        <v>4</v>
      </c>
      <c r="B52" s="18" t="s">
        <v>6</v>
      </c>
      <c r="C52" s="18" t="s">
        <v>5</v>
      </c>
      <c r="D52" s="18" t="s">
        <v>7</v>
      </c>
      <c r="E52" s="18" t="s">
        <v>8</v>
      </c>
      <c r="F52" s="18" t="s">
        <v>9</v>
      </c>
      <c r="G52" s="18" t="s">
        <v>10</v>
      </c>
      <c r="H52" s="18" t="s">
        <v>11</v>
      </c>
      <c r="I52" s="18" t="s">
        <v>12</v>
      </c>
      <c r="J52" s="18" t="s">
        <v>13</v>
      </c>
      <c r="K52" s="18" t="s">
        <v>14</v>
      </c>
      <c r="L52" s="18" t="s">
        <v>15</v>
      </c>
      <c r="M52" s="18" t="s">
        <v>16</v>
      </c>
      <c r="N52" s="18" t="s">
        <v>17</v>
      </c>
      <c r="O52" s="18" t="s">
        <v>18</v>
      </c>
      <c r="P52" s="8" t="s">
        <v>19</v>
      </c>
      <c r="Q52" s="18" t="s">
        <v>4</v>
      </c>
      <c r="R52" s="18" t="s">
        <v>6</v>
      </c>
      <c r="S52" s="18" t="s">
        <v>5</v>
      </c>
      <c r="T52" s="18" t="s">
        <v>7</v>
      </c>
      <c r="U52" s="18" t="s">
        <v>8</v>
      </c>
      <c r="V52" s="18" t="s">
        <v>9</v>
      </c>
      <c r="W52" s="18" t="s">
        <v>10</v>
      </c>
      <c r="X52" s="18" t="s">
        <v>11</v>
      </c>
      <c r="Y52" s="18" t="s">
        <v>12</v>
      </c>
      <c r="Z52" s="18" t="s">
        <v>13</v>
      </c>
      <c r="AA52" s="18" t="s">
        <v>14</v>
      </c>
      <c r="AB52" s="18" t="s">
        <v>15</v>
      </c>
      <c r="AC52" s="18" t="s">
        <v>16</v>
      </c>
      <c r="AD52" s="18" t="s">
        <v>17</v>
      </c>
      <c r="AE52" s="18" t="s">
        <v>18</v>
      </c>
      <c r="AF52" s="15"/>
      <c r="AG52" s="5"/>
    </row>
    <row r="53" spans="1:33" s="4" customFormat="1" ht="15" x14ac:dyDescent="0.25">
      <c r="A53" s="254"/>
      <c r="B53" s="255"/>
      <c r="C53" s="255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 t="str">
        <f t="shared" ref="O53:O60" si="13">IF(C53="","",(D53*2)+(E53*3)+F53*1)</f>
        <v/>
      </c>
      <c r="P53" s="10"/>
      <c r="Q53" s="222">
        <v>4</v>
      </c>
      <c r="R53" s="223" t="s">
        <v>197</v>
      </c>
      <c r="S53" s="223" t="s">
        <v>177</v>
      </c>
      <c r="T53" s="206">
        <v>7</v>
      </c>
      <c r="U53" s="206">
        <v>6</v>
      </c>
      <c r="V53" s="206">
        <v>2</v>
      </c>
      <c r="W53" s="206">
        <v>2</v>
      </c>
      <c r="X53" s="206">
        <v>2</v>
      </c>
      <c r="Y53" s="206">
        <v>2</v>
      </c>
      <c r="Z53" s="206"/>
      <c r="AA53" s="206">
        <v>2</v>
      </c>
      <c r="AB53" s="206"/>
      <c r="AC53" s="206"/>
      <c r="AD53" s="206">
        <v>1</v>
      </c>
      <c r="AE53" s="206">
        <f t="shared" ref="AE53:AE62" si="14">IF(S53="","",(T53*2)+(U53*3)+V53*1)</f>
        <v>34</v>
      </c>
      <c r="AF53" s="15"/>
      <c r="AG53" s="5"/>
    </row>
    <row r="54" spans="1:33" s="4" customFormat="1" ht="15" x14ac:dyDescent="0.25">
      <c r="A54" s="254"/>
      <c r="B54" s="255"/>
      <c r="C54" s="255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 t="str">
        <f t="shared" si="13"/>
        <v/>
      </c>
      <c r="P54" s="10"/>
      <c r="Q54" s="222"/>
      <c r="R54" s="223"/>
      <c r="S54" s="223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 t="str">
        <f t="shared" si="14"/>
        <v/>
      </c>
      <c r="AF54" s="15"/>
      <c r="AG54" s="5"/>
    </row>
    <row r="55" spans="1:33" s="4" customFormat="1" ht="15" x14ac:dyDescent="0.25">
      <c r="A55" s="254">
        <v>7</v>
      </c>
      <c r="B55" s="255" t="s">
        <v>134</v>
      </c>
      <c r="C55" s="255" t="s">
        <v>407</v>
      </c>
      <c r="D55" s="206">
        <v>2</v>
      </c>
      <c r="E55" s="206">
        <v>1</v>
      </c>
      <c r="F55" s="206">
        <v>1</v>
      </c>
      <c r="G55" s="206">
        <v>9</v>
      </c>
      <c r="H55" s="206"/>
      <c r="I55" s="206">
        <v>1</v>
      </c>
      <c r="J55" s="206"/>
      <c r="K55" s="206"/>
      <c r="L55" s="206"/>
      <c r="M55" s="206"/>
      <c r="N55" s="206"/>
      <c r="O55" s="206">
        <f t="shared" si="13"/>
        <v>8</v>
      </c>
      <c r="P55" s="10"/>
      <c r="Q55" s="219">
        <v>6</v>
      </c>
      <c r="R55" s="223" t="s">
        <v>83</v>
      </c>
      <c r="S55" s="223" t="s">
        <v>234</v>
      </c>
      <c r="T55" s="206">
        <v>3</v>
      </c>
      <c r="U55" s="206"/>
      <c r="V55" s="206"/>
      <c r="W55" s="206">
        <v>3</v>
      </c>
      <c r="X55" s="206">
        <v>2</v>
      </c>
      <c r="Y55" s="206">
        <v>3</v>
      </c>
      <c r="Z55" s="206"/>
      <c r="AA55" s="206">
        <v>3</v>
      </c>
      <c r="AB55" s="206"/>
      <c r="AC55" s="206"/>
      <c r="AD55" s="206"/>
      <c r="AE55" s="206">
        <f t="shared" si="14"/>
        <v>6</v>
      </c>
      <c r="AF55" s="15"/>
      <c r="AG55" s="5"/>
    </row>
    <row r="56" spans="1:33" s="4" customFormat="1" ht="14.25" customHeight="1" x14ac:dyDescent="0.25">
      <c r="A56" s="254">
        <v>10</v>
      </c>
      <c r="B56" s="255" t="s">
        <v>62</v>
      </c>
      <c r="C56" s="255" t="s">
        <v>148</v>
      </c>
      <c r="D56" s="206">
        <v>9</v>
      </c>
      <c r="E56" s="206">
        <v>1</v>
      </c>
      <c r="F56" s="206">
        <v>6</v>
      </c>
      <c r="G56" s="206">
        <v>7</v>
      </c>
      <c r="H56" s="206">
        <v>2</v>
      </c>
      <c r="I56" s="206"/>
      <c r="J56" s="206">
        <v>1</v>
      </c>
      <c r="K56" s="206">
        <v>1</v>
      </c>
      <c r="L56" s="206"/>
      <c r="M56" s="206"/>
      <c r="N56" s="206">
        <v>1</v>
      </c>
      <c r="O56" s="206">
        <f t="shared" si="13"/>
        <v>27</v>
      </c>
      <c r="P56" s="10"/>
      <c r="Q56" s="222">
        <v>10</v>
      </c>
      <c r="R56" s="223" t="s">
        <v>238</v>
      </c>
      <c r="S56" s="223" t="s">
        <v>239</v>
      </c>
      <c r="T56" s="206">
        <v>3</v>
      </c>
      <c r="U56" s="206"/>
      <c r="V56" s="206"/>
      <c r="W56" s="206">
        <v>14</v>
      </c>
      <c r="X56" s="206">
        <v>6</v>
      </c>
      <c r="Y56" s="206">
        <v>1</v>
      </c>
      <c r="Z56" s="206"/>
      <c r="AA56" s="206">
        <v>4</v>
      </c>
      <c r="AB56" s="206">
        <v>1</v>
      </c>
      <c r="AC56" s="206"/>
      <c r="AD56" s="206"/>
      <c r="AE56" s="206">
        <f t="shared" si="14"/>
        <v>6</v>
      </c>
      <c r="AF56" s="15"/>
      <c r="AG56" s="5"/>
    </row>
    <row r="57" spans="1:33" s="4" customFormat="1" ht="14.25" customHeight="1" x14ac:dyDescent="0.25">
      <c r="A57" s="254"/>
      <c r="B57" s="255"/>
      <c r="C57" s="255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 t="str">
        <f t="shared" si="13"/>
        <v/>
      </c>
      <c r="P57" s="10"/>
      <c r="Q57" s="222">
        <v>11</v>
      </c>
      <c r="R57" s="223" t="s">
        <v>197</v>
      </c>
      <c r="S57" s="223" t="s">
        <v>240</v>
      </c>
      <c r="T57" s="206">
        <v>1</v>
      </c>
      <c r="U57" s="206">
        <v>1</v>
      </c>
      <c r="V57" s="206"/>
      <c r="W57" s="206">
        <v>6</v>
      </c>
      <c r="X57" s="206"/>
      <c r="Y57" s="206">
        <v>2</v>
      </c>
      <c r="Z57" s="206"/>
      <c r="AA57" s="206">
        <v>3</v>
      </c>
      <c r="AB57" s="206"/>
      <c r="AC57" s="206"/>
      <c r="AD57" s="206"/>
      <c r="AE57" s="206">
        <f t="shared" si="14"/>
        <v>5</v>
      </c>
      <c r="AF57" s="15"/>
      <c r="AG57" s="5"/>
    </row>
    <row r="58" spans="1:33" s="4" customFormat="1" ht="15" x14ac:dyDescent="0.25">
      <c r="A58" s="256">
        <v>22</v>
      </c>
      <c r="B58" s="378" t="s">
        <v>449</v>
      </c>
      <c r="C58" s="255" t="s">
        <v>374</v>
      </c>
      <c r="D58" s="206">
        <v>5</v>
      </c>
      <c r="E58" s="206">
        <v>1</v>
      </c>
      <c r="F58" s="206">
        <v>3</v>
      </c>
      <c r="G58" s="206">
        <v>18</v>
      </c>
      <c r="H58" s="206">
        <v>2</v>
      </c>
      <c r="I58" s="206"/>
      <c r="J58" s="206">
        <v>4</v>
      </c>
      <c r="K58" s="206">
        <v>1</v>
      </c>
      <c r="L58" s="206"/>
      <c r="M58" s="206"/>
      <c r="N58" s="206">
        <v>3</v>
      </c>
      <c r="O58" s="206">
        <f t="shared" si="13"/>
        <v>16</v>
      </c>
      <c r="P58" s="10"/>
      <c r="Q58" s="222"/>
      <c r="R58" s="223"/>
      <c r="S58" s="223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 t="str">
        <f t="shared" si="14"/>
        <v/>
      </c>
      <c r="AF58" s="15"/>
      <c r="AG58" s="5"/>
    </row>
    <row r="59" spans="1:33" s="4" customFormat="1" ht="15" x14ac:dyDescent="0.25">
      <c r="A59" s="254">
        <v>14</v>
      </c>
      <c r="B59" s="255" t="s">
        <v>166</v>
      </c>
      <c r="C59" s="255" t="s">
        <v>165</v>
      </c>
      <c r="D59" s="206">
        <v>1</v>
      </c>
      <c r="E59" s="206"/>
      <c r="F59" s="206">
        <v>2</v>
      </c>
      <c r="G59" s="206">
        <v>4</v>
      </c>
      <c r="H59" s="206">
        <v>3</v>
      </c>
      <c r="I59" s="206">
        <v>2</v>
      </c>
      <c r="J59" s="206"/>
      <c r="K59" s="206"/>
      <c r="L59" s="206"/>
      <c r="M59" s="206"/>
      <c r="N59" s="206"/>
      <c r="O59" s="206">
        <f t="shared" si="13"/>
        <v>4</v>
      </c>
      <c r="P59" s="10"/>
      <c r="Q59" s="219">
        <v>32</v>
      </c>
      <c r="R59" s="220" t="s">
        <v>133</v>
      </c>
      <c r="S59" s="220" t="s">
        <v>237</v>
      </c>
      <c r="T59" s="206">
        <v>4</v>
      </c>
      <c r="U59" s="206">
        <v>3</v>
      </c>
      <c r="V59" s="206"/>
      <c r="W59" s="206">
        <v>3</v>
      </c>
      <c r="X59" s="206"/>
      <c r="Y59" s="206"/>
      <c r="Z59" s="206"/>
      <c r="AA59" s="206">
        <v>3</v>
      </c>
      <c r="AB59" s="206"/>
      <c r="AC59" s="206"/>
      <c r="AD59" s="206"/>
      <c r="AE59" s="206">
        <f t="shared" si="14"/>
        <v>17</v>
      </c>
      <c r="AF59" s="15"/>
      <c r="AG59" s="5"/>
    </row>
    <row r="60" spans="1:33" s="4" customFormat="1" ht="15" x14ac:dyDescent="0.25">
      <c r="A60" s="256"/>
      <c r="B60" s="255"/>
      <c r="C60" s="255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 t="str">
        <f t="shared" si="13"/>
        <v/>
      </c>
      <c r="P60" s="10"/>
      <c r="Q60" s="221">
        <v>1</v>
      </c>
      <c r="R60" s="220" t="s">
        <v>416</v>
      </c>
      <c r="S60" s="220" t="s">
        <v>417</v>
      </c>
      <c r="T60" s="206">
        <v>1</v>
      </c>
      <c r="U60" s="206"/>
      <c r="V60" s="206"/>
      <c r="W60" s="206">
        <v>2</v>
      </c>
      <c r="X60" s="206">
        <v>2</v>
      </c>
      <c r="Y60" s="206">
        <v>1</v>
      </c>
      <c r="Z60" s="206"/>
      <c r="AA60" s="206">
        <v>1</v>
      </c>
      <c r="AB60" s="206"/>
      <c r="AC60" s="206"/>
      <c r="AD60" s="206"/>
      <c r="AE60" s="206">
        <f t="shared" si="14"/>
        <v>2</v>
      </c>
      <c r="AF60" s="15"/>
      <c r="AG60" s="5"/>
    </row>
    <row r="61" spans="1:33" s="4" customFormat="1" ht="15" x14ac:dyDescent="0.25">
      <c r="A61" s="252">
        <v>32</v>
      </c>
      <c r="B61" s="253" t="s">
        <v>109</v>
      </c>
      <c r="C61" s="253" t="s">
        <v>106</v>
      </c>
      <c r="D61" s="206">
        <v>3</v>
      </c>
      <c r="E61" s="206">
        <v>1</v>
      </c>
      <c r="F61" s="206">
        <v>1</v>
      </c>
      <c r="G61" s="206">
        <v>3</v>
      </c>
      <c r="H61" s="206">
        <v>2</v>
      </c>
      <c r="I61" s="206"/>
      <c r="J61" s="206">
        <v>2</v>
      </c>
      <c r="K61" s="206"/>
      <c r="L61" s="206"/>
      <c r="M61" s="206"/>
      <c r="N61" s="206"/>
      <c r="O61" s="206">
        <f>IF(C61="","",(D61*2)+(E61*3)+F61*1)</f>
        <v>10</v>
      </c>
      <c r="P61" s="10"/>
      <c r="Q61" s="219"/>
      <c r="R61" s="220"/>
      <c r="S61" s="220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 t="str">
        <f t="shared" si="14"/>
        <v/>
      </c>
      <c r="AF61" s="15"/>
      <c r="AG61" s="12" t="str">
        <f>IF(N63+AD63=5,"Correct","MVP ERROR")</f>
        <v>Correct</v>
      </c>
    </row>
    <row r="62" spans="1:33" s="4" customFormat="1" ht="15" x14ac:dyDescent="0.25">
      <c r="A62" s="252">
        <v>13</v>
      </c>
      <c r="B62" s="253" t="s">
        <v>406</v>
      </c>
      <c r="C62" s="286" t="s">
        <v>111</v>
      </c>
      <c r="D62" s="206">
        <v>1</v>
      </c>
      <c r="E62" s="206">
        <v>3</v>
      </c>
      <c r="F62" s="206"/>
      <c r="G62" s="206">
        <v>5</v>
      </c>
      <c r="H62" s="206">
        <v>3</v>
      </c>
      <c r="I62" s="206">
        <v>1</v>
      </c>
      <c r="J62" s="206"/>
      <c r="K62" s="206"/>
      <c r="L62" s="206"/>
      <c r="M62" s="206"/>
      <c r="N62" s="206"/>
      <c r="O62" s="206">
        <f>IF(C62="","",(D62*2)+(E62*3)+F62*1)</f>
        <v>11</v>
      </c>
      <c r="P62" s="10"/>
      <c r="Q62" s="219"/>
      <c r="R62" s="220"/>
      <c r="S62" s="220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 t="str">
        <f t="shared" si="14"/>
        <v/>
      </c>
      <c r="AF62" s="15"/>
      <c r="AG62" s="13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Grill Masters:    |||   Rachel Nichols FC: BLK-</v>
      </c>
    </row>
    <row r="63" spans="1:33" s="4" customFormat="1" ht="15" x14ac:dyDescent="0.25">
      <c r="A63" s="467" t="s">
        <v>33</v>
      </c>
      <c r="B63" s="468"/>
      <c r="C63" s="469"/>
      <c r="D63" s="206">
        <f t="shared" ref="D63:O63" si="15">SUM(D53:D62)</f>
        <v>21</v>
      </c>
      <c r="E63" s="206">
        <f t="shared" si="15"/>
        <v>7</v>
      </c>
      <c r="F63" s="206">
        <f t="shared" si="15"/>
        <v>13</v>
      </c>
      <c r="G63" s="206">
        <f t="shared" si="15"/>
        <v>46</v>
      </c>
      <c r="H63" s="206">
        <f t="shared" si="15"/>
        <v>12</v>
      </c>
      <c r="I63" s="206">
        <f t="shared" si="15"/>
        <v>4</v>
      </c>
      <c r="J63" s="206">
        <f t="shared" si="15"/>
        <v>7</v>
      </c>
      <c r="K63" s="206">
        <f t="shared" si="15"/>
        <v>2</v>
      </c>
      <c r="L63" s="206">
        <f t="shared" si="15"/>
        <v>0</v>
      </c>
      <c r="M63" s="206">
        <f t="shared" si="15"/>
        <v>0</v>
      </c>
      <c r="N63" s="206">
        <f t="shared" si="15"/>
        <v>4</v>
      </c>
      <c r="O63" s="206">
        <f t="shared" si="15"/>
        <v>76</v>
      </c>
      <c r="P63" s="11" t="s">
        <v>34</v>
      </c>
      <c r="Q63" s="467" t="s">
        <v>33</v>
      </c>
      <c r="R63" s="468"/>
      <c r="S63" s="469"/>
      <c r="T63" s="206">
        <f t="shared" ref="T63:AE63" si="16">SUM(T53:T62)</f>
        <v>19</v>
      </c>
      <c r="U63" s="206">
        <f t="shared" si="16"/>
        <v>10</v>
      </c>
      <c r="V63" s="206">
        <f t="shared" si="16"/>
        <v>2</v>
      </c>
      <c r="W63" s="206">
        <f t="shared" si="16"/>
        <v>30</v>
      </c>
      <c r="X63" s="206">
        <f t="shared" si="16"/>
        <v>12</v>
      </c>
      <c r="Y63" s="206">
        <f t="shared" si="16"/>
        <v>9</v>
      </c>
      <c r="Z63" s="206">
        <f t="shared" si="16"/>
        <v>0</v>
      </c>
      <c r="AA63" s="206">
        <f t="shared" si="16"/>
        <v>16</v>
      </c>
      <c r="AB63" s="206">
        <f t="shared" si="16"/>
        <v>1</v>
      </c>
      <c r="AC63" s="206">
        <f t="shared" si="16"/>
        <v>0</v>
      </c>
      <c r="AD63" s="206">
        <f t="shared" si="16"/>
        <v>1</v>
      </c>
      <c r="AE63" s="206">
        <f t="shared" si="16"/>
        <v>70</v>
      </c>
      <c r="AF63" s="15"/>
      <c r="AG63" s="5"/>
    </row>
    <row r="64" spans="1:33" s="4" customFormat="1" ht="15" x14ac:dyDescent="0.25">
      <c r="A64" s="408" t="s">
        <v>35</v>
      </c>
      <c r="B64" s="409"/>
      <c r="C64" s="462" t="s">
        <v>3</v>
      </c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4"/>
      <c r="AF64" s="15"/>
      <c r="AG64" s="5"/>
    </row>
    <row r="65" spans="1:33" s="4" customFormat="1" ht="15" x14ac:dyDescent="0.25">
      <c r="A65" s="408" t="s">
        <v>37</v>
      </c>
      <c r="B65" s="409"/>
      <c r="C65" s="462" t="s">
        <v>367</v>
      </c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4"/>
      <c r="AF65" s="15"/>
      <c r="AG65" s="5"/>
    </row>
    <row r="66" spans="1:33" s="4" customFormat="1" ht="15" x14ac:dyDescent="0.25">
      <c r="A66" s="470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15"/>
      <c r="AG66" s="5"/>
    </row>
    <row r="67" spans="1:33" s="4" customFormat="1" ht="15" x14ac:dyDescent="0.25">
      <c r="A67" s="459" t="s">
        <v>63</v>
      </c>
      <c r="B67" s="460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1"/>
      <c r="P67" s="6" t="s">
        <v>74</v>
      </c>
      <c r="Q67" s="421" t="s">
        <v>36</v>
      </c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3"/>
      <c r="AF67" s="15"/>
      <c r="AG67" s="5"/>
    </row>
    <row r="68" spans="1:33" s="4" customFormat="1" ht="15" x14ac:dyDescent="0.25">
      <c r="A68" s="18" t="s">
        <v>4</v>
      </c>
      <c r="B68" s="18" t="s">
        <v>6</v>
      </c>
      <c r="C68" s="18" t="s">
        <v>5</v>
      </c>
      <c r="D68" s="18" t="s">
        <v>7</v>
      </c>
      <c r="E68" s="18" t="s">
        <v>8</v>
      </c>
      <c r="F68" s="18" t="s">
        <v>9</v>
      </c>
      <c r="G68" s="18" t="s">
        <v>10</v>
      </c>
      <c r="H68" s="18" t="s">
        <v>11</v>
      </c>
      <c r="I68" s="18" t="s">
        <v>12</v>
      </c>
      <c r="J68" s="18" t="s">
        <v>13</v>
      </c>
      <c r="K68" s="18" t="s">
        <v>14</v>
      </c>
      <c r="L68" s="18" t="s">
        <v>15</v>
      </c>
      <c r="M68" s="18" t="s">
        <v>16</v>
      </c>
      <c r="N68" s="18" t="s">
        <v>17</v>
      </c>
      <c r="O68" s="18" t="s">
        <v>18</v>
      </c>
      <c r="P68" s="8" t="s">
        <v>19</v>
      </c>
      <c r="Q68" s="18" t="s">
        <v>4</v>
      </c>
      <c r="R68" s="18" t="s">
        <v>6</v>
      </c>
      <c r="S68" s="18" t="s">
        <v>5</v>
      </c>
      <c r="T68" s="18" t="s">
        <v>7</v>
      </c>
      <c r="U68" s="18" t="s">
        <v>8</v>
      </c>
      <c r="V68" s="18" t="s">
        <v>9</v>
      </c>
      <c r="W68" s="18" t="s">
        <v>10</v>
      </c>
      <c r="X68" s="18" t="s">
        <v>11</v>
      </c>
      <c r="Y68" s="18" t="s">
        <v>12</v>
      </c>
      <c r="Z68" s="18" t="s">
        <v>13</v>
      </c>
      <c r="AA68" s="18" t="s">
        <v>14</v>
      </c>
      <c r="AB68" s="18" t="s">
        <v>15</v>
      </c>
      <c r="AC68" s="18" t="s">
        <v>16</v>
      </c>
      <c r="AD68" s="18" t="s">
        <v>17</v>
      </c>
      <c r="AE68" s="18" t="s">
        <v>18</v>
      </c>
      <c r="AF68" s="15"/>
      <c r="AG68" s="5"/>
    </row>
    <row r="69" spans="1:33" s="4" customFormat="1" ht="15" x14ac:dyDescent="0.25">
      <c r="A69" s="260">
        <v>0</v>
      </c>
      <c r="B69" s="261" t="s">
        <v>288</v>
      </c>
      <c r="C69" s="261" t="s">
        <v>289</v>
      </c>
      <c r="D69" s="206">
        <v>2</v>
      </c>
      <c r="E69" s="206"/>
      <c r="F69" s="206"/>
      <c r="G69" s="206">
        <v>1</v>
      </c>
      <c r="H69" s="206">
        <v>1</v>
      </c>
      <c r="I69" s="206"/>
      <c r="J69" s="206"/>
      <c r="K69" s="206">
        <v>5</v>
      </c>
      <c r="L69" s="206"/>
      <c r="M69" s="206"/>
      <c r="N69" s="206"/>
      <c r="O69" s="206">
        <f t="shared" ref="O69:O78" si="17">IF(C69="","",(D69*2)+(E69*3)+F69*1)</f>
        <v>4</v>
      </c>
      <c r="P69" s="10"/>
      <c r="Q69" s="232">
        <v>3</v>
      </c>
      <c r="R69" s="233" t="s">
        <v>86</v>
      </c>
      <c r="S69" s="233" t="s">
        <v>182</v>
      </c>
      <c r="T69" s="206">
        <v>1</v>
      </c>
      <c r="U69" s="206"/>
      <c r="V69" s="206">
        <v>3</v>
      </c>
      <c r="W69" s="206">
        <v>6</v>
      </c>
      <c r="X69" s="206">
        <v>2</v>
      </c>
      <c r="Y69" s="206">
        <v>1</v>
      </c>
      <c r="Z69" s="206"/>
      <c r="AA69" s="206">
        <v>3</v>
      </c>
      <c r="AB69" s="206"/>
      <c r="AC69" s="206"/>
      <c r="AD69" s="206"/>
      <c r="AE69" s="206">
        <f t="shared" ref="AE69:AE78" si="18">IF(S69="","",(T69*2)+(U69*3)+V69*1)</f>
        <v>5</v>
      </c>
      <c r="AF69" s="15"/>
      <c r="AG69" s="5"/>
    </row>
    <row r="70" spans="1:33" s="4" customFormat="1" ht="15" x14ac:dyDescent="0.25">
      <c r="A70" s="260">
        <v>3</v>
      </c>
      <c r="B70" s="261" t="s">
        <v>86</v>
      </c>
      <c r="C70" s="261" t="s">
        <v>136</v>
      </c>
      <c r="D70" s="206"/>
      <c r="E70" s="206">
        <v>1</v>
      </c>
      <c r="F70" s="206"/>
      <c r="G70" s="206">
        <v>4</v>
      </c>
      <c r="H70" s="206"/>
      <c r="I70" s="206"/>
      <c r="J70" s="206"/>
      <c r="K70" s="206"/>
      <c r="L70" s="206"/>
      <c r="M70" s="206"/>
      <c r="N70" s="206"/>
      <c r="O70" s="206">
        <f t="shared" si="17"/>
        <v>3</v>
      </c>
      <c r="P70" s="10"/>
      <c r="Q70" s="232">
        <v>4</v>
      </c>
      <c r="R70" s="233" t="s">
        <v>109</v>
      </c>
      <c r="S70" s="233" t="s">
        <v>138</v>
      </c>
      <c r="T70" s="206">
        <v>3</v>
      </c>
      <c r="U70" s="206">
        <v>1</v>
      </c>
      <c r="V70" s="206">
        <v>1</v>
      </c>
      <c r="W70" s="206">
        <v>8</v>
      </c>
      <c r="X70" s="206">
        <v>2</v>
      </c>
      <c r="Y70" s="206">
        <v>1</v>
      </c>
      <c r="Z70" s="206">
        <v>1</v>
      </c>
      <c r="AA70" s="206">
        <v>1</v>
      </c>
      <c r="AB70" s="206">
        <v>1</v>
      </c>
      <c r="AC70" s="206"/>
      <c r="AD70" s="206"/>
      <c r="AE70" s="206">
        <f t="shared" si="18"/>
        <v>10</v>
      </c>
      <c r="AF70" s="15"/>
      <c r="AG70" s="5"/>
    </row>
    <row r="71" spans="1:33" s="4" customFormat="1" ht="15" x14ac:dyDescent="0.25">
      <c r="A71" s="260">
        <v>7</v>
      </c>
      <c r="B71" s="261" t="s">
        <v>396</v>
      </c>
      <c r="C71" s="261" t="s">
        <v>129</v>
      </c>
      <c r="D71" s="206"/>
      <c r="E71" s="206"/>
      <c r="F71" s="206"/>
      <c r="G71" s="206">
        <v>2</v>
      </c>
      <c r="H71" s="206"/>
      <c r="I71" s="206"/>
      <c r="J71" s="206"/>
      <c r="K71" s="206">
        <v>3</v>
      </c>
      <c r="L71" s="206"/>
      <c r="M71" s="206"/>
      <c r="N71" s="206"/>
      <c r="O71" s="206">
        <f t="shared" si="17"/>
        <v>0</v>
      </c>
      <c r="P71" s="10"/>
      <c r="Q71" s="232">
        <v>9</v>
      </c>
      <c r="R71" s="233" t="s">
        <v>92</v>
      </c>
      <c r="S71" s="233" t="s">
        <v>274</v>
      </c>
      <c r="T71" s="206">
        <v>4</v>
      </c>
      <c r="U71" s="206"/>
      <c r="V71" s="206">
        <v>2</v>
      </c>
      <c r="W71" s="206">
        <v>9</v>
      </c>
      <c r="X71" s="206">
        <v>2</v>
      </c>
      <c r="Y71" s="206">
        <v>2</v>
      </c>
      <c r="Z71" s="206"/>
      <c r="AA71" s="206">
        <v>1</v>
      </c>
      <c r="AB71" s="206"/>
      <c r="AC71" s="206"/>
      <c r="AD71" s="206">
        <v>2</v>
      </c>
      <c r="AE71" s="206">
        <f t="shared" si="18"/>
        <v>10</v>
      </c>
      <c r="AF71" s="15"/>
      <c r="AG71" s="5"/>
    </row>
    <row r="72" spans="1:33" s="4" customFormat="1" ht="15" x14ac:dyDescent="0.25">
      <c r="A72" s="262"/>
      <c r="B72" s="261"/>
      <c r="C72" s="261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 t="str">
        <f t="shared" si="17"/>
        <v/>
      </c>
      <c r="P72" s="10"/>
      <c r="Q72" s="232">
        <v>20</v>
      </c>
      <c r="R72" s="233" t="s">
        <v>57</v>
      </c>
      <c r="S72" s="233" t="s">
        <v>75</v>
      </c>
      <c r="T72" s="206"/>
      <c r="U72" s="206">
        <v>2</v>
      </c>
      <c r="V72" s="206"/>
      <c r="W72" s="206">
        <v>3</v>
      </c>
      <c r="X72" s="206">
        <v>2</v>
      </c>
      <c r="Y72" s="206"/>
      <c r="Z72" s="206"/>
      <c r="AA72" s="206">
        <v>2</v>
      </c>
      <c r="AB72" s="206"/>
      <c r="AC72" s="206"/>
      <c r="AD72" s="206"/>
      <c r="AE72" s="206">
        <f t="shared" si="18"/>
        <v>6</v>
      </c>
      <c r="AF72" s="15"/>
      <c r="AG72" s="5"/>
    </row>
    <row r="73" spans="1:33" s="4" customFormat="1" ht="15" x14ac:dyDescent="0.25">
      <c r="A73" s="260">
        <v>9</v>
      </c>
      <c r="B73" s="261" t="s">
        <v>66</v>
      </c>
      <c r="C73" s="261" t="s">
        <v>65</v>
      </c>
      <c r="D73" s="206"/>
      <c r="E73" s="206"/>
      <c r="F73" s="206"/>
      <c r="G73" s="206">
        <v>4</v>
      </c>
      <c r="H73" s="206"/>
      <c r="I73" s="206"/>
      <c r="J73" s="206"/>
      <c r="K73" s="206"/>
      <c r="L73" s="206"/>
      <c r="M73" s="206"/>
      <c r="N73" s="206"/>
      <c r="O73" s="206">
        <f t="shared" si="17"/>
        <v>0</v>
      </c>
      <c r="P73" s="10"/>
      <c r="Q73" s="232">
        <v>21</v>
      </c>
      <c r="R73" s="233" t="s">
        <v>142</v>
      </c>
      <c r="S73" s="233" t="s">
        <v>76</v>
      </c>
      <c r="T73" s="206"/>
      <c r="U73" s="206">
        <v>1</v>
      </c>
      <c r="V73" s="206">
        <v>2</v>
      </c>
      <c r="W73" s="206">
        <v>1</v>
      </c>
      <c r="X73" s="206">
        <v>2</v>
      </c>
      <c r="Y73" s="206"/>
      <c r="Z73" s="206"/>
      <c r="AA73" s="206">
        <v>1</v>
      </c>
      <c r="AB73" s="206"/>
      <c r="AC73" s="206"/>
      <c r="AD73" s="206"/>
      <c r="AE73" s="206">
        <f t="shared" si="18"/>
        <v>5</v>
      </c>
      <c r="AF73" s="15"/>
      <c r="AG73" s="5"/>
    </row>
    <row r="74" spans="1:33" s="4" customFormat="1" ht="15" x14ac:dyDescent="0.25">
      <c r="A74" s="262"/>
      <c r="B74" s="261"/>
      <c r="C74" s="261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 t="str">
        <f t="shared" si="17"/>
        <v/>
      </c>
      <c r="P74" s="10"/>
      <c r="Q74" s="232"/>
      <c r="R74" s="233"/>
      <c r="S74" s="233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 t="str">
        <f t="shared" si="18"/>
        <v/>
      </c>
      <c r="AF74" s="15"/>
      <c r="AG74" s="5"/>
    </row>
    <row r="75" spans="1:33" s="4" customFormat="1" ht="15" x14ac:dyDescent="0.25">
      <c r="A75" s="260">
        <v>13</v>
      </c>
      <c r="B75" s="261" t="s">
        <v>67</v>
      </c>
      <c r="C75" s="261" t="s">
        <v>20</v>
      </c>
      <c r="D75" s="206"/>
      <c r="E75" s="206"/>
      <c r="F75" s="206"/>
      <c r="G75" s="206">
        <v>5</v>
      </c>
      <c r="H75" s="206"/>
      <c r="I75" s="206"/>
      <c r="J75" s="206">
        <v>2</v>
      </c>
      <c r="K75" s="206">
        <v>1</v>
      </c>
      <c r="L75" s="206"/>
      <c r="M75" s="206"/>
      <c r="N75" s="206"/>
      <c r="O75" s="206">
        <f t="shared" si="17"/>
        <v>0</v>
      </c>
      <c r="P75" s="10"/>
      <c r="Q75" s="231">
        <v>23</v>
      </c>
      <c r="R75" s="230" t="s">
        <v>81</v>
      </c>
      <c r="S75" s="230" t="s">
        <v>80</v>
      </c>
      <c r="T75" s="206"/>
      <c r="U75" s="206">
        <v>4</v>
      </c>
      <c r="V75" s="206"/>
      <c r="W75" s="206">
        <v>2</v>
      </c>
      <c r="X75" s="206"/>
      <c r="Y75" s="206"/>
      <c r="Z75" s="206"/>
      <c r="AA75" s="206">
        <v>1</v>
      </c>
      <c r="AB75" s="206"/>
      <c r="AC75" s="206"/>
      <c r="AD75" s="206">
        <v>2</v>
      </c>
      <c r="AE75" s="206">
        <f t="shared" si="18"/>
        <v>12</v>
      </c>
      <c r="AF75" s="15"/>
      <c r="AG75" s="5"/>
    </row>
    <row r="76" spans="1:33" s="4" customFormat="1" ht="15" x14ac:dyDescent="0.25">
      <c r="A76" s="260">
        <v>99</v>
      </c>
      <c r="B76" s="261" t="s">
        <v>290</v>
      </c>
      <c r="C76" s="261" t="s">
        <v>231</v>
      </c>
      <c r="D76" s="206">
        <v>3</v>
      </c>
      <c r="E76" s="206">
        <v>3</v>
      </c>
      <c r="F76" s="206"/>
      <c r="G76" s="206">
        <v>4</v>
      </c>
      <c r="H76" s="206">
        <v>2</v>
      </c>
      <c r="I76" s="206">
        <v>3</v>
      </c>
      <c r="J76" s="206"/>
      <c r="K76" s="206">
        <v>1</v>
      </c>
      <c r="L76" s="206"/>
      <c r="M76" s="206"/>
      <c r="N76" s="206">
        <v>1</v>
      </c>
      <c r="O76" s="206">
        <f t="shared" si="17"/>
        <v>15</v>
      </c>
      <c r="P76" s="10"/>
      <c r="Q76" s="229">
        <v>31</v>
      </c>
      <c r="R76" s="230" t="s">
        <v>21</v>
      </c>
      <c r="S76" s="230" t="s">
        <v>97</v>
      </c>
      <c r="T76" s="206"/>
      <c r="U76" s="206"/>
      <c r="V76" s="206">
        <v>2</v>
      </c>
      <c r="W76" s="206">
        <v>4</v>
      </c>
      <c r="X76" s="206">
        <v>1</v>
      </c>
      <c r="Y76" s="206">
        <v>1</v>
      </c>
      <c r="Z76" s="206"/>
      <c r="AA76" s="206">
        <v>2</v>
      </c>
      <c r="AB76" s="206"/>
      <c r="AC76" s="206"/>
      <c r="AD76" s="206"/>
      <c r="AE76" s="206">
        <f t="shared" si="18"/>
        <v>2</v>
      </c>
      <c r="AF76" s="15"/>
      <c r="AG76" s="5"/>
    </row>
    <row r="77" spans="1:33" s="4" customFormat="1" ht="15" x14ac:dyDescent="0.25">
      <c r="A77" s="260">
        <v>23</v>
      </c>
      <c r="B77" s="261" t="s">
        <v>70</v>
      </c>
      <c r="C77" s="261" t="s">
        <v>29</v>
      </c>
      <c r="D77" s="206">
        <v>4</v>
      </c>
      <c r="E77" s="206">
        <v>4</v>
      </c>
      <c r="F77" s="206">
        <v>1</v>
      </c>
      <c r="G77" s="206">
        <v>3</v>
      </c>
      <c r="H77" s="206">
        <v>5</v>
      </c>
      <c r="I77" s="206">
        <v>2</v>
      </c>
      <c r="J77" s="206"/>
      <c r="K77" s="206"/>
      <c r="L77" s="206"/>
      <c r="M77" s="206"/>
      <c r="N77" s="206"/>
      <c r="O77" s="206">
        <f t="shared" si="17"/>
        <v>21</v>
      </c>
      <c r="P77" s="10"/>
      <c r="Q77" s="231">
        <v>91</v>
      </c>
      <c r="R77" s="230" t="s">
        <v>92</v>
      </c>
      <c r="S77" s="230" t="s">
        <v>98</v>
      </c>
      <c r="T77" s="206">
        <v>4</v>
      </c>
      <c r="U77" s="206"/>
      <c r="V77" s="206">
        <v>1</v>
      </c>
      <c r="W77" s="206">
        <v>5</v>
      </c>
      <c r="X77" s="206">
        <v>3</v>
      </c>
      <c r="Y77" s="206">
        <v>1</v>
      </c>
      <c r="Z77" s="206"/>
      <c r="AA77" s="206">
        <v>1</v>
      </c>
      <c r="AB77" s="206"/>
      <c r="AC77" s="206"/>
      <c r="AD77" s="206"/>
      <c r="AE77" s="206">
        <f t="shared" si="18"/>
        <v>9</v>
      </c>
      <c r="AF77" s="15"/>
      <c r="AG77" s="5"/>
    </row>
    <row r="78" spans="1:33" s="4" customFormat="1" ht="15" x14ac:dyDescent="0.25">
      <c r="A78" s="260">
        <v>24</v>
      </c>
      <c r="B78" s="261" t="s">
        <v>58</v>
      </c>
      <c r="C78" s="261" t="s">
        <v>47</v>
      </c>
      <c r="D78" s="206">
        <v>3</v>
      </c>
      <c r="E78" s="206">
        <v>1</v>
      </c>
      <c r="F78" s="206">
        <v>1</v>
      </c>
      <c r="G78" s="206">
        <v>4</v>
      </c>
      <c r="H78" s="206">
        <v>3</v>
      </c>
      <c r="I78" s="206">
        <v>3</v>
      </c>
      <c r="J78" s="206"/>
      <c r="K78" s="206">
        <v>1</v>
      </c>
      <c r="L78" s="206"/>
      <c r="M78" s="206"/>
      <c r="N78" s="206"/>
      <c r="O78" s="206">
        <f t="shared" si="17"/>
        <v>10</v>
      </c>
      <c r="P78" s="10"/>
      <c r="Q78" s="207"/>
      <c r="R78" s="208"/>
      <c r="S78" s="208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 t="str">
        <f t="shared" si="18"/>
        <v/>
      </c>
      <c r="AF78" s="15"/>
      <c r="AG78" s="12" t="str">
        <f>IF(N79+AD79=5,"Correct","MVP ERROR")</f>
        <v>Correct</v>
      </c>
    </row>
    <row r="79" spans="1:33" s="4" customFormat="1" ht="15" x14ac:dyDescent="0.25">
      <c r="A79" s="467" t="s">
        <v>33</v>
      </c>
      <c r="B79" s="468"/>
      <c r="C79" s="469"/>
      <c r="D79" s="206">
        <f t="shared" ref="D79:O79" si="19">SUM(D69:D78)</f>
        <v>12</v>
      </c>
      <c r="E79" s="206">
        <f t="shared" si="19"/>
        <v>9</v>
      </c>
      <c r="F79" s="206">
        <f t="shared" si="19"/>
        <v>2</v>
      </c>
      <c r="G79" s="206">
        <f t="shared" si="19"/>
        <v>27</v>
      </c>
      <c r="H79" s="206">
        <f t="shared" si="19"/>
        <v>11</v>
      </c>
      <c r="I79" s="206">
        <f t="shared" si="19"/>
        <v>8</v>
      </c>
      <c r="J79" s="206">
        <f t="shared" si="19"/>
        <v>2</v>
      </c>
      <c r="K79" s="206">
        <f t="shared" si="19"/>
        <v>11</v>
      </c>
      <c r="L79" s="206">
        <f t="shared" si="19"/>
        <v>0</v>
      </c>
      <c r="M79" s="206">
        <f t="shared" si="19"/>
        <v>0</v>
      </c>
      <c r="N79" s="206">
        <f t="shared" si="19"/>
        <v>1</v>
      </c>
      <c r="O79" s="206">
        <f t="shared" si="19"/>
        <v>53</v>
      </c>
      <c r="P79" s="11" t="s">
        <v>34</v>
      </c>
      <c r="Q79" s="467" t="s">
        <v>33</v>
      </c>
      <c r="R79" s="468"/>
      <c r="S79" s="469"/>
      <c r="T79" s="206">
        <f t="shared" ref="T79:AE79" si="20">SUM(T69:T78)</f>
        <v>12</v>
      </c>
      <c r="U79" s="206">
        <f t="shared" si="20"/>
        <v>8</v>
      </c>
      <c r="V79" s="206">
        <f t="shared" si="20"/>
        <v>11</v>
      </c>
      <c r="W79" s="206">
        <f t="shared" si="20"/>
        <v>38</v>
      </c>
      <c r="X79" s="206">
        <f t="shared" si="20"/>
        <v>14</v>
      </c>
      <c r="Y79" s="206">
        <f t="shared" si="20"/>
        <v>6</v>
      </c>
      <c r="Z79" s="206">
        <f t="shared" si="20"/>
        <v>1</v>
      </c>
      <c r="AA79" s="206">
        <f t="shared" si="20"/>
        <v>12</v>
      </c>
      <c r="AB79" s="206">
        <f t="shared" si="20"/>
        <v>1</v>
      </c>
      <c r="AC79" s="206">
        <f t="shared" si="20"/>
        <v>0</v>
      </c>
      <c r="AD79" s="206">
        <f t="shared" si="20"/>
        <v>4</v>
      </c>
      <c r="AE79" s="206">
        <f t="shared" si="20"/>
        <v>59</v>
      </c>
      <c r="AF79" s="15"/>
      <c r="AG79" s="13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Diablos:    |||   Hornets: </v>
      </c>
    </row>
    <row r="80" spans="1:33" s="4" customFormat="1" ht="15" x14ac:dyDescent="0.25">
      <c r="A80" s="408" t="s">
        <v>35</v>
      </c>
      <c r="B80" s="409"/>
      <c r="C80" s="462" t="s">
        <v>137</v>
      </c>
      <c r="D80" s="463"/>
      <c r="E80" s="463"/>
      <c r="F80" s="463"/>
      <c r="G80" s="463"/>
      <c r="H80" s="463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  <c r="AA80" s="463"/>
      <c r="AB80" s="463"/>
      <c r="AC80" s="463"/>
      <c r="AD80" s="463"/>
      <c r="AE80" s="464"/>
      <c r="AF80" s="15"/>
      <c r="AG80" s="5"/>
    </row>
    <row r="81" spans="1:33" s="4" customFormat="1" ht="15" x14ac:dyDescent="0.25">
      <c r="A81" s="408" t="s">
        <v>37</v>
      </c>
      <c r="B81" s="409"/>
      <c r="C81" s="462" t="s">
        <v>420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  <c r="AA81" s="463"/>
      <c r="AB81" s="463"/>
      <c r="AC81" s="463"/>
      <c r="AD81" s="463"/>
      <c r="AE81" s="464"/>
      <c r="AF81" s="15"/>
      <c r="AG81" s="5"/>
    </row>
    <row r="82" spans="1:33" s="4" customFormat="1" ht="15" x14ac:dyDescent="0.25">
      <c r="A82" s="470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15"/>
      <c r="AG82" s="5"/>
    </row>
    <row r="83" spans="1:33" s="4" customFormat="1" ht="15" x14ac:dyDescent="0.25">
      <c r="A83" s="436" t="s">
        <v>40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8"/>
      <c r="P83" s="6" t="s">
        <v>74</v>
      </c>
      <c r="Q83" s="393" t="s">
        <v>89</v>
      </c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5"/>
      <c r="AG83" s="5"/>
    </row>
    <row r="84" spans="1:33" s="4" customFormat="1" ht="14.25" customHeight="1" x14ac:dyDescent="0.25">
      <c r="A84" s="18" t="s">
        <v>4</v>
      </c>
      <c r="B84" s="18" t="s">
        <v>6</v>
      </c>
      <c r="C84" s="18" t="s">
        <v>5</v>
      </c>
      <c r="D84" s="18" t="s">
        <v>7</v>
      </c>
      <c r="E84" s="18" t="s">
        <v>8</v>
      </c>
      <c r="F84" s="18" t="s">
        <v>9</v>
      </c>
      <c r="G84" s="18" t="s">
        <v>10</v>
      </c>
      <c r="H84" s="18" t="s">
        <v>11</v>
      </c>
      <c r="I84" s="18" t="s">
        <v>12</v>
      </c>
      <c r="J84" s="18" t="s">
        <v>13</v>
      </c>
      <c r="K84" s="18" t="s">
        <v>14</v>
      </c>
      <c r="L84" s="18" t="s">
        <v>15</v>
      </c>
      <c r="M84" s="18" t="s">
        <v>16</v>
      </c>
      <c r="N84" s="18" t="s">
        <v>17</v>
      </c>
      <c r="O84" s="18" t="s">
        <v>18</v>
      </c>
      <c r="P84" s="8" t="s">
        <v>19</v>
      </c>
      <c r="Q84" s="18" t="s">
        <v>4</v>
      </c>
      <c r="R84" s="18" t="s">
        <v>6</v>
      </c>
      <c r="S84" s="18" t="s">
        <v>5</v>
      </c>
      <c r="T84" s="18" t="s">
        <v>7</v>
      </c>
      <c r="U84" s="18" t="s">
        <v>8</v>
      </c>
      <c r="V84" s="18" t="s">
        <v>9</v>
      </c>
      <c r="W84" s="18" t="s">
        <v>10</v>
      </c>
      <c r="X84" s="18" t="s">
        <v>11</v>
      </c>
      <c r="Y84" s="18" t="s">
        <v>12</v>
      </c>
      <c r="Z84" s="18" t="s">
        <v>13</v>
      </c>
      <c r="AA84" s="18" t="s">
        <v>14</v>
      </c>
      <c r="AB84" s="18" t="s">
        <v>15</v>
      </c>
      <c r="AC84" s="18" t="s">
        <v>16</v>
      </c>
      <c r="AD84" s="18" t="s">
        <v>17</v>
      </c>
      <c r="AE84" s="18" t="s">
        <v>18</v>
      </c>
      <c r="AG84" s="5"/>
    </row>
    <row r="85" spans="1:33" s="4" customFormat="1" ht="14.25" customHeight="1" x14ac:dyDescent="0.25">
      <c r="A85" s="268">
        <v>1</v>
      </c>
      <c r="B85" s="269" t="s">
        <v>189</v>
      </c>
      <c r="C85" s="269" t="s">
        <v>190</v>
      </c>
      <c r="D85" s="206">
        <v>5</v>
      </c>
      <c r="E85" s="206"/>
      <c r="F85" s="206">
        <v>1</v>
      </c>
      <c r="G85" s="206">
        <v>5</v>
      </c>
      <c r="H85" s="206">
        <v>3</v>
      </c>
      <c r="I85" s="206">
        <v>1</v>
      </c>
      <c r="J85" s="206"/>
      <c r="K85" s="206">
        <v>1</v>
      </c>
      <c r="L85" s="206"/>
      <c r="M85" s="206"/>
      <c r="N85" s="206">
        <v>3</v>
      </c>
      <c r="O85" s="206">
        <f t="shared" ref="O85:O94" si="21">IF(C85="","",(D85*2)+(E85*3)+F85*1)</f>
        <v>11</v>
      </c>
      <c r="P85" s="10"/>
      <c r="Q85" s="240">
        <v>24</v>
      </c>
      <c r="R85" s="241" t="s">
        <v>77</v>
      </c>
      <c r="S85" s="241" t="s">
        <v>91</v>
      </c>
      <c r="T85" s="206"/>
      <c r="U85" s="206"/>
      <c r="V85" s="206"/>
      <c r="W85" s="206">
        <v>4</v>
      </c>
      <c r="X85" s="206"/>
      <c r="Y85" s="206"/>
      <c r="Z85" s="206"/>
      <c r="AA85" s="206">
        <v>1</v>
      </c>
      <c r="AB85" s="206"/>
      <c r="AC85" s="206"/>
      <c r="AD85" s="206"/>
      <c r="AE85" s="206">
        <f t="shared" ref="AE85:AE94" si="22">IF(S85="","",(T85*2)+(U85*3)+V85*1)</f>
        <v>0</v>
      </c>
      <c r="AG85" s="5"/>
    </row>
    <row r="86" spans="1:33" s="4" customFormat="1" ht="14.25" customHeight="1" x14ac:dyDescent="0.25">
      <c r="A86" s="268">
        <v>5</v>
      </c>
      <c r="B86" s="269" t="s">
        <v>52</v>
      </c>
      <c r="C86" s="269" t="s">
        <v>51</v>
      </c>
      <c r="D86" s="206">
        <v>2</v>
      </c>
      <c r="E86" s="206"/>
      <c r="F86" s="206">
        <v>2</v>
      </c>
      <c r="G86" s="206">
        <v>4</v>
      </c>
      <c r="H86" s="206">
        <v>3</v>
      </c>
      <c r="I86" s="206">
        <v>3</v>
      </c>
      <c r="J86" s="206"/>
      <c r="K86" s="206">
        <v>1</v>
      </c>
      <c r="L86" s="206"/>
      <c r="M86" s="206"/>
      <c r="N86" s="206">
        <v>2</v>
      </c>
      <c r="O86" s="206">
        <f t="shared" si="21"/>
        <v>6</v>
      </c>
      <c r="P86" s="10"/>
      <c r="Q86" s="240">
        <v>11</v>
      </c>
      <c r="R86" s="241" t="s">
        <v>31</v>
      </c>
      <c r="S86" s="241" t="s">
        <v>129</v>
      </c>
      <c r="T86" s="206">
        <v>2</v>
      </c>
      <c r="U86" s="206">
        <v>2</v>
      </c>
      <c r="V86" s="206"/>
      <c r="W86" s="206">
        <v>5</v>
      </c>
      <c r="X86" s="206"/>
      <c r="Y86" s="206"/>
      <c r="Z86" s="206"/>
      <c r="AA86" s="206">
        <v>1</v>
      </c>
      <c r="AB86" s="206"/>
      <c r="AC86" s="206"/>
      <c r="AD86" s="206"/>
      <c r="AE86" s="206">
        <f t="shared" si="22"/>
        <v>10</v>
      </c>
      <c r="AG86" s="5"/>
    </row>
    <row r="87" spans="1:33" s="4" customFormat="1" ht="14.25" customHeight="1" x14ac:dyDescent="0.25">
      <c r="A87" s="270">
        <v>7</v>
      </c>
      <c r="B87" s="269" t="s">
        <v>24</v>
      </c>
      <c r="C87" s="269" t="s">
        <v>61</v>
      </c>
      <c r="D87" s="206">
        <v>2</v>
      </c>
      <c r="E87" s="206"/>
      <c r="F87" s="206"/>
      <c r="G87" s="206">
        <v>8</v>
      </c>
      <c r="H87" s="206"/>
      <c r="I87" s="206">
        <v>3</v>
      </c>
      <c r="J87" s="206"/>
      <c r="K87" s="206">
        <v>3</v>
      </c>
      <c r="L87" s="206"/>
      <c r="M87" s="206"/>
      <c r="N87" s="206"/>
      <c r="O87" s="206">
        <f t="shared" si="21"/>
        <v>4</v>
      </c>
      <c r="P87" s="10"/>
      <c r="Q87" s="242" t="s">
        <v>297</v>
      </c>
      <c r="R87" s="241" t="s">
        <v>90</v>
      </c>
      <c r="S87" s="241" t="s">
        <v>356</v>
      </c>
      <c r="T87" s="206"/>
      <c r="U87" s="206"/>
      <c r="V87" s="206"/>
      <c r="W87" s="206"/>
      <c r="X87" s="206"/>
      <c r="Y87" s="206"/>
      <c r="Z87" s="206"/>
      <c r="AA87" s="206">
        <v>1</v>
      </c>
      <c r="AB87" s="206"/>
      <c r="AC87" s="206"/>
      <c r="AD87" s="206"/>
      <c r="AE87" s="206">
        <f t="shared" si="22"/>
        <v>0</v>
      </c>
      <c r="AG87" s="5"/>
    </row>
    <row r="88" spans="1:33" s="4" customFormat="1" ht="14.25" customHeight="1" x14ac:dyDescent="0.25">
      <c r="A88" s="270">
        <v>8</v>
      </c>
      <c r="B88" s="269" t="s">
        <v>403</v>
      </c>
      <c r="C88" s="269" t="s">
        <v>418</v>
      </c>
      <c r="D88" s="206">
        <v>1</v>
      </c>
      <c r="E88" s="206">
        <v>1</v>
      </c>
      <c r="F88" s="206"/>
      <c r="G88" s="206">
        <v>4</v>
      </c>
      <c r="H88" s="206"/>
      <c r="I88" s="206"/>
      <c r="J88" s="206"/>
      <c r="K88" s="206">
        <v>1</v>
      </c>
      <c r="L88" s="206"/>
      <c r="M88" s="206"/>
      <c r="N88" s="206"/>
      <c r="O88" s="206">
        <f t="shared" si="21"/>
        <v>5</v>
      </c>
      <c r="P88" s="10"/>
      <c r="Q88" s="240">
        <v>6</v>
      </c>
      <c r="R88" s="241" t="s">
        <v>347</v>
      </c>
      <c r="S88" s="241" t="s">
        <v>348</v>
      </c>
      <c r="T88" s="206">
        <v>2</v>
      </c>
      <c r="U88" s="206"/>
      <c r="V88" s="206">
        <v>2</v>
      </c>
      <c r="W88" s="206">
        <v>6</v>
      </c>
      <c r="X88" s="206">
        <v>3</v>
      </c>
      <c r="Y88" s="206">
        <v>2</v>
      </c>
      <c r="Z88" s="206"/>
      <c r="AA88" s="206"/>
      <c r="AB88" s="206"/>
      <c r="AC88" s="206"/>
      <c r="AD88" s="206"/>
      <c r="AE88" s="206">
        <f t="shared" si="22"/>
        <v>6</v>
      </c>
      <c r="AG88" s="5"/>
    </row>
    <row r="89" spans="1:33" s="4" customFormat="1" ht="14.25" customHeight="1" x14ac:dyDescent="0.25">
      <c r="A89" s="268"/>
      <c r="B89" s="269"/>
      <c r="C89" s="269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 t="str">
        <f t="shared" si="21"/>
        <v/>
      </c>
      <c r="P89" s="10"/>
      <c r="Q89" s="240">
        <v>21</v>
      </c>
      <c r="R89" s="241" t="s">
        <v>62</v>
      </c>
      <c r="S89" s="241" t="s">
        <v>178</v>
      </c>
      <c r="T89" s="206"/>
      <c r="U89" s="206"/>
      <c r="V89" s="206"/>
      <c r="W89" s="206">
        <v>1</v>
      </c>
      <c r="X89" s="206">
        <v>2</v>
      </c>
      <c r="Y89" s="206"/>
      <c r="Z89" s="206"/>
      <c r="AA89" s="206"/>
      <c r="AB89" s="206"/>
      <c r="AC89" s="206"/>
      <c r="AD89" s="206"/>
      <c r="AE89" s="206">
        <f t="shared" si="22"/>
        <v>0</v>
      </c>
      <c r="AG89" s="5"/>
    </row>
    <row r="90" spans="1:33" s="4" customFormat="1" ht="14.25" customHeight="1" x14ac:dyDescent="0.25">
      <c r="A90" s="268">
        <v>21</v>
      </c>
      <c r="B90" s="269" t="s">
        <v>56</v>
      </c>
      <c r="C90" s="269" t="s">
        <v>55</v>
      </c>
      <c r="D90" s="206">
        <v>4</v>
      </c>
      <c r="E90" s="206"/>
      <c r="F90" s="206">
        <v>4</v>
      </c>
      <c r="G90" s="206">
        <v>7</v>
      </c>
      <c r="H90" s="206"/>
      <c r="I90" s="206"/>
      <c r="J90" s="206"/>
      <c r="K90" s="206"/>
      <c r="L90" s="206"/>
      <c r="M90" s="206"/>
      <c r="N90" s="206"/>
      <c r="O90" s="206">
        <f t="shared" si="21"/>
        <v>12</v>
      </c>
      <c r="P90" s="10"/>
      <c r="Q90" s="271" t="s">
        <v>297</v>
      </c>
      <c r="R90" s="241" t="s">
        <v>314</v>
      </c>
      <c r="S90" s="241" t="s">
        <v>315</v>
      </c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>
        <f t="shared" si="22"/>
        <v>0</v>
      </c>
      <c r="AG90" s="5"/>
    </row>
    <row r="91" spans="1:33" s="4" customFormat="1" ht="14.25" customHeight="1" x14ac:dyDescent="0.25">
      <c r="A91" s="288"/>
      <c r="B91" s="269"/>
      <c r="C91" s="269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 t="str">
        <f t="shared" si="21"/>
        <v/>
      </c>
      <c r="P91" s="10"/>
      <c r="Q91" s="237">
        <v>5</v>
      </c>
      <c r="R91" s="238" t="s">
        <v>83</v>
      </c>
      <c r="S91" s="238" t="s">
        <v>179</v>
      </c>
      <c r="T91" s="206">
        <v>1</v>
      </c>
      <c r="U91" s="206"/>
      <c r="V91" s="206">
        <v>2</v>
      </c>
      <c r="W91" s="206">
        <v>4</v>
      </c>
      <c r="X91" s="206">
        <v>1</v>
      </c>
      <c r="Y91" s="206">
        <v>1</v>
      </c>
      <c r="Z91" s="206"/>
      <c r="AA91" s="206"/>
      <c r="AB91" s="206"/>
      <c r="AC91" s="206"/>
      <c r="AD91" s="206"/>
      <c r="AE91" s="206">
        <f t="shared" si="22"/>
        <v>4</v>
      </c>
      <c r="AG91" s="5"/>
    </row>
    <row r="92" spans="1:33" s="4" customFormat="1" ht="14.25" customHeight="1" x14ac:dyDescent="0.25">
      <c r="A92" s="268">
        <v>42</v>
      </c>
      <c r="B92" s="269" t="s">
        <v>344</v>
      </c>
      <c r="C92" s="269" t="s">
        <v>345</v>
      </c>
      <c r="D92" s="206">
        <v>3</v>
      </c>
      <c r="E92" s="206"/>
      <c r="F92" s="206"/>
      <c r="G92" s="206">
        <v>3</v>
      </c>
      <c r="H92" s="206"/>
      <c r="I92" s="206"/>
      <c r="J92" s="206">
        <v>1</v>
      </c>
      <c r="K92" s="206">
        <v>4</v>
      </c>
      <c r="L92" s="206"/>
      <c r="M92" s="206"/>
      <c r="N92" s="206"/>
      <c r="O92" s="206">
        <f t="shared" si="21"/>
        <v>6</v>
      </c>
      <c r="P92" s="10"/>
      <c r="Q92" s="239">
        <v>25</v>
      </c>
      <c r="R92" s="238" t="s">
        <v>183</v>
      </c>
      <c r="S92" s="238" t="s">
        <v>231</v>
      </c>
      <c r="T92" s="206">
        <v>2</v>
      </c>
      <c r="U92" s="206">
        <v>1</v>
      </c>
      <c r="V92" s="206">
        <v>2</v>
      </c>
      <c r="W92" s="206">
        <v>6</v>
      </c>
      <c r="X92" s="206"/>
      <c r="Y92" s="206">
        <v>1</v>
      </c>
      <c r="Z92" s="206">
        <v>1</v>
      </c>
      <c r="AA92" s="206"/>
      <c r="AB92" s="206"/>
      <c r="AC92" s="206"/>
      <c r="AD92" s="206"/>
      <c r="AE92" s="206">
        <f t="shared" si="22"/>
        <v>9</v>
      </c>
      <c r="AG92" s="5"/>
    </row>
    <row r="93" spans="1:33" s="4" customFormat="1" ht="14.25" customHeight="1" x14ac:dyDescent="0.25">
      <c r="A93" s="138" t="s">
        <v>297</v>
      </c>
      <c r="B93" s="267" t="s">
        <v>224</v>
      </c>
      <c r="C93" s="267" t="s">
        <v>225</v>
      </c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>
        <f t="shared" si="21"/>
        <v>0</v>
      </c>
      <c r="P93" s="10"/>
      <c r="Q93" s="237">
        <v>35</v>
      </c>
      <c r="R93" s="238" t="s">
        <v>28</v>
      </c>
      <c r="S93" s="238" t="s">
        <v>30</v>
      </c>
      <c r="T93" s="206"/>
      <c r="U93" s="206">
        <v>1</v>
      </c>
      <c r="V93" s="206"/>
      <c r="W93" s="206">
        <v>4</v>
      </c>
      <c r="X93" s="206"/>
      <c r="Y93" s="206">
        <v>1</v>
      </c>
      <c r="Z93" s="206">
        <v>2</v>
      </c>
      <c r="AA93" s="206">
        <v>4</v>
      </c>
      <c r="AB93" s="206"/>
      <c r="AC93" s="206"/>
      <c r="AD93" s="206"/>
      <c r="AE93" s="206">
        <f t="shared" si="22"/>
        <v>3</v>
      </c>
      <c r="AG93" s="5"/>
    </row>
    <row r="94" spans="1:33" s="4" customFormat="1" ht="15" x14ac:dyDescent="0.25">
      <c r="A94" s="266">
        <v>55</v>
      </c>
      <c r="B94" s="267" t="s">
        <v>88</v>
      </c>
      <c r="C94" s="267" t="s">
        <v>298</v>
      </c>
      <c r="D94" s="206"/>
      <c r="E94" s="206">
        <v>3</v>
      </c>
      <c r="F94" s="206"/>
      <c r="G94" s="206">
        <v>3</v>
      </c>
      <c r="H94" s="206">
        <v>3</v>
      </c>
      <c r="I94" s="206">
        <v>1</v>
      </c>
      <c r="J94" s="206"/>
      <c r="K94" s="206">
        <v>2</v>
      </c>
      <c r="L94" s="206"/>
      <c r="M94" s="206"/>
      <c r="N94" s="206"/>
      <c r="O94" s="206">
        <f t="shared" si="21"/>
        <v>9</v>
      </c>
      <c r="P94" s="10"/>
      <c r="Q94" s="237">
        <v>44</v>
      </c>
      <c r="R94" s="238" t="s">
        <v>131</v>
      </c>
      <c r="S94" s="238" t="s">
        <v>130</v>
      </c>
      <c r="T94" s="206">
        <v>3</v>
      </c>
      <c r="U94" s="206">
        <v>1</v>
      </c>
      <c r="V94" s="206"/>
      <c r="W94" s="206">
        <v>2</v>
      </c>
      <c r="X94" s="206">
        <v>2</v>
      </c>
      <c r="Y94" s="206"/>
      <c r="Z94" s="206">
        <v>1</v>
      </c>
      <c r="AA94" s="206"/>
      <c r="AB94" s="206"/>
      <c r="AC94" s="206"/>
      <c r="AD94" s="206"/>
      <c r="AE94" s="206">
        <f t="shared" si="22"/>
        <v>9</v>
      </c>
      <c r="AG94" s="12" t="str">
        <f>IF(N95+AD95=5,"Correct","MVP ERROR")</f>
        <v>Correct</v>
      </c>
    </row>
    <row r="95" spans="1:33" s="4" customFormat="1" ht="15" x14ac:dyDescent="0.25">
      <c r="A95" s="467" t="s">
        <v>33</v>
      </c>
      <c r="B95" s="468"/>
      <c r="C95" s="469"/>
      <c r="D95" s="206">
        <f t="shared" ref="D95:O95" si="23">SUM(D85:D94)</f>
        <v>17</v>
      </c>
      <c r="E95" s="206">
        <f t="shared" si="23"/>
        <v>4</v>
      </c>
      <c r="F95" s="206">
        <f t="shared" si="23"/>
        <v>7</v>
      </c>
      <c r="G95" s="206">
        <f t="shared" si="23"/>
        <v>34</v>
      </c>
      <c r="H95" s="206">
        <f t="shared" si="23"/>
        <v>9</v>
      </c>
      <c r="I95" s="206">
        <f t="shared" si="23"/>
        <v>8</v>
      </c>
      <c r="J95" s="206">
        <f t="shared" si="23"/>
        <v>1</v>
      </c>
      <c r="K95" s="206">
        <f t="shared" si="23"/>
        <v>12</v>
      </c>
      <c r="L95" s="206">
        <f t="shared" si="23"/>
        <v>0</v>
      </c>
      <c r="M95" s="206">
        <f t="shared" si="23"/>
        <v>0</v>
      </c>
      <c r="N95" s="206">
        <f t="shared" si="23"/>
        <v>5</v>
      </c>
      <c r="O95" s="206">
        <f t="shared" si="23"/>
        <v>53</v>
      </c>
      <c r="P95" s="11" t="s">
        <v>34</v>
      </c>
      <c r="Q95" s="467" t="s">
        <v>33</v>
      </c>
      <c r="R95" s="468"/>
      <c r="S95" s="469"/>
      <c r="T95" s="206">
        <f t="shared" ref="T95:AE95" si="24">SUM(T85:T94)</f>
        <v>10</v>
      </c>
      <c r="U95" s="206">
        <f t="shared" si="24"/>
        <v>5</v>
      </c>
      <c r="V95" s="206">
        <f t="shared" si="24"/>
        <v>6</v>
      </c>
      <c r="W95" s="206">
        <f t="shared" si="24"/>
        <v>32</v>
      </c>
      <c r="X95" s="206">
        <f t="shared" si="24"/>
        <v>8</v>
      </c>
      <c r="Y95" s="206">
        <f t="shared" si="24"/>
        <v>5</v>
      </c>
      <c r="Z95" s="206">
        <f t="shared" si="24"/>
        <v>4</v>
      </c>
      <c r="AA95" s="206">
        <f t="shared" si="24"/>
        <v>7</v>
      </c>
      <c r="AB95" s="206">
        <f t="shared" si="24"/>
        <v>0</v>
      </c>
      <c r="AC95" s="206">
        <f t="shared" si="24"/>
        <v>0</v>
      </c>
      <c r="AD95" s="206">
        <f t="shared" si="24"/>
        <v>0</v>
      </c>
      <c r="AE95" s="206">
        <f t="shared" si="24"/>
        <v>41</v>
      </c>
      <c r="AG95" s="13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Hawks:    |||   Pork Swords: </v>
      </c>
    </row>
    <row r="96" spans="1:33" s="4" customFormat="1" ht="15" x14ac:dyDescent="0.25">
      <c r="A96" s="408" t="s">
        <v>35</v>
      </c>
      <c r="B96" s="409"/>
      <c r="C96" s="462" t="s">
        <v>167</v>
      </c>
      <c r="D96" s="463"/>
      <c r="E96" s="463"/>
      <c r="F96" s="463"/>
      <c r="G96" s="463"/>
      <c r="H96" s="463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  <c r="AA96" s="463"/>
      <c r="AB96" s="463"/>
      <c r="AC96" s="463"/>
      <c r="AD96" s="463"/>
      <c r="AE96" s="464"/>
      <c r="AG96" s="5"/>
    </row>
    <row r="97" spans="1:33" s="4" customFormat="1" ht="15" x14ac:dyDescent="0.25">
      <c r="A97" s="408" t="s">
        <v>37</v>
      </c>
      <c r="B97" s="409"/>
      <c r="C97" s="462" t="s">
        <v>316</v>
      </c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  <c r="AA97" s="463"/>
      <c r="AB97" s="463"/>
      <c r="AC97" s="463"/>
      <c r="AD97" s="463"/>
      <c r="AE97" s="464"/>
      <c r="AG97" s="5"/>
    </row>
    <row r="98" spans="1:33" s="4" customFormat="1" ht="15" x14ac:dyDescent="0.25">
      <c r="A98" s="470"/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15"/>
      <c r="AG98" s="5"/>
    </row>
    <row r="99" spans="1:33" s="4" customFormat="1" ht="15" x14ac:dyDescent="0.25">
      <c r="A99" s="442" t="s">
        <v>137</v>
      </c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4"/>
      <c r="P99" s="6" t="s">
        <v>99</v>
      </c>
      <c r="Q99" s="396" t="s">
        <v>172</v>
      </c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8"/>
      <c r="AF99" s="15"/>
      <c r="AG99" s="5"/>
    </row>
    <row r="100" spans="1:33" s="4" customFormat="1" ht="15" x14ac:dyDescent="0.25">
      <c r="A100" s="18" t="s">
        <v>4</v>
      </c>
      <c r="B100" s="18" t="s">
        <v>6</v>
      </c>
      <c r="C100" s="18" t="s">
        <v>5</v>
      </c>
      <c r="D100" s="18" t="s">
        <v>7</v>
      </c>
      <c r="E100" s="18" t="s">
        <v>8</v>
      </c>
      <c r="F100" s="18" t="s">
        <v>9</v>
      </c>
      <c r="G100" s="18" t="s">
        <v>10</v>
      </c>
      <c r="H100" s="18" t="s">
        <v>11</v>
      </c>
      <c r="I100" s="18" t="s">
        <v>12</v>
      </c>
      <c r="J100" s="18" t="s">
        <v>13</v>
      </c>
      <c r="K100" s="18" t="s">
        <v>14</v>
      </c>
      <c r="L100" s="18" t="s">
        <v>15</v>
      </c>
      <c r="M100" s="18" t="s">
        <v>16</v>
      </c>
      <c r="N100" s="18" t="s">
        <v>17</v>
      </c>
      <c r="O100" s="18" t="s">
        <v>18</v>
      </c>
      <c r="P100" s="8" t="s">
        <v>19</v>
      </c>
      <c r="Q100" s="18" t="s">
        <v>4</v>
      </c>
      <c r="R100" s="18" t="s">
        <v>6</v>
      </c>
      <c r="S100" s="18" t="s">
        <v>5</v>
      </c>
      <c r="T100" s="18" t="s">
        <v>7</v>
      </c>
      <c r="U100" s="18" t="s">
        <v>8</v>
      </c>
      <c r="V100" s="18" t="s">
        <v>9</v>
      </c>
      <c r="W100" s="18" t="s">
        <v>10</v>
      </c>
      <c r="X100" s="18" t="s">
        <v>11</v>
      </c>
      <c r="Y100" s="18" t="s">
        <v>12</v>
      </c>
      <c r="Z100" s="18" t="s">
        <v>13</v>
      </c>
      <c r="AA100" s="18" t="s">
        <v>14</v>
      </c>
      <c r="AB100" s="18" t="s">
        <v>15</v>
      </c>
      <c r="AC100" s="18" t="s">
        <v>16</v>
      </c>
      <c r="AD100" s="18" t="s">
        <v>17</v>
      </c>
      <c r="AE100" s="18" t="s">
        <v>18</v>
      </c>
      <c r="AF100" s="15"/>
      <c r="AG100" s="5"/>
    </row>
    <row r="101" spans="1:33" s="4" customFormat="1" ht="15" x14ac:dyDescent="0.25">
      <c r="A101" s="281">
        <v>3</v>
      </c>
      <c r="B101" s="280" t="s">
        <v>191</v>
      </c>
      <c r="C101" s="280" t="s">
        <v>263</v>
      </c>
      <c r="D101" s="206"/>
      <c r="E101" s="206"/>
      <c r="F101" s="206"/>
      <c r="G101" s="206">
        <v>3</v>
      </c>
      <c r="H101" s="206">
        <v>1</v>
      </c>
      <c r="I101" s="206"/>
      <c r="J101" s="206"/>
      <c r="K101" s="206">
        <v>2</v>
      </c>
      <c r="L101" s="206"/>
      <c r="M101" s="206"/>
      <c r="N101" s="206"/>
      <c r="O101" s="206">
        <f t="shared" ref="O101:O110" si="25">IF(B101="","",(D101*2)+(E101*3)+F101*1)</f>
        <v>0</v>
      </c>
      <c r="P101" s="10"/>
      <c r="Q101" s="263">
        <v>2</v>
      </c>
      <c r="R101" s="264" t="s">
        <v>21</v>
      </c>
      <c r="S101" s="264" t="s">
        <v>20</v>
      </c>
      <c r="T101" s="206">
        <v>4</v>
      </c>
      <c r="U101" s="206"/>
      <c r="V101" s="206">
        <v>1</v>
      </c>
      <c r="W101" s="206">
        <v>1</v>
      </c>
      <c r="X101" s="206">
        <v>2</v>
      </c>
      <c r="Y101" s="206"/>
      <c r="Z101" s="206"/>
      <c r="AA101" s="206"/>
      <c r="AB101" s="206"/>
      <c r="AC101" s="206"/>
      <c r="AD101" s="206"/>
      <c r="AE101" s="206">
        <f t="shared" ref="AE101:AE110" si="26">IF(S101="","",(T101*2)+(U101*3)+V101*1)</f>
        <v>9</v>
      </c>
      <c r="AF101" s="15"/>
      <c r="AG101" s="5"/>
    </row>
    <row r="102" spans="1:33" s="4" customFormat="1" ht="15" x14ac:dyDescent="0.25">
      <c r="A102" s="281">
        <v>4</v>
      </c>
      <c r="B102" s="280" t="s">
        <v>32</v>
      </c>
      <c r="C102" s="280" t="s">
        <v>154</v>
      </c>
      <c r="D102" s="206"/>
      <c r="E102" s="206"/>
      <c r="F102" s="206"/>
      <c r="G102" s="206">
        <v>3</v>
      </c>
      <c r="H102" s="206">
        <v>1</v>
      </c>
      <c r="I102" s="206"/>
      <c r="J102" s="206"/>
      <c r="K102" s="206"/>
      <c r="L102" s="206"/>
      <c r="M102" s="206"/>
      <c r="N102" s="206"/>
      <c r="O102" s="206">
        <f t="shared" si="25"/>
        <v>0</v>
      </c>
      <c r="P102" s="10"/>
      <c r="Q102" s="265">
        <v>4</v>
      </c>
      <c r="R102" s="264" t="s">
        <v>21</v>
      </c>
      <c r="S102" s="264" t="s">
        <v>22</v>
      </c>
      <c r="T102" s="206">
        <v>1</v>
      </c>
      <c r="U102" s="206">
        <v>1</v>
      </c>
      <c r="V102" s="206"/>
      <c r="W102" s="206">
        <v>4</v>
      </c>
      <c r="X102" s="206"/>
      <c r="Y102" s="206"/>
      <c r="Z102" s="206"/>
      <c r="AA102" s="206">
        <v>1</v>
      </c>
      <c r="AB102" s="206"/>
      <c r="AC102" s="206"/>
      <c r="AD102" s="206"/>
      <c r="AE102" s="206">
        <f t="shared" si="26"/>
        <v>5</v>
      </c>
      <c r="AF102" s="15"/>
      <c r="AG102" s="5"/>
    </row>
    <row r="103" spans="1:33" s="4" customFormat="1" ht="15" x14ac:dyDescent="0.25">
      <c r="A103" s="281">
        <v>7</v>
      </c>
      <c r="B103" s="280" t="s">
        <v>153</v>
      </c>
      <c r="C103" s="280" t="s">
        <v>339</v>
      </c>
      <c r="D103" s="206">
        <v>3</v>
      </c>
      <c r="E103" s="206"/>
      <c r="F103" s="206"/>
      <c r="G103" s="206">
        <v>3</v>
      </c>
      <c r="H103" s="206">
        <v>2</v>
      </c>
      <c r="I103" s="206"/>
      <c r="J103" s="206"/>
      <c r="K103" s="206">
        <v>3</v>
      </c>
      <c r="L103" s="206"/>
      <c r="M103" s="206"/>
      <c r="N103" s="206"/>
      <c r="O103" s="206">
        <f t="shared" si="25"/>
        <v>6</v>
      </c>
      <c r="P103" s="10"/>
      <c r="Q103" s="263">
        <v>5</v>
      </c>
      <c r="R103" s="264" t="s">
        <v>24</v>
      </c>
      <c r="S103" s="264" t="s">
        <v>23</v>
      </c>
      <c r="T103" s="206">
        <v>5</v>
      </c>
      <c r="U103" s="206"/>
      <c r="V103" s="206"/>
      <c r="W103" s="206">
        <v>4</v>
      </c>
      <c r="X103" s="206">
        <v>1</v>
      </c>
      <c r="Y103" s="206">
        <v>2</v>
      </c>
      <c r="Z103" s="206"/>
      <c r="AA103" s="206">
        <v>1</v>
      </c>
      <c r="AB103" s="206"/>
      <c r="AC103" s="206"/>
      <c r="AD103" s="206">
        <v>1</v>
      </c>
      <c r="AE103" s="206">
        <f t="shared" si="26"/>
        <v>10</v>
      </c>
      <c r="AF103" s="15"/>
      <c r="AG103" s="5"/>
    </row>
    <row r="104" spans="1:33" s="4" customFormat="1" ht="15" x14ac:dyDescent="0.25">
      <c r="A104" s="281"/>
      <c r="B104" s="280"/>
      <c r="C104" s="280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 t="str">
        <f t="shared" si="25"/>
        <v/>
      </c>
      <c r="P104" s="10"/>
      <c r="Q104" s="265">
        <v>8</v>
      </c>
      <c r="R104" s="264" t="s">
        <v>272</v>
      </c>
      <c r="S104" s="264" t="s">
        <v>273</v>
      </c>
      <c r="T104" s="206">
        <v>5</v>
      </c>
      <c r="U104" s="206"/>
      <c r="V104" s="206"/>
      <c r="W104" s="206">
        <v>3</v>
      </c>
      <c r="X104" s="206">
        <v>3</v>
      </c>
      <c r="Y104" s="206">
        <v>1</v>
      </c>
      <c r="Z104" s="206"/>
      <c r="AA104" s="206"/>
      <c r="AB104" s="206"/>
      <c r="AC104" s="206"/>
      <c r="AD104" s="206">
        <v>1</v>
      </c>
      <c r="AE104" s="206">
        <f t="shared" si="26"/>
        <v>10</v>
      </c>
      <c r="AF104" s="15"/>
      <c r="AG104" s="5"/>
    </row>
    <row r="105" spans="1:33" s="4" customFormat="1" ht="15" x14ac:dyDescent="0.25">
      <c r="A105" s="281">
        <v>11</v>
      </c>
      <c r="B105" s="280" t="s">
        <v>24</v>
      </c>
      <c r="C105" s="280" t="s">
        <v>149</v>
      </c>
      <c r="D105" s="206"/>
      <c r="E105" s="206">
        <v>3</v>
      </c>
      <c r="F105" s="206">
        <v>1</v>
      </c>
      <c r="G105" s="206">
        <v>2</v>
      </c>
      <c r="H105" s="206">
        <v>1</v>
      </c>
      <c r="I105" s="206"/>
      <c r="J105" s="206"/>
      <c r="K105" s="206">
        <v>1</v>
      </c>
      <c r="L105" s="206"/>
      <c r="M105" s="206"/>
      <c r="N105" s="206"/>
      <c r="O105" s="206">
        <f t="shared" si="25"/>
        <v>10</v>
      </c>
      <c r="P105" s="10"/>
      <c r="Q105" s="265"/>
      <c r="R105" s="264"/>
      <c r="S105" s="264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 t="str">
        <f t="shared" si="26"/>
        <v/>
      </c>
      <c r="AF105" s="15"/>
      <c r="AG105" s="5"/>
    </row>
    <row r="106" spans="1:33" s="4" customFormat="1" ht="15" x14ac:dyDescent="0.25">
      <c r="A106" s="281">
        <v>21</v>
      </c>
      <c r="B106" s="280" t="s">
        <v>151</v>
      </c>
      <c r="C106" s="280" t="s">
        <v>150</v>
      </c>
      <c r="D106" s="206"/>
      <c r="E106" s="206">
        <v>2</v>
      </c>
      <c r="F106" s="206">
        <v>2</v>
      </c>
      <c r="G106" s="206">
        <v>5</v>
      </c>
      <c r="H106" s="206">
        <v>1</v>
      </c>
      <c r="I106" s="206">
        <v>2</v>
      </c>
      <c r="J106" s="206"/>
      <c r="K106" s="206">
        <v>2</v>
      </c>
      <c r="L106" s="206"/>
      <c r="M106" s="206"/>
      <c r="N106" s="206"/>
      <c r="O106" s="206">
        <f t="shared" si="25"/>
        <v>8</v>
      </c>
      <c r="P106" s="10"/>
      <c r="Q106" s="263"/>
      <c r="R106" s="264"/>
      <c r="S106" s="264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 t="str">
        <f t="shared" si="26"/>
        <v/>
      </c>
      <c r="AF106" s="15"/>
      <c r="AG106" s="5"/>
    </row>
    <row r="107" spans="1:33" s="4" customFormat="1" ht="15" x14ac:dyDescent="0.25">
      <c r="A107" s="281">
        <v>24</v>
      </c>
      <c r="B107" s="280" t="s">
        <v>95</v>
      </c>
      <c r="C107" s="280" t="s">
        <v>152</v>
      </c>
      <c r="D107" s="206"/>
      <c r="E107" s="206"/>
      <c r="F107" s="206"/>
      <c r="G107" s="206">
        <v>2</v>
      </c>
      <c r="H107" s="206"/>
      <c r="I107" s="206"/>
      <c r="J107" s="206"/>
      <c r="K107" s="206"/>
      <c r="L107" s="206"/>
      <c r="M107" s="206"/>
      <c r="N107" s="206"/>
      <c r="O107" s="206">
        <f t="shared" si="25"/>
        <v>0</v>
      </c>
      <c r="P107" s="10"/>
      <c r="Q107" s="265">
        <v>11</v>
      </c>
      <c r="R107" s="264" t="s">
        <v>188</v>
      </c>
      <c r="S107" s="264" t="s">
        <v>29</v>
      </c>
      <c r="T107" s="206">
        <v>5</v>
      </c>
      <c r="U107" s="206"/>
      <c r="V107" s="206">
        <v>1</v>
      </c>
      <c r="W107" s="206">
        <v>7</v>
      </c>
      <c r="X107" s="206"/>
      <c r="Y107" s="206">
        <v>5</v>
      </c>
      <c r="Z107" s="206"/>
      <c r="AA107" s="206">
        <v>1</v>
      </c>
      <c r="AB107" s="206"/>
      <c r="AC107" s="206"/>
      <c r="AD107" s="206">
        <v>3</v>
      </c>
      <c r="AE107" s="206">
        <f t="shared" si="26"/>
        <v>11</v>
      </c>
      <c r="AF107" s="15"/>
      <c r="AG107" s="5"/>
    </row>
    <row r="108" spans="1:33" s="4" customFormat="1" ht="15" x14ac:dyDescent="0.25">
      <c r="A108" s="281">
        <v>27</v>
      </c>
      <c r="B108" s="280" t="s">
        <v>194</v>
      </c>
      <c r="C108" s="280" t="s">
        <v>264</v>
      </c>
      <c r="D108" s="206">
        <v>2</v>
      </c>
      <c r="E108" s="206"/>
      <c r="F108" s="206">
        <v>2</v>
      </c>
      <c r="G108" s="206">
        <v>5</v>
      </c>
      <c r="H108" s="206"/>
      <c r="I108" s="206"/>
      <c r="J108" s="206">
        <v>1</v>
      </c>
      <c r="K108" s="206"/>
      <c r="L108" s="206"/>
      <c r="M108" s="206"/>
      <c r="N108" s="206"/>
      <c r="O108" s="206">
        <f t="shared" si="25"/>
        <v>6</v>
      </c>
      <c r="P108" s="10"/>
      <c r="Q108" s="263">
        <v>13</v>
      </c>
      <c r="R108" s="264" t="s">
        <v>127</v>
      </c>
      <c r="S108" s="264" t="s">
        <v>299</v>
      </c>
      <c r="T108" s="206">
        <v>4</v>
      </c>
      <c r="U108" s="206"/>
      <c r="V108" s="206"/>
      <c r="W108" s="206">
        <v>7</v>
      </c>
      <c r="X108" s="206"/>
      <c r="Y108" s="206">
        <v>1</v>
      </c>
      <c r="Z108" s="206"/>
      <c r="AA108" s="206">
        <v>1</v>
      </c>
      <c r="AB108" s="206"/>
      <c r="AC108" s="206"/>
      <c r="AD108" s="206"/>
      <c r="AE108" s="206">
        <f t="shared" si="26"/>
        <v>8</v>
      </c>
      <c r="AF108" s="15"/>
      <c r="AG108" s="5"/>
    </row>
    <row r="109" spans="1:33" s="4" customFormat="1" ht="15" x14ac:dyDescent="0.25">
      <c r="A109" s="281">
        <v>30</v>
      </c>
      <c r="B109" s="280" t="s">
        <v>62</v>
      </c>
      <c r="C109" s="280" t="s">
        <v>267</v>
      </c>
      <c r="D109" s="206"/>
      <c r="E109" s="206"/>
      <c r="F109" s="206"/>
      <c r="G109" s="206">
        <v>2</v>
      </c>
      <c r="H109" s="206"/>
      <c r="I109" s="206">
        <v>1</v>
      </c>
      <c r="J109" s="206"/>
      <c r="K109" s="206">
        <v>1</v>
      </c>
      <c r="L109" s="206"/>
      <c r="M109" s="206"/>
      <c r="N109" s="206"/>
      <c r="O109" s="206">
        <f t="shared" si="25"/>
        <v>0</v>
      </c>
      <c r="P109" s="10"/>
      <c r="Q109" s="212">
        <v>7</v>
      </c>
      <c r="R109" s="211" t="s">
        <v>153</v>
      </c>
      <c r="S109" s="211" t="s">
        <v>419</v>
      </c>
      <c r="T109" s="206">
        <v>2</v>
      </c>
      <c r="U109" s="206">
        <v>1</v>
      </c>
      <c r="V109" s="206"/>
      <c r="W109" s="206">
        <v>4</v>
      </c>
      <c r="X109" s="206"/>
      <c r="Y109" s="206"/>
      <c r="Z109" s="206"/>
      <c r="AA109" s="206"/>
      <c r="AB109" s="206"/>
      <c r="AC109" s="206"/>
      <c r="AD109" s="206"/>
      <c r="AE109" s="206">
        <f t="shared" si="26"/>
        <v>7</v>
      </c>
      <c r="AF109" s="15"/>
      <c r="AG109" s="5"/>
    </row>
    <row r="110" spans="1:33" s="4" customFormat="1" ht="15" x14ac:dyDescent="0.25">
      <c r="A110" s="281">
        <v>35</v>
      </c>
      <c r="B110" s="280" t="s">
        <v>265</v>
      </c>
      <c r="C110" s="280" t="s">
        <v>266</v>
      </c>
      <c r="D110" s="206">
        <v>1</v>
      </c>
      <c r="E110" s="206">
        <v>1</v>
      </c>
      <c r="F110" s="206"/>
      <c r="G110" s="206"/>
      <c r="H110" s="206"/>
      <c r="I110" s="206"/>
      <c r="J110" s="206"/>
      <c r="K110" s="206">
        <v>1</v>
      </c>
      <c r="L110" s="206"/>
      <c r="M110" s="206"/>
      <c r="N110" s="206"/>
      <c r="O110" s="206">
        <f t="shared" si="25"/>
        <v>5</v>
      </c>
      <c r="P110" s="10"/>
      <c r="Q110" s="212"/>
      <c r="R110" s="211"/>
      <c r="S110" s="211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 t="str">
        <f t="shared" si="26"/>
        <v/>
      </c>
      <c r="AF110" s="15"/>
      <c r="AG110" s="5"/>
    </row>
    <row r="111" spans="1:33" s="4" customFormat="1" ht="15" x14ac:dyDescent="0.25">
      <c r="A111" s="467" t="s">
        <v>33</v>
      </c>
      <c r="B111" s="468"/>
      <c r="C111" s="469"/>
      <c r="D111" s="206">
        <f t="shared" ref="D111:N111" si="27">SUM(D101:D110)</f>
        <v>6</v>
      </c>
      <c r="E111" s="206">
        <f t="shared" si="27"/>
        <v>6</v>
      </c>
      <c r="F111" s="206">
        <f t="shared" si="27"/>
        <v>5</v>
      </c>
      <c r="G111" s="206">
        <f t="shared" si="27"/>
        <v>25</v>
      </c>
      <c r="H111" s="206">
        <f t="shared" si="27"/>
        <v>6</v>
      </c>
      <c r="I111" s="206">
        <f t="shared" si="27"/>
        <v>3</v>
      </c>
      <c r="J111" s="206">
        <f t="shared" si="27"/>
        <v>1</v>
      </c>
      <c r="K111" s="206">
        <f t="shared" si="27"/>
        <v>10</v>
      </c>
      <c r="L111" s="206">
        <f t="shared" si="27"/>
        <v>0</v>
      </c>
      <c r="M111" s="206">
        <f t="shared" si="27"/>
        <v>0</v>
      </c>
      <c r="N111" s="206">
        <f t="shared" si="27"/>
        <v>0</v>
      </c>
      <c r="O111" s="206">
        <f>SUM(O101:O110)</f>
        <v>35</v>
      </c>
      <c r="P111" s="11" t="s">
        <v>34</v>
      </c>
      <c r="Q111" s="467" t="s">
        <v>33</v>
      </c>
      <c r="R111" s="468"/>
      <c r="S111" s="469"/>
      <c r="T111" s="206">
        <f t="shared" ref="T111:AE111" si="28">SUM(T101:T110)</f>
        <v>26</v>
      </c>
      <c r="U111" s="206">
        <f t="shared" si="28"/>
        <v>2</v>
      </c>
      <c r="V111" s="206">
        <f t="shared" si="28"/>
        <v>2</v>
      </c>
      <c r="W111" s="206">
        <f t="shared" si="28"/>
        <v>30</v>
      </c>
      <c r="X111" s="206">
        <f t="shared" si="28"/>
        <v>6</v>
      </c>
      <c r="Y111" s="206">
        <f t="shared" si="28"/>
        <v>9</v>
      </c>
      <c r="Z111" s="206">
        <f t="shared" si="28"/>
        <v>0</v>
      </c>
      <c r="AA111" s="206">
        <f t="shared" si="28"/>
        <v>4</v>
      </c>
      <c r="AB111" s="206">
        <f t="shared" si="28"/>
        <v>0</v>
      </c>
      <c r="AC111" s="206">
        <f t="shared" si="28"/>
        <v>0</v>
      </c>
      <c r="AD111" s="206">
        <f t="shared" si="28"/>
        <v>5</v>
      </c>
      <c r="AE111" s="206">
        <f t="shared" si="28"/>
        <v>60</v>
      </c>
      <c r="AF111" s="15"/>
      <c r="AG111" s="12" t="str">
        <f>IF(N111+AD111=5,"Correct","MVP ERROR")</f>
        <v>Correct</v>
      </c>
    </row>
    <row r="112" spans="1:33" s="4" customFormat="1" ht="15" x14ac:dyDescent="0.25">
      <c r="A112" s="408" t="s">
        <v>35</v>
      </c>
      <c r="B112" s="409"/>
      <c r="C112" s="462" t="s">
        <v>203</v>
      </c>
      <c r="D112" s="463"/>
      <c r="E112" s="463"/>
      <c r="F112" s="463"/>
      <c r="G112" s="463"/>
      <c r="H112" s="463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  <c r="AA112" s="463"/>
      <c r="AB112" s="463"/>
      <c r="AC112" s="463"/>
      <c r="AD112" s="463"/>
      <c r="AE112" s="464"/>
      <c r="AF112" s="15"/>
      <c r="AG112" s="13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All4Show:    |||   Brownies: BLK-</v>
      </c>
    </row>
    <row r="113" spans="1:33" s="4" customFormat="1" ht="15" x14ac:dyDescent="0.25">
      <c r="A113" s="408" t="s">
        <v>37</v>
      </c>
      <c r="B113" s="409"/>
      <c r="C113" s="462" t="s">
        <v>367</v>
      </c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  <c r="AA113" s="463"/>
      <c r="AB113" s="463"/>
      <c r="AC113" s="463"/>
      <c r="AD113" s="463"/>
      <c r="AE113" s="464"/>
      <c r="AF113" s="15"/>
      <c r="AG113" s="5"/>
    </row>
    <row r="114" spans="1:33" s="4" customFormat="1" ht="15" x14ac:dyDescent="0.25">
      <c r="A114" s="470"/>
      <c r="B114" s="471"/>
      <c r="C114" s="471"/>
      <c r="D114" s="471"/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15"/>
      <c r="AG114" s="5"/>
    </row>
    <row r="115" spans="1:33" s="4" customFormat="1" ht="15" x14ac:dyDescent="0.25">
      <c r="A115" s="430" t="s">
        <v>202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2"/>
      <c r="P115" s="6" t="s">
        <v>99</v>
      </c>
      <c r="Q115" s="390" t="s">
        <v>204</v>
      </c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2"/>
      <c r="AF115" s="15"/>
      <c r="AG115" s="5"/>
    </row>
    <row r="116" spans="1:33" s="4" customFormat="1" ht="15" x14ac:dyDescent="0.25">
      <c r="A116" s="18" t="s">
        <v>4</v>
      </c>
      <c r="B116" s="18" t="s">
        <v>6</v>
      </c>
      <c r="C116" s="18" t="s">
        <v>5</v>
      </c>
      <c r="D116" s="18" t="s">
        <v>7</v>
      </c>
      <c r="E116" s="18" t="s">
        <v>8</v>
      </c>
      <c r="F116" s="18" t="s">
        <v>9</v>
      </c>
      <c r="G116" s="18" t="s">
        <v>10</v>
      </c>
      <c r="H116" s="18" t="s">
        <v>11</v>
      </c>
      <c r="I116" s="18" t="s">
        <v>12</v>
      </c>
      <c r="J116" s="18" t="s">
        <v>13</v>
      </c>
      <c r="K116" s="18" t="s">
        <v>14</v>
      </c>
      <c r="L116" s="18" t="s">
        <v>15</v>
      </c>
      <c r="M116" s="18" t="s">
        <v>16</v>
      </c>
      <c r="N116" s="18" t="s">
        <v>17</v>
      </c>
      <c r="O116" s="18" t="s">
        <v>18</v>
      </c>
      <c r="P116" s="8" t="s">
        <v>19</v>
      </c>
      <c r="Q116" s="18" t="s">
        <v>4</v>
      </c>
      <c r="R116" s="18" t="s">
        <v>6</v>
      </c>
      <c r="S116" s="18" t="s">
        <v>5</v>
      </c>
      <c r="T116" s="18" t="s">
        <v>7</v>
      </c>
      <c r="U116" s="18" t="s">
        <v>8</v>
      </c>
      <c r="V116" s="18" t="s">
        <v>9</v>
      </c>
      <c r="W116" s="18" t="s">
        <v>10</v>
      </c>
      <c r="X116" s="18" t="s">
        <v>11</v>
      </c>
      <c r="Y116" s="18" t="s">
        <v>12</v>
      </c>
      <c r="Z116" s="18" t="s">
        <v>13</v>
      </c>
      <c r="AA116" s="18" t="s">
        <v>14</v>
      </c>
      <c r="AB116" s="18" t="s">
        <v>15</v>
      </c>
      <c r="AC116" s="18" t="s">
        <v>16</v>
      </c>
      <c r="AD116" s="18" t="s">
        <v>17</v>
      </c>
      <c r="AE116" s="18" t="s">
        <v>18</v>
      </c>
      <c r="AF116" s="15"/>
      <c r="AG116" s="5"/>
    </row>
    <row r="117" spans="1:33" s="4" customFormat="1" ht="15" x14ac:dyDescent="0.25">
      <c r="A117" s="272">
        <v>4</v>
      </c>
      <c r="B117" s="273" t="s">
        <v>205</v>
      </c>
      <c r="C117" s="273" t="s">
        <v>154</v>
      </c>
      <c r="D117" s="206">
        <v>3</v>
      </c>
      <c r="E117" s="206">
        <v>1</v>
      </c>
      <c r="F117" s="206"/>
      <c r="G117" s="206">
        <v>3</v>
      </c>
      <c r="H117" s="206">
        <v>3</v>
      </c>
      <c r="I117" s="206">
        <v>3</v>
      </c>
      <c r="J117" s="206"/>
      <c r="K117" s="206">
        <v>1</v>
      </c>
      <c r="L117" s="206"/>
      <c r="M117" s="206"/>
      <c r="N117" s="206"/>
      <c r="O117" s="206">
        <f t="shared" ref="O117:O126" si="29">IF(C117="","",(D117*2)+(E117*3)+F117*1)</f>
        <v>9</v>
      </c>
      <c r="P117" s="10"/>
      <c r="Q117" s="257">
        <v>7</v>
      </c>
      <c r="R117" s="258" t="s">
        <v>96</v>
      </c>
      <c r="S117" s="258" t="s">
        <v>226</v>
      </c>
      <c r="T117" s="206">
        <v>2</v>
      </c>
      <c r="U117" s="206"/>
      <c r="V117" s="206"/>
      <c r="W117" s="206">
        <v>5</v>
      </c>
      <c r="X117" s="206">
        <v>3</v>
      </c>
      <c r="Y117" s="206">
        <v>1</v>
      </c>
      <c r="Z117" s="206"/>
      <c r="AA117" s="206">
        <v>2</v>
      </c>
      <c r="AB117" s="206"/>
      <c r="AC117" s="206"/>
      <c r="AD117" s="206"/>
      <c r="AE117" s="206">
        <f t="shared" ref="AE117:AE126" si="30">IF(S117="","",(T117*2)+(U117*3)+V117*1)</f>
        <v>4</v>
      </c>
      <c r="AF117" s="15"/>
      <c r="AG117" s="5"/>
    </row>
    <row r="118" spans="1:33" s="4" customFormat="1" ht="15" x14ac:dyDescent="0.25">
      <c r="A118" s="272">
        <v>6</v>
      </c>
      <c r="B118" s="273" t="s">
        <v>210</v>
      </c>
      <c r="C118" s="273" t="s">
        <v>211</v>
      </c>
      <c r="D118" s="206"/>
      <c r="E118" s="206">
        <v>1</v>
      </c>
      <c r="F118" s="206"/>
      <c r="G118" s="206"/>
      <c r="H118" s="206"/>
      <c r="I118" s="206"/>
      <c r="J118" s="206"/>
      <c r="K118" s="206">
        <v>1</v>
      </c>
      <c r="L118" s="206"/>
      <c r="M118" s="206"/>
      <c r="N118" s="206"/>
      <c r="O118" s="206">
        <f t="shared" si="29"/>
        <v>3</v>
      </c>
      <c r="P118" s="10"/>
      <c r="Q118" s="259">
        <v>8</v>
      </c>
      <c r="R118" s="258" t="s">
        <v>192</v>
      </c>
      <c r="S118" s="258" t="s">
        <v>193</v>
      </c>
      <c r="T118" s="206"/>
      <c r="U118" s="206"/>
      <c r="V118" s="206"/>
      <c r="W118" s="206">
        <v>3</v>
      </c>
      <c r="X118" s="206"/>
      <c r="Y118" s="206"/>
      <c r="Z118" s="206"/>
      <c r="AA118" s="206">
        <v>3</v>
      </c>
      <c r="AB118" s="206"/>
      <c r="AC118" s="206"/>
      <c r="AD118" s="206"/>
      <c r="AE118" s="206">
        <f t="shared" si="30"/>
        <v>0</v>
      </c>
      <c r="AF118" s="15"/>
      <c r="AG118" s="5"/>
    </row>
    <row r="119" spans="1:33" s="4" customFormat="1" ht="15" x14ac:dyDescent="0.25">
      <c r="A119" s="274"/>
      <c r="B119" s="273"/>
      <c r="C119" s="273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 t="str">
        <f t="shared" si="29"/>
        <v/>
      </c>
      <c r="P119" s="10"/>
      <c r="Q119" s="259">
        <v>9</v>
      </c>
      <c r="R119" s="258" t="s">
        <v>320</v>
      </c>
      <c r="S119" s="258" t="s">
        <v>321</v>
      </c>
      <c r="T119" s="206">
        <v>4</v>
      </c>
      <c r="U119" s="206"/>
      <c r="V119" s="206">
        <v>1</v>
      </c>
      <c r="W119" s="206">
        <v>11</v>
      </c>
      <c r="X119" s="206"/>
      <c r="Y119" s="206">
        <v>4</v>
      </c>
      <c r="Z119" s="206">
        <v>2</v>
      </c>
      <c r="AA119" s="206">
        <v>3</v>
      </c>
      <c r="AB119" s="206"/>
      <c r="AC119" s="206"/>
      <c r="AD119" s="206">
        <v>1</v>
      </c>
      <c r="AE119" s="206">
        <f t="shared" si="30"/>
        <v>9</v>
      </c>
      <c r="AF119" s="15"/>
      <c r="AG119" s="5"/>
    </row>
    <row r="120" spans="1:33" s="4" customFormat="1" ht="15" x14ac:dyDescent="0.25">
      <c r="A120" s="274"/>
      <c r="B120" s="273"/>
      <c r="C120" s="273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 t="str">
        <f t="shared" si="29"/>
        <v/>
      </c>
      <c r="P120" s="10"/>
      <c r="Q120" s="259">
        <v>11</v>
      </c>
      <c r="R120" s="258" t="s">
        <v>181</v>
      </c>
      <c r="S120" s="258" t="s">
        <v>227</v>
      </c>
      <c r="T120" s="206"/>
      <c r="U120" s="206"/>
      <c r="V120" s="206"/>
      <c r="W120" s="206">
        <v>3</v>
      </c>
      <c r="X120" s="206">
        <v>2</v>
      </c>
      <c r="Y120" s="206">
        <v>1</v>
      </c>
      <c r="Z120" s="206"/>
      <c r="AA120" s="206"/>
      <c r="AB120" s="206"/>
      <c r="AC120" s="206"/>
      <c r="AD120" s="206"/>
      <c r="AE120" s="206">
        <f t="shared" si="30"/>
        <v>0</v>
      </c>
      <c r="AF120" s="15"/>
      <c r="AG120" s="5"/>
    </row>
    <row r="121" spans="1:33" s="4" customFormat="1" ht="15" x14ac:dyDescent="0.25">
      <c r="A121" s="274">
        <v>12</v>
      </c>
      <c r="B121" s="273" t="s">
        <v>214</v>
      </c>
      <c r="C121" s="273" t="s">
        <v>187</v>
      </c>
      <c r="D121" s="206">
        <v>3</v>
      </c>
      <c r="E121" s="206">
        <v>4</v>
      </c>
      <c r="F121" s="206">
        <v>2</v>
      </c>
      <c r="G121" s="206">
        <v>13</v>
      </c>
      <c r="H121" s="206"/>
      <c r="I121" s="206">
        <v>2</v>
      </c>
      <c r="J121" s="206">
        <v>1</v>
      </c>
      <c r="K121" s="206"/>
      <c r="L121" s="206"/>
      <c r="M121" s="206"/>
      <c r="N121" s="206">
        <v>2</v>
      </c>
      <c r="O121" s="206">
        <f t="shared" si="29"/>
        <v>20</v>
      </c>
      <c r="P121" s="10"/>
      <c r="Q121" s="257"/>
      <c r="R121" s="258"/>
      <c r="S121" s="258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 t="str">
        <f t="shared" si="30"/>
        <v/>
      </c>
      <c r="AF121" s="15"/>
      <c r="AG121" s="5"/>
    </row>
    <row r="122" spans="1:33" s="4" customFormat="1" ht="15" x14ac:dyDescent="0.25">
      <c r="A122" s="272">
        <v>13</v>
      </c>
      <c r="B122" s="273" t="s">
        <v>208</v>
      </c>
      <c r="C122" s="273" t="s">
        <v>209</v>
      </c>
      <c r="D122" s="206">
        <v>1</v>
      </c>
      <c r="E122" s="206"/>
      <c r="F122" s="206"/>
      <c r="G122" s="206">
        <v>5</v>
      </c>
      <c r="H122" s="206">
        <v>2</v>
      </c>
      <c r="I122" s="206">
        <v>3</v>
      </c>
      <c r="J122" s="206"/>
      <c r="K122" s="206">
        <v>1</v>
      </c>
      <c r="L122" s="206"/>
      <c r="M122" s="206"/>
      <c r="N122" s="206"/>
      <c r="O122" s="206">
        <f t="shared" si="29"/>
        <v>2</v>
      </c>
      <c r="P122" s="10"/>
      <c r="Q122" s="257">
        <v>21</v>
      </c>
      <c r="R122" s="258" t="s">
        <v>62</v>
      </c>
      <c r="S122" s="258" t="s">
        <v>113</v>
      </c>
      <c r="T122" s="206">
        <v>2</v>
      </c>
      <c r="U122" s="206">
        <v>1</v>
      </c>
      <c r="V122" s="206">
        <v>3</v>
      </c>
      <c r="W122" s="206">
        <v>1</v>
      </c>
      <c r="X122" s="206">
        <v>1</v>
      </c>
      <c r="Y122" s="206">
        <v>1</v>
      </c>
      <c r="Z122" s="206"/>
      <c r="AA122" s="206"/>
      <c r="AB122" s="206"/>
      <c r="AC122" s="206"/>
      <c r="AD122" s="206"/>
      <c r="AE122" s="206">
        <f t="shared" si="30"/>
        <v>10</v>
      </c>
      <c r="AF122" s="15"/>
      <c r="AG122" s="5"/>
    </row>
    <row r="123" spans="1:33" s="4" customFormat="1" ht="15" x14ac:dyDescent="0.25">
      <c r="A123" s="272">
        <v>15</v>
      </c>
      <c r="B123" s="273" t="s">
        <v>212</v>
      </c>
      <c r="C123" s="273" t="s">
        <v>213</v>
      </c>
      <c r="D123" s="206">
        <v>2</v>
      </c>
      <c r="E123" s="206"/>
      <c r="F123" s="206"/>
      <c r="G123" s="206">
        <v>4</v>
      </c>
      <c r="H123" s="206">
        <v>1</v>
      </c>
      <c r="I123" s="206">
        <v>1</v>
      </c>
      <c r="J123" s="206">
        <v>1</v>
      </c>
      <c r="K123" s="206">
        <v>3</v>
      </c>
      <c r="L123" s="206"/>
      <c r="M123" s="206"/>
      <c r="N123" s="206"/>
      <c r="O123" s="206">
        <f t="shared" si="29"/>
        <v>4</v>
      </c>
      <c r="P123" s="10"/>
      <c r="Q123" s="257">
        <v>40</v>
      </c>
      <c r="R123" s="258" t="s">
        <v>197</v>
      </c>
      <c r="S123" s="258" t="s">
        <v>198</v>
      </c>
      <c r="T123" s="206"/>
      <c r="U123" s="206"/>
      <c r="V123" s="206">
        <v>1</v>
      </c>
      <c r="W123" s="206">
        <v>7</v>
      </c>
      <c r="X123" s="206">
        <v>2</v>
      </c>
      <c r="Y123" s="206"/>
      <c r="Z123" s="206"/>
      <c r="AA123" s="206">
        <v>1</v>
      </c>
      <c r="AB123" s="206"/>
      <c r="AC123" s="206"/>
      <c r="AD123" s="206"/>
      <c r="AE123" s="206">
        <f t="shared" si="30"/>
        <v>1</v>
      </c>
      <c r="AF123" s="15"/>
      <c r="AG123" s="5"/>
    </row>
    <row r="124" spans="1:33" s="4" customFormat="1" ht="15" x14ac:dyDescent="0.25">
      <c r="A124" s="272">
        <v>8</v>
      </c>
      <c r="B124" s="273" t="s">
        <v>272</v>
      </c>
      <c r="C124" s="273" t="s">
        <v>397</v>
      </c>
      <c r="D124" s="206">
        <v>4</v>
      </c>
      <c r="E124" s="206">
        <v>2</v>
      </c>
      <c r="F124" s="206"/>
      <c r="G124" s="206">
        <v>11</v>
      </c>
      <c r="H124" s="206">
        <v>2</v>
      </c>
      <c r="I124" s="206">
        <v>4</v>
      </c>
      <c r="J124" s="206"/>
      <c r="K124" s="206">
        <v>1</v>
      </c>
      <c r="L124" s="206"/>
      <c r="M124" s="206"/>
      <c r="N124" s="206">
        <v>2</v>
      </c>
      <c r="O124" s="206">
        <f t="shared" si="29"/>
        <v>14</v>
      </c>
      <c r="P124" s="10"/>
      <c r="Q124" s="259"/>
      <c r="R124" s="258"/>
      <c r="S124" s="258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 t="str">
        <f t="shared" si="30"/>
        <v/>
      </c>
      <c r="AF124" s="15"/>
      <c r="AG124" s="12" t="str">
        <f>IF(N127+AD127=5,"Correct","MVP ERROR")</f>
        <v>Correct</v>
      </c>
    </row>
    <row r="125" spans="1:33" s="4" customFormat="1" ht="15" x14ac:dyDescent="0.25">
      <c r="A125" s="207"/>
      <c r="B125" s="208"/>
      <c r="C125" s="208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 t="str">
        <f t="shared" si="29"/>
        <v/>
      </c>
      <c r="P125" s="10"/>
      <c r="Q125" s="259"/>
      <c r="R125" s="258"/>
      <c r="S125" s="258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 t="str">
        <f t="shared" si="30"/>
        <v/>
      </c>
      <c r="AF125" s="15"/>
      <c r="AG125" s="13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Doris Burke FC:    |||   Hunger Tamers: </v>
      </c>
    </row>
    <row r="126" spans="1:33" s="4" customFormat="1" ht="15" x14ac:dyDescent="0.25">
      <c r="A126" s="207"/>
      <c r="B126" s="208"/>
      <c r="C126" s="208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 t="str">
        <f t="shared" si="29"/>
        <v/>
      </c>
      <c r="P126" s="10"/>
      <c r="Q126" s="259">
        <v>91</v>
      </c>
      <c r="R126" s="258" t="s">
        <v>127</v>
      </c>
      <c r="S126" s="258" t="s">
        <v>230</v>
      </c>
      <c r="T126" s="206">
        <v>3</v>
      </c>
      <c r="U126" s="206">
        <v>3</v>
      </c>
      <c r="V126" s="206"/>
      <c r="W126" s="206">
        <v>3</v>
      </c>
      <c r="X126" s="206"/>
      <c r="Y126" s="206"/>
      <c r="Z126" s="206">
        <v>1</v>
      </c>
      <c r="AA126" s="206"/>
      <c r="AB126" s="206"/>
      <c r="AC126" s="206"/>
      <c r="AD126" s="206"/>
      <c r="AE126" s="206">
        <f t="shared" si="30"/>
        <v>15</v>
      </c>
      <c r="AF126" s="15"/>
      <c r="AG126" s="5"/>
    </row>
    <row r="127" spans="1:33" s="4" customFormat="1" ht="15" x14ac:dyDescent="0.25">
      <c r="A127" s="467" t="s">
        <v>33</v>
      </c>
      <c r="B127" s="468"/>
      <c r="C127" s="469"/>
      <c r="D127" s="206">
        <f t="shared" ref="D127:O127" si="31">SUM(D117:D126)</f>
        <v>13</v>
      </c>
      <c r="E127" s="206">
        <f t="shared" si="31"/>
        <v>8</v>
      </c>
      <c r="F127" s="206">
        <f t="shared" si="31"/>
        <v>2</v>
      </c>
      <c r="G127" s="206">
        <f t="shared" si="31"/>
        <v>36</v>
      </c>
      <c r="H127" s="206">
        <f t="shared" si="31"/>
        <v>8</v>
      </c>
      <c r="I127" s="206">
        <f t="shared" si="31"/>
        <v>13</v>
      </c>
      <c r="J127" s="206">
        <f t="shared" si="31"/>
        <v>2</v>
      </c>
      <c r="K127" s="206">
        <f t="shared" si="31"/>
        <v>7</v>
      </c>
      <c r="L127" s="206">
        <f t="shared" si="31"/>
        <v>0</v>
      </c>
      <c r="M127" s="206">
        <f t="shared" si="31"/>
        <v>0</v>
      </c>
      <c r="N127" s="206">
        <f t="shared" si="31"/>
        <v>4</v>
      </c>
      <c r="O127" s="206">
        <f t="shared" si="31"/>
        <v>52</v>
      </c>
      <c r="P127" s="11" t="s">
        <v>34</v>
      </c>
      <c r="Q127" s="467" t="s">
        <v>33</v>
      </c>
      <c r="R127" s="468"/>
      <c r="S127" s="469"/>
      <c r="T127" s="206">
        <f t="shared" ref="T127:AE127" si="32">SUM(T117:T126)</f>
        <v>11</v>
      </c>
      <c r="U127" s="206">
        <f t="shared" si="32"/>
        <v>4</v>
      </c>
      <c r="V127" s="206">
        <f t="shared" si="32"/>
        <v>5</v>
      </c>
      <c r="W127" s="206">
        <f t="shared" si="32"/>
        <v>33</v>
      </c>
      <c r="X127" s="206">
        <f t="shared" si="32"/>
        <v>8</v>
      </c>
      <c r="Y127" s="206">
        <f t="shared" si="32"/>
        <v>7</v>
      </c>
      <c r="Z127" s="206">
        <f t="shared" si="32"/>
        <v>3</v>
      </c>
      <c r="AA127" s="206">
        <f t="shared" si="32"/>
        <v>9</v>
      </c>
      <c r="AB127" s="206">
        <f t="shared" si="32"/>
        <v>0</v>
      </c>
      <c r="AC127" s="206">
        <f t="shared" si="32"/>
        <v>0</v>
      </c>
      <c r="AD127" s="206">
        <f t="shared" si="32"/>
        <v>1</v>
      </c>
      <c r="AE127" s="206">
        <f t="shared" si="32"/>
        <v>39</v>
      </c>
      <c r="AF127" s="15"/>
      <c r="AG127" s="5"/>
    </row>
    <row r="128" spans="1:33" s="4" customFormat="1" ht="14.1" customHeight="1" x14ac:dyDescent="0.25">
      <c r="A128" s="408" t="s">
        <v>35</v>
      </c>
      <c r="B128" s="409"/>
      <c r="C128" s="462" t="s">
        <v>36</v>
      </c>
      <c r="D128" s="463"/>
      <c r="E128" s="463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/>
      <c r="AE128" s="464"/>
      <c r="AF128" s="15"/>
      <c r="AG128" s="5"/>
    </row>
    <row r="129" spans="1:33" s="4" customFormat="1" ht="15" x14ac:dyDescent="0.25">
      <c r="A129" s="408" t="s">
        <v>37</v>
      </c>
      <c r="B129" s="409"/>
      <c r="C129" s="462" t="s">
        <v>420</v>
      </c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  <c r="AA129" s="463"/>
      <c r="AB129" s="463"/>
      <c r="AC129" s="463"/>
      <c r="AD129" s="463"/>
      <c r="AE129" s="464"/>
      <c r="AF129" s="15"/>
      <c r="AG129" s="5"/>
    </row>
    <row r="130" spans="1:33" s="4" customFormat="1" ht="15" x14ac:dyDescent="0.25">
      <c r="A130" s="470"/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15"/>
      <c r="AG130" s="5"/>
    </row>
    <row r="131" spans="1:33" s="4" customFormat="1" ht="15" x14ac:dyDescent="0.25">
      <c r="A131" s="450" t="s">
        <v>100</v>
      </c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2"/>
      <c r="P131" s="6" t="s">
        <v>99</v>
      </c>
      <c r="Q131" s="415" t="s">
        <v>114</v>
      </c>
      <c r="R131" s="472"/>
      <c r="S131" s="472"/>
      <c r="T131" s="472"/>
      <c r="U131" s="472"/>
      <c r="V131" s="472"/>
      <c r="W131" s="472"/>
      <c r="X131" s="472"/>
      <c r="Y131" s="472"/>
      <c r="Z131" s="472"/>
      <c r="AA131" s="472"/>
      <c r="AB131" s="472"/>
      <c r="AC131" s="472"/>
      <c r="AD131" s="472"/>
      <c r="AE131" s="473"/>
      <c r="AF131" s="15"/>
      <c r="AG131" s="5"/>
    </row>
    <row r="132" spans="1:33" s="4" customFormat="1" ht="15" x14ac:dyDescent="0.25">
      <c r="A132" s="18" t="s">
        <v>4</v>
      </c>
      <c r="B132" s="18" t="s">
        <v>6</v>
      </c>
      <c r="C132" s="18" t="s">
        <v>5</v>
      </c>
      <c r="D132" s="18" t="s">
        <v>7</v>
      </c>
      <c r="E132" s="18" t="s">
        <v>8</v>
      </c>
      <c r="F132" s="18" t="s">
        <v>9</v>
      </c>
      <c r="G132" s="18" t="s">
        <v>10</v>
      </c>
      <c r="H132" s="18" t="s">
        <v>11</v>
      </c>
      <c r="I132" s="18" t="s">
        <v>12</v>
      </c>
      <c r="J132" s="18" t="s">
        <v>13</v>
      </c>
      <c r="K132" s="18" t="s">
        <v>14</v>
      </c>
      <c r="L132" s="18" t="s">
        <v>15</v>
      </c>
      <c r="M132" s="18" t="s">
        <v>16</v>
      </c>
      <c r="N132" s="18" t="s">
        <v>17</v>
      </c>
      <c r="O132" s="18" t="s">
        <v>18</v>
      </c>
      <c r="P132" s="8" t="s">
        <v>19</v>
      </c>
      <c r="Q132" s="18" t="s">
        <v>4</v>
      </c>
      <c r="R132" s="18" t="s">
        <v>6</v>
      </c>
      <c r="S132" s="18" t="s">
        <v>5</v>
      </c>
      <c r="T132" s="18" t="s">
        <v>7</v>
      </c>
      <c r="U132" s="18" t="s">
        <v>8</v>
      </c>
      <c r="V132" s="18" t="s">
        <v>9</v>
      </c>
      <c r="W132" s="18" t="s">
        <v>10</v>
      </c>
      <c r="X132" s="18" t="s">
        <v>11</v>
      </c>
      <c r="Y132" s="18" t="s">
        <v>12</v>
      </c>
      <c r="Z132" s="18" t="s">
        <v>13</v>
      </c>
      <c r="AA132" s="18" t="s">
        <v>14</v>
      </c>
      <c r="AB132" s="18" t="s">
        <v>15</v>
      </c>
      <c r="AC132" s="18" t="s">
        <v>16</v>
      </c>
      <c r="AD132" s="18" t="s">
        <v>17</v>
      </c>
      <c r="AE132" s="18" t="s">
        <v>18</v>
      </c>
      <c r="AF132" s="15"/>
      <c r="AG132" s="5"/>
    </row>
    <row r="133" spans="1:33" s="4" customFormat="1" ht="15" x14ac:dyDescent="0.25">
      <c r="A133" s="279">
        <v>2</v>
      </c>
      <c r="B133" s="278" t="s">
        <v>142</v>
      </c>
      <c r="C133" s="278" t="s">
        <v>101</v>
      </c>
      <c r="D133" s="206">
        <v>1</v>
      </c>
      <c r="E133" s="206"/>
      <c r="F133" s="206">
        <v>2</v>
      </c>
      <c r="G133" s="206">
        <v>7</v>
      </c>
      <c r="H133" s="206">
        <v>1</v>
      </c>
      <c r="I133" s="206"/>
      <c r="J133" s="206"/>
      <c r="K133" s="206">
        <v>2</v>
      </c>
      <c r="L133" s="206"/>
      <c r="M133" s="206"/>
      <c r="N133" s="206">
        <v>1</v>
      </c>
      <c r="O133" s="206">
        <f t="shared" ref="O133:O142" si="33">IF(C133="","",(D133*2)+(E133*3)+F133*1)</f>
        <v>4</v>
      </c>
      <c r="P133" s="10"/>
      <c r="Q133" s="251">
        <v>2</v>
      </c>
      <c r="R133" s="250" t="s">
        <v>118</v>
      </c>
      <c r="S133" s="250" t="s">
        <v>119</v>
      </c>
      <c r="T133" s="206">
        <v>1</v>
      </c>
      <c r="U133" s="206"/>
      <c r="V133" s="206">
        <v>2</v>
      </c>
      <c r="W133" s="206">
        <v>8</v>
      </c>
      <c r="X133" s="206"/>
      <c r="Y133" s="206">
        <v>2</v>
      </c>
      <c r="Z133" s="206"/>
      <c r="AA133" s="206">
        <v>1</v>
      </c>
      <c r="AB133" s="206"/>
      <c r="AC133" s="206"/>
      <c r="AD133" s="206"/>
      <c r="AE133" s="206">
        <f t="shared" ref="AE133:AE142" si="34">IF(S133="","",(T133*2)+(U133*3)+V133*1)</f>
        <v>4</v>
      </c>
      <c r="AF133" s="15"/>
      <c r="AG133" s="5"/>
    </row>
    <row r="134" spans="1:33" s="4" customFormat="1" ht="15" x14ac:dyDescent="0.25">
      <c r="A134" s="279">
        <v>3</v>
      </c>
      <c r="B134" s="278" t="s">
        <v>58</v>
      </c>
      <c r="C134" s="278" t="s">
        <v>340</v>
      </c>
      <c r="D134" s="206"/>
      <c r="E134" s="206">
        <v>1</v>
      </c>
      <c r="F134" s="206"/>
      <c r="G134" s="206">
        <v>1</v>
      </c>
      <c r="H134" s="206"/>
      <c r="I134" s="206"/>
      <c r="J134" s="206"/>
      <c r="K134" s="206"/>
      <c r="L134" s="206"/>
      <c r="M134" s="206"/>
      <c r="N134" s="206"/>
      <c r="O134" s="206">
        <f t="shared" si="33"/>
        <v>3</v>
      </c>
      <c r="P134" s="10"/>
      <c r="Q134" s="138" t="s">
        <v>297</v>
      </c>
      <c r="R134" s="250" t="s">
        <v>110</v>
      </c>
      <c r="S134" s="250" t="s">
        <v>117</v>
      </c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>
        <f t="shared" si="34"/>
        <v>0</v>
      </c>
      <c r="AF134" s="15"/>
      <c r="AG134" s="5"/>
    </row>
    <row r="135" spans="1:33" s="4" customFormat="1" ht="15" x14ac:dyDescent="0.25">
      <c r="A135" s="277">
        <v>4</v>
      </c>
      <c r="B135" s="278" t="s">
        <v>56</v>
      </c>
      <c r="C135" s="278" t="s">
        <v>163</v>
      </c>
      <c r="D135" s="206"/>
      <c r="E135" s="206"/>
      <c r="F135" s="206">
        <v>2</v>
      </c>
      <c r="G135" s="206">
        <v>2</v>
      </c>
      <c r="H135" s="206">
        <v>2</v>
      </c>
      <c r="I135" s="206">
        <v>1</v>
      </c>
      <c r="J135" s="206"/>
      <c r="K135" s="206">
        <v>3</v>
      </c>
      <c r="L135" s="206"/>
      <c r="M135" s="206"/>
      <c r="N135" s="206"/>
      <c r="O135" s="206">
        <f t="shared" si="33"/>
        <v>2</v>
      </c>
      <c r="P135" s="10"/>
      <c r="Q135" s="251">
        <v>7</v>
      </c>
      <c r="R135" s="250" t="s">
        <v>118</v>
      </c>
      <c r="S135" s="250" t="s">
        <v>115</v>
      </c>
      <c r="T135" s="206">
        <v>1</v>
      </c>
      <c r="U135" s="206">
        <v>1</v>
      </c>
      <c r="V135" s="206">
        <v>2</v>
      </c>
      <c r="W135" s="206">
        <v>2</v>
      </c>
      <c r="X135" s="206"/>
      <c r="Y135" s="206"/>
      <c r="Z135" s="206"/>
      <c r="AA135" s="206">
        <v>1</v>
      </c>
      <c r="AB135" s="206"/>
      <c r="AC135" s="206"/>
      <c r="AD135" s="206"/>
      <c r="AE135" s="206">
        <f t="shared" si="34"/>
        <v>7</v>
      </c>
      <c r="AF135" s="15"/>
      <c r="AG135" s="5"/>
    </row>
    <row r="136" spans="1:33" s="4" customFormat="1" ht="15" x14ac:dyDescent="0.25">
      <c r="A136" s="277">
        <v>5</v>
      </c>
      <c r="B136" s="278" t="s">
        <v>268</v>
      </c>
      <c r="C136" s="278" t="s">
        <v>269</v>
      </c>
      <c r="D136" s="206"/>
      <c r="E136" s="206"/>
      <c r="F136" s="206"/>
      <c r="G136" s="206">
        <v>2</v>
      </c>
      <c r="H136" s="206"/>
      <c r="I136" s="206">
        <v>1</v>
      </c>
      <c r="J136" s="206"/>
      <c r="K136" s="206">
        <v>1</v>
      </c>
      <c r="L136" s="206"/>
      <c r="M136" s="206"/>
      <c r="N136" s="206"/>
      <c r="O136" s="206">
        <f t="shared" si="33"/>
        <v>0</v>
      </c>
      <c r="P136" s="10"/>
      <c r="Q136" s="251">
        <v>10</v>
      </c>
      <c r="R136" s="250" t="s">
        <v>118</v>
      </c>
      <c r="S136" s="378" t="s">
        <v>454</v>
      </c>
      <c r="T136" s="206">
        <v>5</v>
      </c>
      <c r="U136" s="206"/>
      <c r="V136" s="206">
        <v>2</v>
      </c>
      <c r="W136" s="206">
        <v>6</v>
      </c>
      <c r="X136" s="206">
        <v>2</v>
      </c>
      <c r="Y136" s="206">
        <v>1</v>
      </c>
      <c r="Z136" s="206"/>
      <c r="AA136" s="206">
        <v>3</v>
      </c>
      <c r="AB136" s="206"/>
      <c r="AC136" s="206"/>
      <c r="AD136" s="206">
        <v>2</v>
      </c>
      <c r="AE136" s="206">
        <f t="shared" si="34"/>
        <v>12</v>
      </c>
      <c r="AF136" s="15"/>
      <c r="AG136" s="5"/>
    </row>
    <row r="137" spans="1:33" s="4" customFormat="1" ht="15" x14ac:dyDescent="0.25">
      <c r="A137" s="279"/>
      <c r="B137" s="278"/>
      <c r="C137" s="278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 t="str">
        <f t="shared" si="33"/>
        <v/>
      </c>
      <c r="P137" s="10"/>
      <c r="Q137" s="251"/>
      <c r="R137" s="250"/>
      <c r="S137" s="250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 t="str">
        <f t="shared" si="34"/>
        <v/>
      </c>
      <c r="AF137" s="15"/>
      <c r="AG137" s="5"/>
    </row>
    <row r="138" spans="1:33" s="4" customFormat="1" ht="15" x14ac:dyDescent="0.25">
      <c r="A138" s="279">
        <v>10</v>
      </c>
      <c r="B138" s="278" t="s">
        <v>341</v>
      </c>
      <c r="C138" s="278" t="s">
        <v>342</v>
      </c>
      <c r="D138" s="206">
        <v>3</v>
      </c>
      <c r="E138" s="206">
        <v>2</v>
      </c>
      <c r="F138" s="206">
        <v>1</v>
      </c>
      <c r="G138" s="206">
        <v>3</v>
      </c>
      <c r="H138" s="206">
        <v>1</v>
      </c>
      <c r="I138" s="206">
        <v>1</v>
      </c>
      <c r="J138" s="206"/>
      <c r="K138" s="206">
        <v>1</v>
      </c>
      <c r="L138" s="206"/>
      <c r="M138" s="206"/>
      <c r="N138" s="206"/>
      <c r="O138" s="206">
        <f t="shared" si="33"/>
        <v>13</v>
      </c>
      <c r="P138" s="10"/>
      <c r="Q138" s="251">
        <v>21</v>
      </c>
      <c r="R138" s="250" t="s">
        <v>62</v>
      </c>
      <c r="S138" s="250" t="s">
        <v>115</v>
      </c>
      <c r="T138" s="206">
        <v>2</v>
      </c>
      <c r="U138" s="206"/>
      <c r="V138" s="206"/>
      <c r="W138" s="206">
        <v>7</v>
      </c>
      <c r="X138" s="206">
        <v>2</v>
      </c>
      <c r="Y138" s="206">
        <v>1</v>
      </c>
      <c r="Z138" s="206"/>
      <c r="AA138" s="206">
        <v>1</v>
      </c>
      <c r="AB138" s="206"/>
      <c r="AC138" s="206"/>
      <c r="AD138" s="206">
        <v>1</v>
      </c>
      <c r="AE138" s="206">
        <f t="shared" si="34"/>
        <v>4</v>
      </c>
      <c r="AF138" s="15"/>
      <c r="AG138" s="5"/>
    </row>
    <row r="139" spans="1:33" s="4" customFormat="1" ht="15" x14ac:dyDescent="0.25">
      <c r="A139" s="277">
        <v>11</v>
      </c>
      <c r="B139" s="278" t="s">
        <v>32</v>
      </c>
      <c r="C139" s="278" t="s">
        <v>125</v>
      </c>
      <c r="D139" s="206">
        <v>2</v>
      </c>
      <c r="E139" s="206"/>
      <c r="F139" s="206"/>
      <c r="G139" s="206">
        <v>11</v>
      </c>
      <c r="H139" s="206">
        <v>2</v>
      </c>
      <c r="I139" s="206"/>
      <c r="J139" s="206"/>
      <c r="K139" s="206">
        <v>1</v>
      </c>
      <c r="L139" s="206"/>
      <c r="M139" s="206"/>
      <c r="N139" s="206"/>
      <c r="O139" s="206">
        <f t="shared" si="33"/>
        <v>4</v>
      </c>
      <c r="P139" s="10"/>
      <c r="Q139" s="251">
        <v>25</v>
      </c>
      <c r="R139" s="250" t="s">
        <v>28</v>
      </c>
      <c r="S139" s="250" t="s">
        <v>124</v>
      </c>
      <c r="T139" s="206">
        <v>2</v>
      </c>
      <c r="U139" s="206"/>
      <c r="V139" s="206"/>
      <c r="W139" s="206">
        <v>6</v>
      </c>
      <c r="X139" s="206">
        <v>2</v>
      </c>
      <c r="Y139" s="206">
        <v>1</v>
      </c>
      <c r="Z139" s="206"/>
      <c r="AA139" s="206">
        <v>2</v>
      </c>
      <c r="AB139" s="206"/>
      <c r="AC139" s="206"/>
      <c r="AD139" s="206">
        <v>1</v>
      </c>
      <c r="AE139" s="206">
        <f t="shared" si="34"/>
        <v>4</v>
      </c>
      <c r="AF139" s="15"/>
      <c r="AG139" s="5"/>
    </row>
    <row r="140" spans="1:33" s="4" customFormat="1" ht="15" x14ac:dyDescent="0.25">
      <c r="A140" s="277">
        <v>23</v>
      </c>
      <c r="B140" s="278" t="s">
        <v>56</v>
      </c>
      <c r="C140" s="278" t="s">
        <v>29</v>
      </c>
      <c r="D140" s="206"/>
      <c r="E140" s="206">
        <v>2</v>
      </c>
      <c r="F140" s="206"/>
      <c r="G140" s="206">
        <v>4</v>
      </c>
      <c r="H140" s="206">
        <v>1</v>
      </c>
      <c r="I140" s="206"/>
      <c r="J140" s="206"/>
      <c r="K140" s="206">
        <v>3</v>
      </c>
      <c r="L140" s="206"/>
      <c r="M140" s="206"/>
      <c r="N140" s="206"/>
      <c r="O140" s="206">
        <f t="shared" si="33"/>
        <v>6</v>
      </c>
      <c r="P140" s="10"/>
      <c r="Q140" s="251">
        <v>26</v>
      </c>
      <c r="R140" s="250" t="s">
        <v>121</v>
      </c>
      <c r="S140" s="250" t="s">
        <v>120</v>
      </c>
      <c r="T140" s="206">
        <v>1</v>
      </c>
      <c r="U140" s="206">
        <v>1</v>
      </c>
      <c r="V140" s="206">
        <v>1</v>
      </c>
      <c r="W140" s="206">
        <v>3</v>
      </c>
      <c r="X140" s="206">
        <v>2</v>
      </c>
      <c r="Y140" s="206">
        <v>1</v>
      </c>
      <c r="Z140" s="206"/>
      <c r="AA140" s="206">
        <v>1</v>
      </c>
      <c r="AB140" s="206"/>
      <c r="AC140" s="206"/>
      <c r="AD140" s="206"/>
      <c r="AE140" s="206">
        <f t="shared" si="34"/>
        <v>6</v>
      </c>
      <c r="AF140" s="15"/>
      <c r="AG140" s="12" t="str">
        <f>IF(N143+AD143=5,"Correct","MVP ERROR")</f>
        <v>Correct</v>
      </c>
    </row>
    <row r="141" spans="1:33" s="4" customFormat="1" ht="15" x14ac:dyDescent="0.25">
      <c r="A141" s="277"/>
      <c r="B141" s="278"/>
      <c r="C141" s="278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 t="str">
        <f t="shared" si="33"/>
        <v/>
      </c>
      <c r="P141" s="10"/>
      <c r="Q141" s="251"/>
      <c r="R141" s="250"/>
      <c r="S141" s="250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 t="str">
        <f t="shared" si="34"/>
        <v/>
      </c>
      <c r="AF141" s="15"/>
      <c r="AG141" s="13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"&amp;Q131&amp;": "&amp;IF(T143&lt;1,"FG-","")&amp;IF(U143&lt;1,"3P-","")&amp;IF(V143&lt;1,"FT-","")&amp;IF(W143&lt;1,"REB-","")&amp;IF(X143&lt;1,"AST-","")&amp;IF(Y143&lt;1,"STL-","")&amp;IF(Z143&lt;1,"BLK-","")&amp;IF(AA143&lt;1,"PFS-","")</f>
        <v>Baitong Ballers: BLK-   |||   Beavers: BLK-</v>
      </c>
    </row>
    <row r="142" spans="1:33" s="4" customFormat="1" ht="15" x14ac:dyDescent="0.25">
      <c r="A142" s="275"/>
      <c r="B142" s="276"/>
      <c r="C142" s="27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 t="str">
        <f t="shared" si="33"/>
        <v/>
      </c>
      <c r="P142" s="10"/>
      <c r="Q142" s="248">
        <v>91</v>
      </c>
      <c r="R142" s="249" t="s">
        <v>109</v>
      </c>
      <c r="S142" s="249" t="s">
        <v>271</v>
      </c>
      <c r="T142" s="206">
        <v>4</v>
      </c>
      <c r="U142" s="206"/>
      <c r="V142" s="206"/>
      <c r="W142" s="206">
        <v>8</v>
      </c>
      <c r="X142" s="206">
        <v>1</v>
      </c>
      <c r="Y142" s="206"/>
      <c r="Z142" s="206"/>
      <c r="AA142" s="206">
        <v>3</v>
      </c>
      <c r="AB142" s="206"/>
      <c r="AC142" s="206"/>
      <c r="AD142" s="206"/>
      <c r="AE142" s="206">
        <f t="shared" si="34"/>
        <v>8</v>
      </c>
      <c r="AF142" s="15"/>
      <c r="AG142" s="5"/>
    </row>
    <row r="143" spans="1:33" s="4" customFormat="1" ht="15" x14ac:dyDescent="0.25">
      <c r="A143" s="467" t="s">
        <v>33</v>
      </c>
      <c r="B143" s="468"/>
      <c r="C143" s="469"/>
      <c r="D143" s="206">
        <f t="shared" ref="D143:O143" si="35">SUM(D133:D142)</f>
        <v>6</v>
      </c>
      <c r="E143" s="206">
        <f t="shared" si="35"/>
        <v>5</v>
      </c>
      <c r="F143" s="206">
        <f t="shared" si="35"/>
        <v>5</v>
      </c>
      <c r="G143" s="206">
        <f t="shared" si="35"/>
        <v>30</v>
      </c>
      <c r="H143" s="206">
        <f t="shared" si="35"/>
        <v>7</v>
      </c>
      <c r="I143" s="206">
        <f t="shared" si="35"/>
        <v>3</v>
      </c>
      <c r="J143" s="206">
        <f t="shared" si="35"/>
        <v>0</v>
      </c>
      <c r="K143" s="206">
        <f t="shared" si="35"/>
        <v>11</v>
      </c>
      <c r="L143" s="206">
        <f t="shared" si="35"/>
        <v>0</v>
      </c>
      <c r="M143" s="206">
        <f t="shared" si="35"/>
        <v>0</v>
      </c>
      <c r="N143" s="206">
        <f t="shared" si="35"/>
        <v>1</v>
      </c>
      <c r="O143" s="206">
        <f t="shared" si="35"/>
        <v>32</v>
      </c>
      <c r="P143" s="11" t="s">
        <v>34</v>
      </c>
      <c r="Q143" s="467" t="s">
        <v>33</v>
      </c>
      <c r="R143" s="468"/>
      <c r="S143" s="469"/>
      <c r="T143" s="206">
        <f t="shared" ref="T143:AE143" si="36">SUM(T133:T142)</f>
        <v>16</v>
      </c>
      <c r="U143" s="206">
        <f t="shared" si="36"/>
        <v>2</v>
      </c>
      <c r="V143" s="206">
        <f t="shared" si="36"/>
        <v>7</v>
      </c>
      <c r="W143" s="206">
        <f t="shared" si="36"/>
        <v>40</v>
      </c>
      <c r="X143" s="206">
        <f t="shared" si="36"/>
        <v>9</v>
      </c>
      <c r="Y143" s="206">
        <f t="shared" si="36"/>
        <v>6</v>
      </c>
      <c r="Z143" s="206">
        <f t="shared" si="36"/>
        <v>0</v>
      </c>
      <c r="AA143" s="206">
        <f t="shared" si="36"/>
        <v>12</v>
      </c>
      <c r="AB143" s="206">
        <f t="shared" si="36"/>
        <v>0</v>
      </c>
      <c r="AC143" s="206">
        <f t="shared" si="36"/>
        <v>0</v>
      </c>
      <c r="AD143" s="206">
        <f t="shared" si="36"/>
        <v>4</v>
      </c>
      <c r="AE143" s="206">
        <f t="shared" si="36"/>
        <v>45</v>
      </c>
      <c r="AF143" s="15"/>
      <c r="AG143" s="5"/>
    </row>
    <row r="144" spans="1:33" s="4" customFormat="1" ht="15" x14ac:dyDescent="0.25">
      <c r="A144" s="408" t="s">
        <v>35</v>
      </c>
      <c r="B144" s="409"/>
      <c r="C144" s="462" t="s">
        <v>89</v>
      </c>
      <c r="D144" s="463"/>
      <c r="E144" s="463"/>
      <c r="F144" s="463"/>
      <c r="G144" s="463"/>
      <c r="H144" s="463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B144" s="463"/>
      <c r="AC144" s="463"/>
      <c r="AD144" s="463"/>
      <c r="AE144" s="464"/>
      <c r="AF144" s="15"/>
      <c r="AG144" s="5"/>
    </row>
    <row r="145" spans="1:33" s="4" customFormat="1" ht="15" x14ac:dyDescent="0.25">
      <c r="A145" s="408" t="s">
        <v>37</v>
      </c>
      <c r="B145" s="409"/>
      <c r="C145" s="462" t="s">
        <v>316</v>
      </c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463"/>
      <c r="AE145" s="464"/>
      <c r="AF145" s="15"/>
      <c r="AG145" s="5"/>
    </row>
    <row r="146" spans="1:33" s="4" customFormat="1" ht="15" x14ac:dyDescent="0.25">
      <c r="A146" s="470"/>
      <c r="B146" s="471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15"/>
      <c r="AG146" s="5"/>
    </row>
  </sheetData>
  <mergeCells count="83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27:C127"/>
    <mergeCell ref="Q127:S127"/>
    <mergeCell ref="A128:B128"/>
    <mergeCell ref="C128:AE128"/>
    <mergeCell ref="A129:B129"/>
    <mergeCell ref="C129:AE129"/>
    <mergeCell ref="A145:B145"/>
    <mergeCell ref="C145:AE145"/>
    <mergeCell ref="A146:AE146"/>
    <mergeCell ref="A130:AE130"/>
    <mergeCell ref="A131:O131"/>
    <mergeCell ref="Q131:AE131"/>
    <mergeCell ref="A143:C143"/>
    <mergeCell ref="Q143:S143"/>
    <mergeCell ref="A144:B144"/>
    <mergeCell ref="C144:AE144"/>
  </mergeCells>
  <conditionalFormatting sqref="AG94 AG78 AG31 AG15">
    <cfRule type="expression" dxfId="493" priority="36">
      <formula>AG15="Correct"</formula>
    </cfRule>
    <cfRule type="expression" dxfId="492" priority="38">
      <formula>$AG$31="Check"</formula>
    </cfRule>
  </conditionalFormatting>
  <conditionalFormatting sqref="AG94 AG78 AG15">
    <cfRule type="expression" dxfId="491" priority="37">
      <formula>$AG$31="Check"</formula>
    </cfRule>
  </conditionalFormatting>
  <conditionalFormatting sqref="AG94 AG78 AG31 AG15">
    <cfRule type="expression" dxfId="490" priority="35">
      <formula>AG15="Correct"</formula>
    </cfRule>
  </conditionalFormatting>
  <conditionalFormatting sqref="AG95 AG79 AG32:AG33 AG16">
    <cfRule type="expression" dxfId="489" priority="34">
      <formula>FIND("-",AG16)&gt;0</formula>
    </cfRule>
  </conditionalFormatting>
  <conditionalFormatting sqref="P31">
    <cfRule type="containsBlanks" dxfId="488" priority="39">
      <formula>LEN(TRIM(P31))=0</formula>
    </cfRule>
  </conditionalFormatting>
  <conditionalFormatting sqref="P15">
    <cfRule type="containsBlanks" dxfId="487" priority="33">
      <formula>LEN(TRIM(P15))=0</formula>
    </cfRule>
  </conditionalFormatting>
  <conditionalFormatting sqref="P95">
    <cfRule type="containsBlanks" dxfId="486" priority="32">
      <formula>LEN(TRIM(P95))=0</formula>
    </cfRule>
  </conditionalFormatting>
  <conditionalFormatting sqref="P79">
    <cfRule type="containsBlanks" dxfId="485" priority="31">
      <formula>LEN(TRIM(P79))=0</formula>
    </cfRule>
  </conditionalFormatting>
  <conditionalFormatting sqref="P63">
    <cfRule type="containsBlanks" dxfId="484" priority="30">
      <formula>LEN(TRIM(P63))=0</formula>
    </cfRule>
  </conditionalFormatting>
  <conditionalFormatting sqref="P47">
    <cfRule type="containsBlanks" dxfId="483" priority="29">
      <formula>LEN(TRIM(P47))=0</formula>
    </cfRule>
  </conditionalFormatting>
  <conditionalFormatting sqref="P127">
    <cfRule type="containsBlanks" dxfId="482" priority="28">
      <formula>LEN(TRIM(P127))=0</formula>
    </cfRule>
  </conditionalFormatting>
  <conditionalFormatting sqref="AG61">
    <cfRule type="expression" dxfId="481" priority="25">
      <formula>AG61="Correct"</formula>
    </cfRule>
    <cfRule type="expression" dxfId="480" priority="27">
      <formula>$AG$31="Check"</formula>
    </cfRule>
  </conditionalFormatting>
  <conditionalFormatting sqref="AG61">
    <cfRule type="expression" dxfId="479" priority="26">
      <formula>$AG$31="Check"</formula>
    </cfRule>
  </conditionalFormatting>
  <conditionalFormatting sqref="AG61">
    <cfRule type="expression" dxfId="478" priority="24">
      <formula>AG61="Correct"</formula>
    </cfRule>
  </conditionalFormatting>
  <conditionalFormatting sqref="AG62">
    <cfRule type="expression" dxfId="477" priority="23">
      <formula>FIND("-",AG62)&gt;0</formula>
    </cfRule>
  </conditionalFormatting>
  <conditionalFormatting sqref="AG44">
    <cfRule type="expression" dxfId="476" priority="20">
      <formula>AG44="Correct"</formula>
    </cfRule>
    <cfRule type="expression" dxfId="475" priority="22">
      <formula>$AG$31="Check"</formula>
    </cfRule>
  </conditionalFormatting>
  <conditionalFormatting sqref="AG44">
    <cfRule type="expression" dxfId="474" priority="21">
      <formula>$AG$31="Check"</formula>
    </cfRule>
  </conditionalFormatting>
  <conditionalFormatting sqref="AG44">
    <cfRule type="expression" dxfId="473" priority="19">
      <formula>AG44="Correct"</formula>
    </cfRule>
  </conditionalFormatting>
  <conditionalFormatting sqref="AG45">
    <cfRule type="expression" dxfId="472" priority="18">
      <formula>FIND("-",AG45)&gt;0</formula>
    </cfRule>
  </conditionalFormatting>
  <conditionalFormatting sqref="AG124">
    <cfRule type="expression" dxfId="471" priority="15">
      <formula>AG124="Correct"</formula>
    </cfRule>
    <cfRule type="expression" dxfId="470" priority="17">
      <formula>$AG$31="Check"</formula>
    </cfRule>
  </conditionalFormatting>
  <conditionalFormatting sqref="AG124">
    <cfRule type="expression" dxfId="469" priority="16">
      <formula>$AG$31="Check"</formula>
    </cfRule>
  </conditionalFormatting>
  <conditionalFormatting sqref="AG124">
    <cfRule type="expression" dxfId="468" priority="14">
      <formula>AG124="Correct"</formula>
    </cfRule>
  </conditionalFormatting>
  <conditionalFormatting sqref="AG125">
    <cfRule type="expression" dxfId="467" priority="13">
      <formula>FIND("-",AG125)&gt;0</formula>
    </cfRule>
  </conditionalFormatting>
  <conditionalFormatting sqref="P111">
    <cfRule type="containsBlanks" dxfId="466" priority="12">
      <formula>LEN(TRIM(P111))=0</formula>
    </cfRule>
  </conditionalFormatting>
  <conditionalFormatting sqref="AG111">
    <cfRule type="expression" dxfId="465" priority="9">
      <formula>AG111="Correct"</formula>
    </cfRule>
    <cfRule type="expression" dxfId="464" priority="11">
      <formula>$AG$31="Check"</formula>
    </cfRule>
  </conditionalFormatting>
  <conditionalFormatting sqref="AG111">
    <cfRule type="expression" dxfId="463" priority="10">
      <formula>$AG$31="Check"</formula>
    </cfRule>
  </conditionalFormatting>
  <conditionalFormatting sqref="AG111">
    <cfRule type="expression" dxfId="462" priority="8">
      <formula>AG111="Correct"</formula>
    </cfRule>
  </conditionalFormatting>
  <conditionalFormatting sqref="AG112">
    <cfRule type="expression" dxfId="461" priority="7">
      <formula>FIND("-",AG112)&gt;0</formula>
    </cfRule>
  </conditionalFormatting>
  <conditionalFormatting sqref="P143">
    <cfRule type="containsBlanks" dxfId="460" priority="6">
      <formula>LEN(TRIM(P143))=0</formula>
    </cfRule>
  </conditionalFormatting>
  <conditionalFormatting sqref="AG140">
    <cfRule type="expression" dxfId="459" priority="3">
      <formula>AG140="Correct"</formula>
    </cfRule>
    <cfRule type="expression" dxfId="458" priority="5">
      <formula>$AG$31="Check"</formula>
    </cfRule>
  </conditionalFormatting>
  <conditionalFormatting sqref="AG140">
    <cfRule type="expression" dxfId="457" priority="4">
      <formula>$AG$31="Check"</formula>
    </cfRule>
  </conditionalFormatting>
  <conditionalFormatting sqref="AG140">
    <cfRule type="expression" dxfId="456" priority="2">
      <formula>AG140="Correct"</formula>
    </cfRule>
  </conditionalFormatting>
  <conditionalFormatting sqref="AG141">
    <cfRule type="expression" dxfId="455" priority="1">
      <formula>FIND("-",AG141)&gt;0</formula>
    </cfRule>
  </conditionalFormatting>
  <dataValidations count="2">
    <dataValidation type="list" allowBlank="1" showInputMessage="1" showErrorMessage="1" sqref="P31 P63 P79 P127 P15 P95 P47 P143" xr:uid="{00000000-0002-0000-0800-000000000000}">
      <formula1>$AN$18:$AN$21</formula1>
    </dataValidation>
    <dataValidation type="list" allowBlank="1" showInputMessage="1" showErrorMessage="1" sqref="P111" xr:uid="{00000000-0002-0000-0800-000001000000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21 July 2020</vt:lpstr>
      <vt:lpstr>28 July 2020</vt:lpstr>
      <vt:lpstr>4 August 2020</vt:lpstr>
      <vt:lpstr>11 August 2020</vt:lpstr>
      <vt:lpstr>18 August 2020</vt:lpstr>
      <vt:lpstr>25 August 2020</vt:lpstr>
      <vt:lpstr>1 September 2020</vt:lpstr>
      <vt:lpstr>8 September 2020</vt:lpstr>
      <vt:lpstr>15 September 2020</vt:lpstr>
      <vt:lpstr>22 September 2020</vt:lpstr>
      <vt:lpstr>29 September 2020</vt:lpstr>
      <vt:lpstr>6 October 2020</vt:lpstr>
      <vt:lpstr>13 October 2020</vt:lpstr>
      <vt:lpstr>20 October 2020</vt:lpstr>
      <vt:lpstr>27 October 2020</vt:lpstr>
      <vt:lpstr>3 November 2020</vt:lpstr>
      <vt:lpstr>10 November 2020</vt:lpstr>
      <vt:lpstr>17 November 2020</vt:lpstr>
      <vt:lpstr>24 November 2020</vt:lpstr>
      <vt:lpstr>1 December 2020</vt:lpstr>
      <vt:lpstr>8 December 2020</vt:lpstr>
      <vt:lpstr>15 December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2020-12-15T23:31:07Z</dcterms:modified>
</cp:coreProperties>
</file>