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EMP\HOME$\AB2705\My Documents\For Me\CPL\"/>
    </mc:Choice>
  </mc:AlternateContent>
  <bookViews>
    <workbookView xWindow="0" yWindow="0" windowWidth="20490" windowHeight="7905" tabRatio="907" firstSheet="20" activeTab="37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Round 6" sheetId="6" r:id="rId6"/>
    <sheet name="Round 7" sheetId="7" r:id="rId7"/>
    <sheet name="Round 8" sheetId="8" r:id="rId8"/>
    <sheet name="Round 9" sheetId="9" r:id="rId9"/>
    <sheet name="Round 10" sheetId="10" r:id="rId10"/>
    <sheet name="Round 11" sheetId="11" r:id="rId11"/>
    <sheet name="Round 12" sheetId="12" r:id="rId12"/>
    <sheet name="Lottery Week 1" sheetId="13" r:id="rId13"/>
    <sheet name="Round 13" sheetId="14" r:id="rId14"/>
    <sheet name="Round 14" sheetId="15" r:id="rId15"/>
    <sheet name="Round 15" sheetId="16" r:id="rId16"/>
    <sheet name="Round 16" sheetId="17" r:id="rId17"/>
    <sheet name="Round 17" sheetId="18" r:id="rId18"/>
    <sheet name="Round 18" sheetId="19" r:id="rId19"/>
    <sheet name="Round 19" sheetId="20" r:id="rId20"/>
    <sheet name="Round 20" sheetId="21" r:id="rId21"/>
    <sheet name="Round 21" sheetId="22" r:id="rId22"/>
    <sheet name="Round 22" sheetId="23" r:id="rId23"/>
    <sheet name="Round 23" sheetId="24" r:id="rId24"/>
    <sheet name="Round 24" sheetId="25" r:id="rId25"/>
    <sheet name="Lottery Week 2" sheetId="26" r:id="rId26"/>
    <sheet name="Round 25" sheetId="27" r:id="rId27"/>
    <sheet name="Round 26" sheetId="28" r:id="rId28"/>
    <sheet name="Round 27" sheetId="29" r:id="rId29"/>
    <sheet name="Round 28" sheetId="30" r:id="rId30"/>
    <sheet name="Round 29" sheetId="31" r:id="rId31"/>
    <sheet name="Round 30" sheetId="32" r:id="rId32"/>
    <sheet name="Round 31" sheetId="33" r:id="rId33"/>
    <sheet name="Round 32" sheetId="34" r:id="rId34"/>
    <sheet name="Round 33" sheetId="35" r:id="rId35"/>
    <sheet name="Round 34" sheetId="36" r:id="rId36"/>
    <sheet name="Round 35" sheetId="37" r:id="rId37"/>
    <sheet name="Round 36" sheetId="38" r:id="rId38"/>
  </sheets>
  <externalReferences>
    <externalReference r:id="rId39"/>
  </externalReferences>
  <definedNames>
    <definedName name="BoxScoresCheckBox">"Check Box 13"</definedName>
    <definedName name="Game1">"7G1"</definedName>
    <definedName name="Game2">"7G2"</definedName>
    <definedName name="_xlnm.Print_Area" localSheetId="0">'Round 1'!$A$1:$AE$129</definedName>
    <definedName name="ScoresheetsCheckBox">"Check Box 11"</definedName>
    <definedName name="SeasonStart1314">"7/5/2013"</definedName>
    <definedName name="ShowHideE" comment="Shows or Hides the Name Team Name Cell in Team Sheets">"Button 7"</definedName>
    <definedName name="StatisticsCheckBox">"Check Box 12"</definedName>
    <definedName name="StatsPivot">Stats (Pivot)</definedName>
    <definedName name="Table_LotteryWeekRecords">[1]!TableLotteryWeekHistory[#All]</definedName>
  </definedNames>
  <calcPr calcId="162913"/>
</workbook>
</file>

<file path=xl/calcChain.xml><?xml version="1.0" encoding="utf-8"?>
<calcChain xmlns="http://schemas.openxmlformats.org/spreadsheetml/2006/main">
  <c r="AB143" i="38" l="1"/>
  <c r="AA143" i="38"/>
  <c r="Z143" i="38"/>
  <c r="Y143" i="38"/>
  <c r="X143" i="38"/>
  <c r="W143" i="38"/>
  <c r="V143" i="38"/>
  <c r="U143" i="38"/>
  <c r="T143" i="38"/>
  <c r="S143" i="38"/>
  <c r="AE143" i="38"/>
  <c r="M143" i="38"/>
  <c r="L143" i="38"/>
  <c r="K143" i="38"/>
  <c r="J143" i="38"/>
  <c r="I143" i="38"/>
  <c r="H143" i="38"/>
  <c r="G143" i="38"/>
  <c r="F143" i="38"/>
  <c r="E143" i="38"/>
  <c r="D143" i="38"/>
  <c r="AC142" i="38"/>
  <c r="N142" i="38"/>
  <c r="AC141" i="38"/>
  <c r="N141" i="38"/>
  <c r="AC140" i="38"/>
  <c r="N140" i="38"/>
  <c r="AC139" i="38"/>
  <c r="N139" i="38"/>
  <c r="AC138" i="38"/>
  <c r="N138" i="38"/>
  <c r="AC137" i="38"/>
  <c r="N137" i="38"/>
  <c r="AC136" i="38"/>
  <c r="N136" i="38"/>
  <c r="AC135" i="38"/>
  <c r="N135" i="38"/>
  <c r="AC134" i="38"/>
  <c r="N134" i="38"/>
  <c r="AC133" i="38"/>
  <c r="AC143" i="38" s="1"/>
  <c r="N133" i="38"/>
  <c r="AB127" i="38"/>
  <c r="AA127" i="38"/>
  <c r="Z127" i="38"/>
  <c r="Y127" i="38"/>
  <c r="X127" i="38"/>
  <c r="W127" i="38"/>
  <c r="V127" i="38"/>
  <c r="U127" i="38"/>
  <c r="T127" i="38"/>
  <c r="S127" i="38"/>
  <c r="AE127" i="38"/>
  <c r="M127" i="38"/>
  <c r="L127" i="38"/>
  <c r="K127" i="38"/>
  <c r="J127" i="38"/>
  <c r="I127" i="38"/>
  <c r="H127" i="38"/>
  <c r="G127" i="38"/>
  <c r="F127" i="38"/>
  <c r="E127" i="38"/>
  <c r="D127" i="38"/>
  <c r="AC126" i="38"/>
  <c r="N126" i="38"/>
  <c r="AC125" i="38"/>
  <c r="N125" i="38"/>
  <c r="AC124" i="38"/>
  <c r="N124" i="38"/>
  <c r="AC123" i="38"/>
  <c r="N123" i="38"/>
  <c r="AC122" i="38"/>
  <c r="N122" i="38"/>
  <c r="AC121" i="38"/>
  <c r="N121" i="38"/>
  <c r="AC120" i="38"/>
  <c r="N120" i="38"/>
  <c r="AC119" i="38"/>
  <c r="N119" i="38"/>
  <c r="AC118" i="38"/>
  <c r="N118" i="38"/>
  <c r="AC117" i="38"/>
  <c r="N117" i="38"/>
  <c r="AB111" i="38"/>
  <c r="AA111" i="38"/>
  <c r="Z111" i="38"/>
  <c r="Y111" i="38"/>
  <c r="X111" i="38"/>
  <c r="W111" i="38"/>
  <c r="V111" i="38"/>
  <c r="U111" i="38"/>
  <c r="T111" i="38"/>
  <c r="S111" i="38"/>
  <c r="AE111" i="38"/>
  <c r="M111" i="38"/>
  <c r="L111" i="38"/>
  <c r="K111" i="38"/>
  <c r="J111" i="38"/>
  <c r="I111" i="38"/>
  <c r="H111" i="38"/>
  <c r="G111" i="38"/>
  <c r="F111" i="38"/>
  <c r="E111" i="38"/>
  <c r="D111" i="38"/>
  <c r="AC110" i="38"/>
  <c r="N110" i="38"/>
  <c r="AC109" i="38"/>
  <c r="N109" i="38"/>
  <c r="AC108" i="38"/>
  <c r="N108" i="38"/>
  <c r="AC107" i="38"/>
  <c r="N107" i="38"/>
  <c r="AC106" i="38"/>
  <c r="N106" i="38"/>
  <c r="AC105" i="38"/>
  <c r="N105" i="38"/>
  <c r="AC104" i="38"/>
  <c r="N104" i="38"/>
  <c r="AC103" i="38"/>
  <c r="N103" i="38"/>
  <c r="AC102" i="38"/>
  <c r="N102" i="38"/>
  <c r="AC101" i="38"/>
  <c r="N101" i="38"/>
  <c r="N111" i="38" s="1"/>
  <c r="AB95" i="38"/>
  <c r="AA95" i="38"/>
  <c r="Z95" i="38"/>
  <c r="Y95" i="38"/>
  <c r="X95" i="38"/>
  <c r="W95" i="38"/>
  <c r="V95" i="38"/>
  <c r="U95" i="38"/>
  <c r="T95" i="38"/>
  <c r="S95" i="38"/>
  <c r="AE95" i="38"/>
  <c r="M95" i="38"/>
  <c r="L95" i="38"/>
  <c r="K95" i="38"/>
  <c r="J95" i="38"/>
  <c r="I95" i="38"/>
  <c r="H95" i="38"/>
  <c r="G95" i="38"/>
  <c r="F95" i="38"/>
  <c r="E95" i="38"/>
  <c r="D95" i="38"/>
  <c r="AE96" i="38" s="1"/>
  <c r="AC94" i="38"/>
  <c r="N94" i="38"/>
  <c r="AC93" i="38"/>
  <c r="N93" i="38"/>
  <c r="AC92" i="38"/>
  <c r="N92" i="38"/>
  <c r="AC91" i="38"/>
  <c r="N91" i="38"/>
  <c r="AC90" i="38"/>
  <c r="N90" i="38"/>
  <c r="AC89" i="38"/>
  <c r="N89" i="38"/>
  <c r="AC88" i="38"/>
  <c r="N88" i="38"/>
  <c r="AC87" i="38"/>
  <c r="N87" i="38"/>
  <c r="AC86" i="38"/>
  <c r="N86" i="38"/>
  <c r="AC85" i="38"/>
  <c r="AC95" i="38" s="1"/>
  <c r="N85" i="38"/>
  <c r="N95" i="38" s="1"/>
  <c r="AB79" i="38"/>
  <c r="AA79" i="38"/>
  <c r="Z79" i="38"/>
  <c r="Y79" i="38"/>
  <c r="X79" i="38"/>
  <c r="W79" i="38"/>
  <c r="V79" i="38"/>
  <c r="U79" i="38"/>
  <c r="T79" i="38"/>
  <c r="S79" i="38"/>
  <c r="M79" i="38"/>
  <c r="L79" i="38"/>
  <c r="K79" i="38"/>
  <c r="J79" i="38"/>
  <c r="I79" i="38"/>
  <c r="H79" i="38"/>
  <c r="G79" i="38"/>
  <c r="F79" i="38"/>
  <c r="E79" i="38"/>
  <c r="D79" i="38"/>
  <c r="AE77" i="38" s="1"/>
  <c r="AC78" i="38"/>
  <c r="N78" i="38"/>
  <c r="AC77" i="38"/>
  <c r="N77" i="38"/>
  <c r="AE76" i="38"/>
  <c r="AC76" i="38"/>
  <c r="N76" i="38"/>
  <c r="AC75" i="38"/>
  <c r="N75" i="38"/>
  <c r="AC74" i="38"/>
  <c r="N74" i="38"/>
  <c r="AC73" i="38"/>
  <c r="N73" i="38"/>
  <c r="AC72" i="38"/>
  <c r="N72" i="38"/>
  <c r="AC71" i="38"/>
  <c r="N71" i="38"/>
  <c r="AC70" i="38"/>
  <c r="N70" i="38"/>
  <c r="AC69" i="38"/>
  <c r="N69" i="38"/>
  <c r="AB63" i="38"/>
  <c r="AA63" i="38"/>
  <c r="Z63" i="38"/>
  <c r="Y63" i="38"/>
  <c r="X63" i="38"/>
  <c r="W63" i="38"/>
  <c r="V63" i="38"/>
  <c r="U63" i="38"/>
  <c r="T63" i="38"/>
  <c r="S63" i="38"/>
  <c r="AE63" i="38"/>
  <c r="M63" i="38"/>
  <c r="L63" i="38"/>
  <c r="K63" i="38"/>
  <c r="J63" i="38"/>
  <c r="I63" i="38"/>
  <c r="H63" i="38"/>
  <c r="G63" i="38"/>
  <c r="F63" i="38"/>
  <c r="E63" i="38"/>
  <c r="D63" i="38"/>
  <c r="AC62" i="38"/>
  <c r="N62" i="38"/>
  <c r="AC61" i="38"/>
  <c r="N61" i="38"/>
  <c r="AC60" i="38"/>
  <c r="N60" i="38"/>
  <c r="AC59" i="38"/>
  <c r="N59" i="38"/>
  <c r="AC58" i="38"/>
  <c r="N58" i="38"/>
  <c r="AC57" i="38"/>
  <c r="N57" i="38"/>
  <c r="AC56" i="38"/>
  <c r="N56" i="38"/>
  <c r="AC55" i="38"/>
  <c r="N55" i="38"/>
  <c r="AC54" i="38"/>
  <c r="N54" i="38"/>
  <c r="AC53" i="38"/>
  <c r="N53" i="38"/>
  <c r="N63" i="38" s="1"/>
  <c r="AB47" i="38"/>
  <c r="AA47" i="38"/>
  <c r="Z47" i="38"/>
  <c r="Y47" i="38"/>
  <c r="X47" i="38"/>
  <c r="W47" i="38"/>
  <c r="V47" i="38"/>
  <c r="U47" i="38"/>
  <c r="T47" i="38"/>
  <c r="S47" i="38"/>
  <c r="AE46" i="38"/>
  <c r="M47" i="38"/>
  <c r="L47" i="38"/>
  <c r="K47" i="38"/>
  <c r="J47" i="38"/>
  <c r="I47" i="38"/>
  <c r="H47" i="38"/>
  <c r="G47" i="38"/>
  <c r="F47" i="38"/>
  <c r="E47" i="38"/>
  <c r="D47" i="38"/>
  <c r="AE47" i="38" s="1"/>
  <c r="AC46" i="38"/>
  <c r="N46" i="38"/>
  <c r="AC45" i="38"/>
  <c r="N45" i="38"/>
  <c r="AC44" i="38"/>
  <c r="N44" i="38"/>
  <c r="AC43" i="38"/>
  <c r="N43" i="38"/>
  <c r="AC42" i="38"/>
  <c r="N42" i="38"/>
  <c r="AC41" i="38"/>
  <c r="N41" i="38"/>
  <c r="AC40" i="38"/>
  <c r="N40" i="38"/>
  <c r="AC39" i="38"/>
  <c r="N39" i="38"/>
  <c r="AC38" i="38"/>
  <c r="N38" i="38"/>
  <c r="AC37" i="38"/>
  <c r="AC47" i="38" s="1"/>
  <c r="N37" i="38"/>
  <c r="N47" i="38" s="1"/>
  <c r="AB31" i="38"/>
  <c r="AA31" i="38"/>
  <c r="Z31" i="38"/>
  <c r="Y31" i="38"/>
  <c r="X31" i="38"/>
  <c r="W31" i="38"/>
  <c r="V31" i="38"/>
  <c r="U31" i="38"/>
  <c r="T31" i="38"/>
  <c r="S31" i="38"/>
  <c r="AE29" i="38"/>
  <c r="M31" i="38"/>
  <c r="L31" i="38"/>
  <c r="K31" i="38"/>
  <c r="J31" i="38"/>
  <c r="I31" i="38"/>
  <c r="H31" i="38"/>
  <c r="G31" i="38"/>
  <c r="F31" i="38"/>
  <c r="E31" i="38"/>
  <c r="AE30" i="38" s="1"/>
  <c r="D31" i="38"/>
  <c r="AC30" i="38"/>
  <c r="N30" i="38"/>
  <c r="AC29" i="38"/>
  <c r="N29" i="38"/>
  <c r="AC28" i="38"/>
  <c r="N28" i="38"/>
  <c r="AC27" i="38"/>
  <c r="N27" i="38"/>
  <c r="AC26" i="38"/>
  <c r="N26" i="38"/>
  <c r="AC25" i="38"/>
  <c r="N25" i="38"/>
  <c r="AC24" i="38"/>
  <c r="N24" i="38"/>
  <c r="AC23" i="38"/>
  <c r="N23" i="38"/>
  <c r="AC22" i="38"/>
  <c r="N22" i="38"/>
  <c r="AC21" i="38"/>
  <c r="N21" i="38"/>
  <c r="AB15" i="38"/>
  <c r="AA15" i="38"/>
  <c r="Z15" i="38"/>
  <c r="Y15" i="38"/>
  <c r="X15" i="38"/>
  <c r="W15" i="38"/>
  <c r="V15" i="38"/>
  <c r="U15" i="38"/>
  <c r="T15" i="38"/>
  <c r="S15" i="38"/>
  <c r="AE15" i="38"/>
  <c r="M15" i="38"/>
  <c r="L15" i="38"/>
  <c r="K15" i="38"/>
  <c r="J15" i="38"/>
  <c r="I15" i="38"/>
  <c r="H15" i="38"/>
  <c r="G15" i="38"/>
  <c r="F15" i="38"/>
  <c r="E15" i="38"/>
  <c r="D15" i="38"/>
  <c r="AC14" i="38"/>
  <c r="N14" i="38"/>
  <c r="AC13" i="38"/>
  <c r="N13" i="38"/>
  <c r="AC12" i="38"/>
  <c r="N12" i="38"/>
  <c r="AC11" i="38"/>
  <c r="N11" i="38"/>
  <c r="AC10" i="38"/>
  <c r="N10" i="38"/>
  <c r="AC9" i="38"/>
  <c r="N9" i="38"/>
  <c r="AC8" i="38"/>
  <c r="N8" i="38"/>
  <c r="AC7" i="38"/>
  <c r="N7" i="38"/>
  <c r="AC6" i="38"/>
  <c r="AC15" i="38" s="1"/>
  <c r="N6" i="38"/>
  <c r="AC5" i="38"/>
  <c r="N5" i="38"/>
  <c r="AE16" i="38" l="1"/>
  <c r="AE112" i="38"/>
  <c r="N31" i="38"/>
  <c r="AC63" i="38"/>
  <c r="AE64" i="38"/>
  <c r="N79" i="38"/>
  <c r="AC111" i="38"/>
  <c r="N127" i="38"/>
  <c r="AE128" i="38"/>
  <c r="N15" i="38"/>
  <c r="AC31" i="38"/>
  <c r="AC79" i="38"/>
  <c r="AC127" i="38"/>
  <c r="N143" i="38"/>
  <c r="AE144" i="38"/>
  <c r="AB145" i="37"/>
  <c r="AA145" i="37"/>
  <c r="Z145" i="37"/>
  <c r="Y145" i="37"/>
  <c r="X145" i="37"/>
  <c r="W145" i="37"/>
  <c r="V145" i="37"/>
  <c r="U145" i="37"/>
  <c r="T145" i="37"/>
  <c r="S145" i="37"/>
  <c r="M145" i="37"/>
  <c r="L145" i="37"/>
  <c r="K145" i="37"/>
  <c r="J145" i="37"/>
  <c r="I145" i="37"/>
  <c r="H145" i="37"/>
  <c r="G145" i="37"/>
  <c r="F145" i="37"/>
  <c r="E145" i="37"/>
  <c r="D145" i="37"/>
  <c r="AC144" i="37"/>
  <c r="N144" i="37"/>
  <c r="AC143" i="37"/>
  <c r="N143" i="37"/>
  <c r="AC142" i="37"/>
  <c r="N142" i="37"/>
  <c r="AC141" i="37"/>
  <c r="N141" i="37"/>
  <c r="AC140" i="37"/>
  <c r="N140" i="37"/>
  <c r="AC139" i="37"/>
  <c r="N139" i="37"/>
  <c r="AC138" i="37"/>
  <c r="N138" i="37"/>
  <c r="AC137" i="37"/>
  <c r="N137" i="37"/>
  <c r="AC136" i="37"/>
  <c r="N136" i="37"/>
  <c r="AC135" i="37"/>
  <c r="N135" i="37"/>
  <c r="N145" i="37" s="1"/>
  <c r="AC145" i="37" l="1"/>
  <c r="AB127" i="37"/>
  <c r="AA127" i="37"/>
  <c r="Z127" i="37"/>
  <c r="Y127" i="37"/>
  <c r="X127" i="37"/>
  <c r="W127" i="37"/>
  <c r="V127" i="37"/>
  <c r="U127" i="37"/>
  <c r="T127" i="37"/>
  <c r="S127" i="37"/>
  <c r="N127" i="37"/>
  <c r="AE127" i="37"/>
  <c r="M127" i="37"/>
  <c r="L127" i="37"/>
  <c r="K127" i="37"/>
  <c r="J127" i="37"/>
  <c r="I127" i="37"/>
  <c r="H127" i="37"/>
  <c r="G127" i="37"/>
  <c r="F127" i="37"/>
  <c r="E127" i="37"/>
  <c r="D127" i="37"/>
  <c r="AC126" i="37"/>
  <c r="N126" i="37"/>
  <c r="AC125" i="37"/>
  <c r="N125" i="37"/>
  <c r="AC124" i="37"/>
  <c r="N124" i="37"/>
  <c r="AC123" i="37"/>
  <c r="N123" i="37"/>
  <c r="AC122" i="37"/>
  <c r="N122" i="37"/>
  <c r="AC121" i="37"/>
  <c r="N121" i="37"/>
  <c r="AC120" i="37"/>
  <c r="N120" i="37"/>
  <c r="AC119" i="37"/>
  <c r="N119" i="37"/>
  <c r="AC118" i="37"/>
  <c r="N118" i="37"/>
  <c r="AC117" i="37"/>
  <c r="N117" i="37"/>
  <c r="AB111" i="37"/>
  <c r="AA111" i="37"/>
  <c r="Z111" i="37"/>
  <c r="Y111" i="37"/>
  <c r="X111" i="37"/>
  <c r="W111" i="37"/>
  <c r="V111" i="37"/>
  <c r="U111" i="37"/>
  <c r="T111" i="37"/>
  <c r="S111" i="37"/>
  <c r="M111" i="37"/>
  <c r="L111" i="37"/>
  <c r="K111" i="37"/>
  <c r="J111" i="37"/>
  <c r="I111" i="37"/>
  <c r="H111" i="37"/>
  <c r="G111" i="37"/>
  <c r="AE109" i="37" s="1"/>
  <c r="F111" i="37"/>
  <c r="E111" i="37"/>
  <c r="D111" i="37"/>
  <c r="AC110" i="37"/>
  <c r="N110" i="37"/>
  <c r="AC109" i="37"/>
  <c r="N109" i="37"/>
  <c r="AE108" i="37"/>
  <c r="AC108" i="37"/>
  <c r="N108" i="37"/>
  <c r="AC107" i="37"/>
  <c r="N107" i="37"/>
  <c r="AC106" i="37"/>
  <c r="N106" i="37"/>
  <c r="AC105" i="37"/>
  <c r="N105" i="37"/>
  <c r="AC104" i="37"/>
  <c r="N104" i="37"/>
  <c r="AC103" i="37"/>
  <c r="N103" i="37"/>
  <c r="AC102" i="37"/>
  <c r="N102" i="37"/>
  <c r="AC101" i="37"/>
  <c r="N101" i="37"/>
  <c r="AB95" i="37"/>
  <c r="AA95" i="37"/>
  <c r="Z95" i="37"/>
  <c r="Y95" i="37"/>
  <c r="X95" i="37"/>
  <c r="W95" i="37"/>
  <c r="V95" i="37"/>
  <c r="U95" i="37"/>
  <c r="T95" i="37"/>
  <c r="S95" i="37"/>
  <c r="M95" i="37"/>
  <c r="L95" i="37"/>
  <c r="K95" i="37"/>
  <c r="J95" i="37"/>
  <c r="I95" i="37"/>
  <c r="H95" i="37"/>
  <c r="G95" i="37"/>
  <c r="F95" i="37"/>
  <c r="E95" i="37"/>
  <c r="D95" i="37"/>
  <c r="AE93" i="37" s="1"/>
  <c r="AC94" i="37"/>
  <c r="N94" i="37"/>
  <c r="AC93" i="37"/>
  <c r="N93" i="37"/>
  <c r="AE92" i="37"/>
  <c r="AC92" i="37"/>
  <c r="N92" i="37"/>
  <c r="AC91" i="37"/>
  <c r="N91" i="37"/>
  <c r="AC90" i="37"/>
  <c r="N90" i="37"/>
  <c r="AC89" i="37"/>
  <c r="N89" i="37"/>
  <c r="AC88" i="37"/>
  <c r="N88" i="37"/>
  <c r="AC87" i="37"/>
  <c r="N87" i="37"/>
  <c r="AC86" i="37"/>
  <c r="N86" i="37"/>
  <c r="AC85" i="37"/>
  <c r="N85" i="37"/>
  <c r="AB79" i="37"/>
  <c r="AA79" i="37"/>
  <c r="Z79" i="37"/>
  <c r="Y79" i="37"/>
  <c r="X79" i="37"/>
  <c r="W79" i="37"/>
  <c r="V79" i="37"/>
  <c r="U79" i="37"/>
  <c r="T79" i="37"/>
  <c r="S79" i="37"/>
  <c r="AE79" i="37"/>
  <c r="M79" i="37"/>
  <c r="L79" i="37"/>
  <c r="K79" i="37"/>
  <c r="J79" i="37"/>
  <c r="I79" i="37"/>
  <c r="H79" i="37"/>
  <c r="G79" i="37"/>
  <c r="F79" i="37"/>
  <c r="E79" i="37"/>
  <c r="D79" i="37"/>
  <c r="AC78" i="37"/>
  <c r="N78" i="37"/>
  <c r="AC77" i="37"/>
  <c r="N77" i="37"/>
  <c r="AC76" i="37"/>
  <c r="N76" i="37"/>
  <c r="AC75" i="37"/>
  <c r="N75" i="37"/>
  <c r="AC74" i="37"/>
  <c r="N74" i="37"/>
  <c r="AC73" i="37"/>
  <c r="N73" i="37"/>
  <c r="AC72" i="37"/>
  <c r="N72" i="37"/>
  <c r="AC71" i="37"/>
  <c r="N71" i="37"/>
  <c r="AC70" i="37"/>
  <c r="N70" i="37"/>
  <c r="AC69" i="37"/>
  <c r="N69" i="37"/>
  <c r="N79" i="37" s="1"/>
  <c r="AB63" i="37"/>
  <c r="AA63" i="37"/>
  <c r="Z63" i="37"/>
  <c r="Y63" i="37"/>
  <c r="X63" i="37"/>
  <c r="W63" i="37"/>
  <c r="V63" i="37"/>
  <c r="U63" i="37"/>
  <c r="T63" i="37"/>
  <c r="S63" i="37"/>
  <c r="AE62" i="37"/>
  <c r="M63" i="37"/>
  <c r="L63" i="37"/>
  <c r="K63" i="37"/>
  <c r="J63" i="37"/>
  <c r="I63" i="37"/>
  <c r="H63" i="37"/>
  <c r="G63" i="37"/>
  <c r="F63" i="37"/>
  <c r="E63" i="37"/>
  <c r="D63" i="37"/>
  <c r="AE63" i="37" s="1"/>
  <c r="AC62" i="37"/>
  <c r="N62" i="37"/>
  <c r="AC61" i="37"/>
  <c r="N61" i="37"/>
  <c r="AC60" i="37"/>
  <c r="N60" i="37"/>
  <c r="AC59" i="37"/>
  <c r="N59" i="37"/>
  <c r="AC58" i="37"/>
  <c r="N58" i="37"/>
  <c r="AC57" i="37"/>
  <c r="N57" i="37"/>
  <c r="AC56" i="37"/>
  <c r="N56" i="37"/>
  <c r="AC55" i="37"/>
  <c r="N55" i="37"/>
  <c r="AC54" i="37"/>
  <c r="N54" i="37"/>
  <c r="AC53" i="37"/>
  <c r="AC63" i="37" s="1"/>
  <c r="N53" i="37"/>
  <c r="N63" i="37" s="1"/>
  <c r="AB47" i="37"/>
  <c r="AA47" i="37"/>
  <c r="Z47" i="37"/>
  <c r="Y47" i="37"/>
  <c r="X47" i="37"/>
  <c r="W47" i="37"/>
  <c r="V47" i="37"/>
  <c r="U47" i="37"/>
  <c r="T47" i="37"/>
  <c r="S47" i="37"/>
  <c r="M47" i="37"/>
  <c r="L47" i="37"/>
  <c r="K47" i="37"/>
  <c r="J47" i="37"/>
  <c r="I47" i="37"/>
  <c r="H47" i="37"/>
  <c r="G47" i="37"/>
  <c r="F47" i="37"/>
  <c r="E47" i="37"/>
  <c r="D47" i="37"/>
  <c r="AE47" i="37" s="1"/>
  <c r="AE46" i="37"/>
  <c r="AC46" i="37"/>
  <c r="N46" i="37"/>
  <c r="AC45" i="37"/>
  <c r="N45" i="37"/>
  <c r="AC44" i="37"/>
  <c r="N44" i="37"/>
  <c r="AC43" i="37"/>
  <c r="N43" i="37"/>
  <c r="AC42" i="37"/>
  <c r="N42" i="37"/>
  <c r="AC41" i="37"/>
  <c r="N41" i="37"/>
  <c r="AC40" i="37"/>
  <c r="N40" i="37"/>
  <c r="AC39" i="37"/>
  <c r="N39" i="37"/>
  <c r="AC38" i="37"/>
  <c r="N38" i="37"/>
  <c r="AC37" i="37"/>
  <c r="AC47" i="37" s="1"/>
  <c r="N37" i="37"/>
  <c r="AB31" i="37"/>
  <c r="AA31" i="37"/>
  <c r="Z31" i="37"/>
  <c r="Y31" i="37"/>
  <c r="X31" i="37"/>
  <c r="W31" i="37"/>
  <c r="V31" i="37"/>
  <c r="U31" i="37"/>
  <c r="T31" i="37"/>
  <c r="S31" i="37"/>
  <c r="M31" i="37"/>
  <c r="L31" i="37"/>
  <c r="K31" i="37"/>
  <c r="J31" i="37"/>
  <c r="I31" i="37"/>
  <c r="H31" i="37"/>
  <c r="G31" i="37"/>
  <c r="F31" i="37"/>
  <c r="E31" i="37"/>
  <c r="AE30" i="37" s="1"/>
  <c r="D31" i="37"/>
  <c r="AC30" i="37"/>
  <c r="N30" i="37"/>
  <c r="AE29" i="37"/>
  <c r="AC29" i="37"/>
  <c r="N29" i="37"/>
  <c r="AC28" i="37"/>
  <c r="N28" i="37"/>
  <c r="AC27" i="37"/>
  <c r="N27" i="37"/>
  <c r="AC26" i="37"/>
  <c r="N26" i="37"/>
  <c r="AC25" i="37"/>
  <c r="N25" i="37"/>
  <c r="AC24" i="37"/>
  <c r="N24" i="37"/>
  <c r="AC23" i="37"/>
  <c r="N23" i="37"/>
  <c r="AC22" i="37"/>
  <c r="N22" i="37"/>
  <c r="AC21" i="37"/>
  <c r="N21" i="37"/>
  <c r="AB15" i="37"/>
  <c r="AA15" i="37"/>
  <c r="Z15" i="37"/>
  <c r="Y15" i="37"/>
  <c r="X15" i="37"/>
  <c r="W15" i="37"/>
  <c r="V15" i="37"/>
  <c r="U15" i="37"/>
  <c r="T15" i="37"/>
  <c r="S15" i="37"/>
  <c r="AE15" i="37"/>
  <c r="M15" i="37"/>
  <c r="L15" i="37"/>
  <c r="K15" i="37"/>
  <c r="J15" i="37"/>
  <c r="I15" i="37"/>
  <c r="H15" i="37"/>
  <c r="G15" i="37"/>
  <c r="F15" i="37"/>
  <c r="E15" i="37"/>
  <c r="D15" i="37"/>
  <c r="AE16" i="37" s="1"/>
  <c r="AC14" i="37"/>
  <c r="N14" i="37"/>
  <c r="AC13" i="37"/>
  <c r="N13" i="37"/>
  <c r="AC12" i="37"/>
  <c r="N12" i="37"/>
  <c r="AC11" i="37"/>
  <c r="N11" i="37"/>
  <c r="AC10" i="37"/>
  <c r="N10" i="37"/>
  <c r="AC9" i="37"/>
  <c r="N9" i="37"/>
  <c r="AC8" i="37"/>
  <c r="N8" i="37"/>
  <c r="AC7" i="37"/>
  <c r="N7" i="37"/>
  <c r="AC6" i="37"/>
  <c r="N6" i="37"/>
  <c r="AC5" i="37"/>
  <c r="AC15" i="37" s="1"/>
  <c r="N5" i="37"/>
  <c r="N111" i="37" l="1"/>
  <c r="N31" i="37"/>
  <c r="AC79" i="37"/>
  <c r="AE80" i="37"/>
  <c r="N95" i="37"/>
  <c r="AC127" i="37"/>
  <c r="N15" i="37"/>
  <c r="AC111" i="37"/>
  <c r="AE128" i="37"/>
  <c r="AC31" i="37"/>
  <c r="N47" i="37"/>
  <c r="AC95" i="37"/>
  <c r="AB95" i="36"/>
  <c r="AA95" i="36"/>
  <c r="Z95" i="36"/>
  <c r="Y95" i="36"/>
  <c r="X95" i="36"/>
  <c r="W95" i="36"/>
  <c r="V95" i="36"/>
  <c r="U95" i="36"/>
  <c r="T95" i="36"/>
  <c r="S95" i="36"/>
  <c r="AE95" i="36"/>
  <c r="M95" i="36"/>
  <c r="L95" i="36"/>
  <c r="K95" i="36"/>
  <c r="J95" i="36"/>
  <c r="I95" i="36"/>
  <c r="H95" i="36"/>
  <c r="G95" i="36"/>
  <c r="F95" i="36"/>
  <c r="E95" i="36"/>
  <c r="D95" i="36"/>
  <c r="AC94" i="36"/>
  <c r="N94" i="36"/>
  <c r="AC93" i="36"/>
  <c r="AC92" i="36"/>
  <c r="N92" i="36"/>
  <c r="AC91" i="36"/>
  <c r="N91" i="36"/>
  <c r="AC90" i="36"/>
  <c r="N90" i="36"/>
  <c r="AC89" i="36"/>
  <c r="N89" i="36"/>
  <c r="AC88" i="36"/>
  <c r="N88" i="36"/>
  <c r="AC87" i="36"/>
  <c r="N87" i="36"/>
  <c r="AC86" i="36"/>
  <c r="N86" i="36"/>
  <c r="AC85" i="36"/>
  <c r="N85" i="36"/>
  <c r="AB79" i="36"/>
  <c r="AA79" i="36"/>
  <c r="Z79" i="36"/>
  <c r="Y79" i="36"/>
  <c r="X79" i="36"/>
  <c r="W79" i="36"/>
  <c r="V79" i="36"/>
  <c r="U79" i="36"/>
  <c r="T79" i="36"/>
  <c r="S79" i="36"/>
  <c r="M79" i="36"/>
  <c r="L79" i="36"/>
  <c r="K79" i="36"/>
  <c r="J79" i="36"/>
  <c r="I79" i="36"/>
  <c r="H79" i="36"/>
  <c r="G79" i="36"/>
  <c r="F79" i="36"/>
  <c r="E79" i="36"/>
  <c r="D79" i="36"/>
  <c r="AC78" i="36"/>
  <c r="N78" i="36"/>
  <c r="AC77" i="36"/>
  <c r="N77" i="36"/>
  <c r="AE76" i="36"/>
  <c r="AC76" i="36"/>
  <c r="N76" i="36"/>
  <c r="AC75" i="36"/>
  <c r="N75" i="36"/>
  <c r="AC74" i="36"/>
  <c r="N74" i="36"/>
  <c r="AC73" i="36"/>
  <c r="N73" i="36"/>
  <c r="AC72" i="36"/>
  <c r="N72" i="36"/>
  <c r="AC71" i="36"/>
  <c r="N71" i="36"/>
  <c r="AC70" i="36"/>
  <c r="N70" i="36"/>
  <c r="AC69" i="36"/>
  <c r="N69" i="36"/>
  <c r="AB63" i="36"/>
  <c r="AA63" i="36"/>
  <c r="Z63" i="36"/>
  <c r="Y63" i="36"/>
  <c r="X63" i="36"/>
  <c r="W63" i="36"/>
  <c r="V63" i="36"/>
  <c r="U63" i="36"/>
  <c r="T63" i="36"/>
  <c r="S63" i="36"/>
  <c r="AE63" i="36"/>
  <c r="M63" i="36"/>
  <c r="L63" i="36"/>
  <c r="K63" i="36"/>
  <c r="J63" i="36"/>
  <c r="I63" i="36"/>
  <c r="H63" i="36"/>
  <c r="G63" i="36"/>
  <c r="F63" i="36"/>
  <c r="E63" i="36"/>
  <c r="D63" i="36"/>
  <c r="AC62" i="36"/>
  <c r="N62" i="36"/>
  <c r="AC61" i="36"/>
  <c r="N61" i="36"/>
  <c r="AC60" i="36"/>
  <c r="N60" i="36"/>
  <c r="AC59" i="36"/>
  <c r="N59" i="36"/>
  <c r="AC58" i="36"/>
  <c r="N58" i="36"/>
  <c r="AC57" i="36"/>
  <c r="N57" i="36"/>
  <c r="AC56" i="36"/>
  <c r="N56" i="36"/>
  <c r="AC55" i="36"/>
  <c r="N55" i="36"/>
  <c r="AC54" i="36"/>
  <c r="N54" i="36"/>
  <c r="AC53" i="36"/>
  <c r="N53" i="36"/>
  <c r="AB47" i="36"/>
  <c r="AA47" i="36"/>
  <c r="Z47" i="36"/>
  <c r="Y47" i="36"/>
  <c r="X47" i="36"/>
  <c r="W47" i="36"/>
  <c r="V47" i="36"/>
  <c r="U47" i="36"/>
  <c r="T47" i="36"/>
  <c r="S47" i="36"/>
  <c r="M47" i="36"/>
  <c r="L47" i="36"/>
  <c r="K47" i="36"/>
  <c r="J47" i="36"/>
  <c r="I47" i="36"/>
  <c r="H47" i="36"/>
  <c r="G47" i="36"/>
  <c r="F47" i="36"/>
  <c r="E47" i="36"/>
  <c r="D47" i="36"/>
  <c r="AC46" i="36"/>
  <c r="N46" i="36"/>
  <c r="AC45" i="36"/>
  <c r="N45" i="36"/>
  <c r="AC44" i="36"/>
  <c r="N44" i="36"/>
  <c r="AC43" i="36"/>
  <c r="N43" i="36"/>
  <c r="AC42" i="36"/>
  <c r="N42" i="36"/>
  <c r="AC41" i="36"/>
  <c r="N41" i="36"/>
  <c r="AC40" i="36"/>
  <c r="N40" i="36"/>
  <c r="AC39" i="36"/>
  <c r="N39" i="36"/>
  <c r="AC38" i="36"/>
  <c r="N38" i="36"/>
  <c r="AC37" i="36"/>
  <c r="N37" i="36"/>
  <c r="AB31" i="36"/>
  <c r="AA31" i="36"/>
  <c r="Z31" i="36"/>
  <c r="Y31" i="36"/>
  <c r="X31" i="36"/>
  <c r="W31" i="36"/>
  <c r="V31" i="36"/>
  <c r="U31" i="36"/>
  <c r="T31" i="36"/>
  <c r="S31" i="36"/>
  <c r="AE29" i="36"/>
  <c r="M31" i="36"/>
  <c r="L31" i="36"/>
  <c r="K31" i="36"/>
  <c r="J31" i="36"/>
  <c r="I31" i="36"/>
  <c r="H31" i="36"/>
  <c r="G31" i="36"/>
  <c r="F31" i="36"/>
  <c r="E31" i="36"/>
  <c r="D31" i="36"/>
  <c r="AC30" i="36"/>
  <c r="N30" i="36"/>
  <c r="AC29" i="36"/>
  <c r="N29" i="36"/>
  <c r="AC28" i="36"/>
  <c r="N28" i="36"/>
  <c r="AC27" i="36"/>
  <c r="N27" i="36"/>
  <c r="AC26" i="36"/>
  <c r="N26" i="36"/>
  <c r="AC25" i="36"/>
  <c r="N25" i="36"/>
  <c r="AC24" i="36"/>
  <c r="N24" i="36"/>
  <c r="AC23" i="36"/>
  <c r="N23" i="36"/>
  <c r="AC22" i="36"/>
  <c r="N22" i="36"/>
  <c r="AC21" i="36"/>
  <c r="N21" i="36"/>
  <c r="AB15" i="36"/>
  <c r="AA15" i="36"/>
  <c r="Z15" i="36"/>
  <c r="Y15" i="36"/>
  <c r="X15" i="36"/>
  <c r="W15" i="36"/>
  <c r="V15" i="36"/>
  <c r="U15" i="36"/>
  <c r="T15" i="36"/>
  <c r="S15" i="36"/>
  <c r="M15" i="36"/>
  <c r="L15" i="36"/>
  <c r="K15" i="36"/>
  <c r="J15" i="36"/>
  <c r="I15" i="36"/>
  <c r="H15" i="36"/>
  <c r="G15" i="36"/>
  <c r="F15" i="36"/>
  <c r="E15" i="36"/>
  <c r="D15" i="36"/>
  <c r="AC14" i="36"/>
  <c r="N14" i="36"/>
  <c r="AC13" i="36"/>
  <c r="N13" i="36"/>
  <c r="AC12" i="36"/>
  <c r="N12" i="36"/>
  <c r="AC11" i="36"/>
  <c r="N11" i="36"/>
  <c r="AC10" i="36"/>
  <c r="N10" i="36"/>
  <c r="AC9" i="36"/>
  <c r="N9" i="36"/>
  <c r="AC8" i="36"/>
  <c r="N8" i="36"/>
  <c r="AC7" i="36"/>
  <c r="N7" i="36"/>
  <c r="AC6" i="36"/>
  <c r="N6" i="36"/>
  <c r="AC5" i="36"/>
  <c r="N5" i="36"/>
  <c r="N15" i="36" s="1"/>
  <c r="AC95" i="36" l="1"/>
  <c r="N47" i="36"/>
  <c r="AE16" i="36"/>
  <c r="AC79" i="36"/>
  <c r="AE77" i="36"/>
  <c r="AE15" i="36"/>
  <c r="N31" i="36"/>
  <c r="AE30" i="36"/>
  <c r="AE46" i="36"/>
  <c r="N63" i="36"/>
  <c r="AE64" i="36"/>
  <c r="AC31" i="36"/>
  <c r="AC47" i="36"/>
  <c r="AE47" i="36"/>
  <c r="AE96" i="36"/>
  <c r="AC15" i="36"/>
  <c r="AC63" i="36"/>
  <c r="N79" i="36"/>
  <c r="N95" i="36"/>
  <c r="AB127" i="35"/>
  <c r="AA127" i="35"/>
  <c r="Z127" i="35"/>
  <c r="Y127" i="35"/>
  <c r="X127" i="35"/>
  <c r="W127" i="35"/>
  <c r="V127" i="35"/>
  <c r="U127" i="35"/>
  <c r="T127" i="35"/>
  <c r="S127" i="35"/>
  <c r="AE127" i="35"/>
  <c r="M127" i="35"/>
  <c r="L127" i="35"/>
  <c r="K127" i="35"/>
  <c r="J127" i="35"/>
  <c r="I127" i="35"/>
  <c r="H127" i="35"/>
  <c r="G127" i="35"/>
  <c r="F127" i="35"/>
  <c r="E127" i="35"/>
  <c r="D127" i="35"/>
  <c r="AC126" i="35"/>
  <c r="N126" i="35"/>
  <c r="AC125" i="35"/>
  <c r="N125" i="35"/>
  <c r="AC124" i="35"/>
  <c r="N124" i="35"/>
  <c r="AC123" i="35"/>
  <c r="N123" i="35"/>
  <c r="AC122" i="35"/>
  <c r="N122" i="35"/>
  <c r="AC121" i="35"/>
  <c r="N121" i="35"/>
  <c r="AC120" i="35"/>
  <c r="N120" i="35"/>
  <c r="AC119" i="35"/>
  <c r="N119" i="35"/>
  <c r="AC118" i="35"/>
  <c r="N118" i="35"/>
  <c r="AC117" i="35"/>
  <c r="N117" i="35"/>
  <c r="AB111" i="35"/>
  <c r="AA111" i="35"/>
  <c r="Z111" i="35"/>
  <c r="Y111" i="35"/>
  <c r="X111" i="35"/>
  <c r="W111" i="35"/>
  <c r="V111" i="35"/>
  <c r="U111" i="35"/>
  <c r="T111" i="35"/>
  <c r="S111" i="35"/>
  <c r="M111" i="35"/>
  <c r="L111" i="35"/>
  <c r="K111" i="35"/>
  <c r="J111" i="35"/>
  <c r="I111" i="35"/>
  <c r="H111" i="35"/>
  <c r="G111" i="35"/>
  <c r="F111" i="35"/>
  <c r="E111" i="35"/>
  <c r="D111" i="35"/>
  <c r="AC110" i="35"/>
  <c r="N110" i="35"/>
  <c r="AC109" i="35"/>
  <c r="N109" i="35"/>
  <c r="AE108" i="35"/>
  <c r="AC108" i="35"/>
  <c r="N108" i="35"/>
  <c r="AC107" i="35"/>
  <c r="N107" i="35"/>
  <c r="AC106" i="35"/>
  <c r="N106" i="35"/>
  <c r="AC105" i="35"/>
  <c r="N105" i="35"/>
  <c r="AC104" i="35"/>
  <c r="N104" i="35"/>
  <c r="AC103" i="35"/>
  <c r="N103" i="35"/>
  <c r="AC102" i="35"/>
  <c r="N102" i="35"/>
  <c r="AC101" i="35"/>
  <c r="AC111" i="35" s="1"/>
  <c r="N101" i="35"/>
  <c r="AB95" i="35"/>
  <c r="AA95" i="35"/>
  <c r="Z95" i="35"/>
  <c r="Y95" i="35"/>
  <c r="X95" i="35"/>
  <c r="W95" i="35"/>
  <c r="V95" i="35"/>
  <c r="U95" i="35"/>
  <c r="T95" i="35"/>
  <c r="S95" i="35"/>
  <c r="M95" i="35"/>
  <c r="L95" i="35"/>
  <c r="K95" i="35"/>
  <c r="J95" i="35"/>
  <c r="I95" i="35"/>
  <c r="H95" i="35"/>
  <c r="G95" i="35"/>
  <c r="F95" i="35"/>
  <c r="E95" i="35"/>
  <c r="D95" i="35"/>
  <c r="AC94" i="35"/>
  <c r="N94" i="35"/>
  <c r="AC93" i="35"/>
  <c r="N93" i="35"/>
  <c r="AE92" i="35"/>
  <c r="AC92" i="35"/>
  <c r="N92" i="35"/>
  <c r="AC91" i="35"/>
  <c r="N91" i="35"/>
  <c r="AC90" i="35"/>
  <c r="N90" i="35"/>
  <c r="AC89" i="35"/>
  <c r="N89" i="35"/>
  <c r="AC88" i="35"/>
  <c r="N88" i="35"/>
  <c r="AC87" i="35"/>
  <c r="N87" i="35"/>
  <c r="AC86" i="35"/>
  <c r="N86" i="35"/>
  <c r="AC85" i="35"/>
  <c r="N85" i="35"/>
  <c r="AE79" i="35"/>
  <c r="AB79" i="35"/>
  <c r="AA79" i="35"/>
  <c r="Z79" i="35"/>
  <c r="Y79" i="35"/>
  <c r="X79" i="35"/>
  <c r="W79" i="35"/>
  <c r="V79" i="35"/>
  <c r="U79" i="35"/>
  <c r="T79" i="35"/>
  <c r="S79" i="35"/>
  <c r="M79" i="35"/>
  <c r="L79" i="35"/>
  <c r="K79" i="35"/>
  <c r="J79" i="35"/>
  <c r="I79" i="35"/>
  <c r="H79" i="35"/>
  <c r="G79" i="35"/>
  <c r="F79" i="35"/>
  <c r="E79" i="35"/>
  <c r="D79" i="35"/>
  <c r="AC78" i="35"/>
  <c r="N78" i="35"/>
  <c r="AC77" i="35"/>
  <c r="N77" i="35"/>
  <c r="AC76" i="35"/>
  <c r="N76" i="35"/>
  <c r="AC75" i="35"/>
  <c r="N75" i="35"/>
  <c r="AC74" i="35"/>
  <c r="N74" i="35"/>
  <c r="AC73" i="35"/>
  <c r="N73" i="35"/>
  <c r="AC72" i="35"/>
  <c r="N72" i="35"/>
  <c r="AC71" i="35"/>
  <c r="N71" i="35"/>
  <c r="AC70" i="35"/>
  <c r="N70" i="35"/>
  <c r="AC69" i="35"/>
  <c r="N69" i="35"/>
  <c r="N79" i="35" s="1"/>
  <c r="AB63" i="35"/>
  <c r="AA63" i="35"/>
  <c r="Z63" i="35"/>
  <c r="Y63" i="35"/>
  <c r="X63" i="35"/>
  <c r="W63" i="35"/>
  <c r="V63" i="35"/>
  <c r="U63" i="35"/>
  <c r="T63" i="35"/>
  <c r="S63" i="35"/>
  <c r="AE62" i="35"/>
  <c r="M63" i="35"/>
  <c r="L63" i="35"/>
  <c r="K63" i="35"/>
  <c r="J63" i="35"/>
  <c r="I63" i="35"/>
  <c r="H63" i="35"/>
  <c r="G63" i="35"/>
  <c r="F63" i="35"/>
  <c r="E63" i="35"/>
  <c r="D63" i="35"/>
  <c r="AE63" i="35" s="1"/>
  <c r="AC62" i="35"/>
  <c r="N62" i="35"/>
  <c r="AC61" i="35"/>
  <c r="AC60" i="35"/>
  <c r="N60" i="35"/>
  <c r="AC59" i="35"/>
  <c r="N59" i="35"/>
  <c r="AC58" i="35"/>
  <c r="N58" i="35"/>
  <c r="AC57" i="35"/>
  <c r="N57" i="35"/>
  <c r="AC56" i="35"/>
  <c r="N56" i="35"/>
  <c r="AC55" i="35"/>
  <c r="N55" i="35"/>
  <c r="AC54" i="35"/>
  <c r="N54" i="35"/>
  <c r="AC53" i="35"/>
  <c r="N53" i="35"/>
  <c r="N63" i="35" s="1"/>
  <c r="AB47" i="35"/>
  <c r="AA47" i="35"/>
  <c r="Z47" i="35"/>
  <c r="Y47" i="35"/>
  <c r="X47" i="35"/>
  <c r="W47" i="35"/>
  <c r="V47" i="35"/>
  <c r="U47" i="35"/>
  <c r="T47" i="35"/>
  <c r="S47" i="35"/>
  <c r="AE46" i="35"/>
  <c r="M47" i="35"/>
  <c r="L47" i="35"/>
  <c r="K47" i="35"/>
  <c r="J47" i="35"/>
  <c r="I47" i="35"/>
  <c r="H47" i="35"/>
  <c r="G47" i="35"/>
  <c r="F47" i="35"/>
  <c r="E47" i="35"/>
  <c r="D47" i="35"/>
  <c r="AE47" i="35" s="1"/>
  <c r="AC46" i="35"/>
  <c r="N46" i="35"/>
  <c r="AC45" i="35"/>
  <c r="N45" i="35"/>
  <c r="AC44" i="35"/>
  <c r="N44" i="35"/>
  <c r="AC43" i="35"/>
  <c r="N43" i="35"/>
  <c r="AC42" i="35"/>
  <c r="N42" i="35"/>
  <c r="AC41" i="35"/>
  <c r="N41" i="35"/>
  <c r="AC40" i="35"/>
  <c r="N40" i="35"/>
  <c r="AC39" i="35"/>
  <c r="N39" i="35"/>
  <c r="AC38" i="35"/>
  <c r="N38" i="35"/>
  <c r="AC37" i="35"/>
  <c r="N37" i="35"/>
  <c r="N47" i="35" s="1"/>
  <c r="AB31" i="35"/>
  <c r="AA31" i="35"/>
  <c r="Z31" i="35"/>
  <c r="Y31" i="35"/>
  <c r="X31" i="35"/>
  <c r="W31" i="35"/>
  <c r="V31" i="35"/>
  <c r="U31" i="35"/>
  <c r="T31" i="35"/>
  <c r="S31" i="35"/>
  <c r="M31" i="35"/>
  <c r="L31" i="35"/>
  <c r="K31" i="35"/>
  <c r="J31" i="35"/>
  <c r="I31" i="35"/>
  <c r="H31" i="35"/>
  <c r="G31" i="35"/>
  <c r="F31" i="35"/>
  <c r="E31" i="35"/>
  <c r="AE30" i="35" s="1"/>
  <c r="D31" i="35"/>
  <c r="AC30" i="35"/>
  <c r="N30" i="35"/>
  <c r="AE29" i="35"/>
  <c r="AC29" i="35"/>
  <c r="N29" i="35"/>
  <c r="AC28" i="35"/>
  <c r="N28" i="35"/>
  <c r="AC27" i="35"/>
  <c r="N27" i="35"/>
  <c r="AC26" i="35"/>
  <c r="N26" i="35"/>
  <c r="AC25" i="35"/>
  <c r="N25" i="35"/>
  <c r="AC24" i="35"/>
  <c r="N24" i="35"/>
  <c r="AC23" i="35"/>
  <c r="N23" i="35"/>
  <c r="AC22" i="35"/>
  <c r="N22" i="35"/>
  <c r="AC21" i="35"/>
  <c r="N21" i="35"/>
  <c r="N31" i="35" s="1"/>
  <c r="AE15" i="35"/>
  <c r="AB15" i="35"/>
  <c r="AA15" i="35"/>
  <c r="Z15" i="35"/>
  <c r="Y15" i="35"/>
  <c r="X15" i="35"/>
  <c r="W15" i="35"/>
  <c r="V15" i="35"/>
  <c r="U15" i="35"/>
  <c r="T15" i="35"/>
  <c r="S15" i="35"/>
  <c r="M15" i="35"/>
  <c r="L15" i="35"/>
  <c r="K15" i="35"/>
  <c r="J15" i="35"/>
  <c r="I15" i="35"/>
  <c r="H15" i="35"/>
  <c r="G15" i="35"/>
  <c r="F15" i="35"/>
  <c r="E15" i="35"/>
  <c r="D15" i="35"/>
  <c r="AC14" i="35"/>
  <c r="N14" i="35"/>
  <c r="AC13" i="35"/>
  <c r="N13" i="35"/>
  <c r="AC12" i="35"/>
  <c r="N12" i="35"/>
  <c r="AC11" i="35"/>
  <c r="N11" i="35"/>
  <c r="AC10" i="35"/>
  <c r="N10" i="35"/>
  <c r="AC9" i="35"/>
  <c r="N9" i="35"/>
  <c r="AC8" i="35"/>
  <c r="N8" i="35"/>
  <c r="AC7" i="35"/>
  <c r="N7" i="35"/>
  <c r="AC6" i="35"/>
  <c r="N6" i="35"/>
  <c r="N15" i="35" s="1"/>
  <c r="AC5" i="35"/>
  <c r="N5" i="35"/>
  <c r="AE80" i="35" l="1"/>
  <c r="AE128" i="35"/>
  <c r="AC15" i="35"/>
  <c r="AC31" i="35"/>
  <c r="AC63" i="35"/>
  <c r="AC79" i="35"/>
  <c r="N95" i="35"/>
  <c r="AE109" i="35"/>
  <c r="N127" i="35"/>
  <c r="AE16" i="35"/>
  <c r="AC47" i="35"/>
  <c r="AC95" i="35"/>
  <c r="AE93" i="35"/>
  <c r="N111" i="35"/>
  <c r="AC127" i="35"/>
  <c r="AB127" i="34"/>
  <c r="AA127" i="34"/>
  <c r="Z127" i="34"/>
  <c r="Y127" i="34"/>
  <c r="X127" i="34"/>
  <c r="W127" i="34"/>
  <c r="V127" i="34"/>
  <c r="U127" i="34"/>
  <c r="T127" i="34"/>
  <c r="S127" i="34"/>
  <c r="AE127" i="34"/>
  <c r="M127" i="34"/>
  <c r="L127" i="34"/>
  <c r="K127" i="34"/>
  <c r="J127" i="34"/>
  <c r="I127" i="34"/>
  <c r="H127" i="34"/>
  <c r="G127" i="34"/>
  <c r="F127" i="34"/>
  <c r="E127" i="34"/>
  <c r="D127" i="34"/>
  <c r="AE128" i="34" s="1"/>
  <c r="AC126" i="34"/>
  <c r="N126" i="34"/>
  <c r="AC125" i="34"/>
  <c r="N125" i="34"/>
  <c r="AC124" i="34"/>
  <c r="N124" i="34"/>
  <c r="AC123" i="34"/>
  <c r="N123" i="34"/>
  <c r="AC122" i="34"/>
  <c r="N122" i="34"/>
  <c r="AC121" i="34"/>
  <c r="N121" i="34"/>
  <c r="AC120" i="34"/>
  <c r="N120" i="34"/>
  <c r="AC119" i="34"/>
  <c r="N119" i="34"/>
  <c r="AC118" i="34"/>
  <c r="N118" i="34"/>
  <c r="AC117" i="34"/>
  <c r="N117" i="34"/>
  <c r="AB111" i="34"/>
  <c r="AA111" i="34"/>
  <c r="Z111" i="34"/>
  <c r="Y111" i="34"/>
  <c r="X111" i="34"/>
  <c r="W111" i="34"/>
  <c r="V111" i="34"/>
  <c r="U111" i="34"/>
  <c r="T111" i="34"/>
  <c r="S111" i="34"/>
  <c r="M111" i="34"/>
  <c r="L111" i="34"/>
  <c r="K111" i="34"/>
  <c r="J111" i="34"/>
  <c r="I111" i="34"/>
  <c r="H111" i="34"/>
  <c r="G111" i="34"/>
  <c r="F111" i="34"/>
  <c r="E111" i="34"/>
  <c r="D111" i="34"/>
  <c r="AC110" i="34"/>
  <c r="N110" i="34"/>
  <c r="AC109" i="34"/>
  <c r="N109" i="34"/>
  <c r="AE108" i="34"/>
  <c r="AC108" i="34"/>
  <c r="N108" i="34"/>
  <c r="AC107" i="34"/>
  <c r="N107" i="34"/>
  <c r="AC106" i="34"/>
  <c r="N106" i="34"/>
  <c r="AC105" i="34"/>
  <c r="N105" i="34"/>
  <c r="AC104" i="34"/>
  <c r="N104" i="34"/>
  <c r="AC103" i="34"/>
  <c r="N103" i="34"/>
  <c r="AC102" i="34"/>
  <c r="N102" i="34"/>
  <c r="AC101" i="34"/>
  <c r="AC111" i="34" s="1"/>
  <c r="N101" i="34"/>
  <c r="AB95" i="34"/>
  <c r="AA95" i="34"/>
  <c r="Z95" i="34"/>
  <c r="Y95" i="34"/>
  <c r="X95" i="34"/>
  <c r="W95" i="34"/>
  <c r="V95" i="34"/>
  <c r="U95" i="34"/>
  <c r="T95" i="34"/>
  <c r="S95" i="34"/>
  <c r="M95" i="34"/>
  <c r="L95" i="34"/>
  <c r="K95" i="34"/>
  <c r="J95" i="34"/>
  <c r="I95" i="34"/>
  <c r="H95" i="34"/>
  <c r="G95" i="34"/>
  <c r="F95" i="34"/>
  <c r="E95" i="34"/>
  <c r="D95" i="34"/>
  <c r="AC94" i="34"/>
  <c r="N94" i="34"/>
  <c r="AC93" i="34"/>
  <c r="N93" i="34"/>
  <c r="AE92" i="34"/>
  <c r="AC92" i="34"/>
  <c r="N92" i="34"/>
  <c r="AC91" i="34"/>
  <c r="N91" i="34"/>
  <c r="AC90" i="34"/>
  <c r="N90" i="34"/>
  <c r="AC89" i="34"/>
  <c r="N89" i="34"/>
  <c r="AC88" i="34"/>
  <c r="N88" i="34"/>
  <c r="AC87" i="34"/>
  <c r="N87" i="34"/>
  <c r="AC86" i="34"/>
  <c r="N86" i="34"/>
  <c r="AC85" i="34"/>
  <c r="N85" i="34"/>
  <c r="AE79" i="34"/>
  <c r="AB79" i="34"/>
  <c r="AA79" i="34"/>
  <c r="Z79" i="34"/>
  <c r="Y79" i="34"/>
  <c r="X79" i="34"/>
  <c r="W79" i="34"/>
  <c r="V79" i="34"/>
  <c r="U79" i="34"/>
  <c r="T79" i="34"/>
  <c r="S79" i="34"/>
  <c r="M79" i="34"/>
  <c r="L79" i="34"/>
  <c r="K79" i="34"/>
  <c r="J79" i="34"/>
  <c r="I79" i="34"/>
  <c r="H79" i="34"/>
  <c r="G79" i="34"/>
  <c r="F79" i="34"/>
  <c r="E79" i="34"/>
  <c r="D79" i="34"/>
  <c r="AC78" i="34"/>
  <c r="N78" i="34"/>
  <c r="AC77" i="34"/>
  <c r="N77" i="34"/>
  <c r="AC76" i="34"/>
  <c r="N76" i="34"/>
  <c r="AC75" i="34"/>
  <c r="N75" i="34"/>
  <c r="AC74" i="34"/>
  <c r="N74" i="34"/>
  <c r="AC73" i="34"/>
  <c r="N73" i="34"/>
  <c r="AC72" i="34"/>
  <c r="N72" i="34"/>
  <c r="AC71" i="34"/>
  <c r="N71" i="34"/>
  <c r="AC70" i="34"/>
  <c r="N70" i="34"/>
  <c r="AC69" i="34"/>
  <c r="N69" i="34"/>
  <c r="N79" i="34" s="1"/>
  <c r="AB63" i="34"/>
  <c r="AA63" i="34"/>
  <c r="Z63" i="34"/>
  <c r="Y63" i="34"/>
  <c r="X63" i="34"/>
  <c r="W63" i="34"/>
  <c r="V63" i="34"/>
  <c r="U63" i="34"/>
  <c r="T63" i="34"/>
  <c r="S63" i="34"/>
  <c r="AE62" i="34"/>
  <c r="M63" i="34"/>
  <c r="L63" i="34"/>
  <c r="K63" i="34"/>
  <c r="J63" i="34"/>
  <c r="I63" i="34"/>
  <c r="H63" i="34"/>
  <c r="G63" i="34"/>
  <c r="F63" i="34"/>
  <c r="E63" i="34"/>
  <c r="D63" i="34"/>
  <c r="AE63" i="34" s="1"/>
  <c r="AC62" i="34"/>
  <c r="N62" i="34"/>
  <c r="AC61" i="34"/>
  <c r="N61" i="34"/>
  <c r="AC60" i="34"/>
  <c r="N60" i="34"/>
  <c r="AC59" i="34"/>
  <c r="N59" i="34"/>
  <c r="AC58" i="34"/>
  <c r="N58" i="34"/>
  <c r="AC57" i="34"/>
  <c r="N57" i="34"/>
  <c r="AC56" i="34"/>
  <c r="N56" i="34"/>
  <c r="AC55" i="34"/>
  <c r="N55" i="34"/>
  <c r="AC54" i="34"/>
  <c r="N54" i="34"/>
  <c r="AC53" i="34"/>
  <c r="AC63" i="34" s="1"/>
  <c r="N53" i="34"/>
  <c r="N63" i="34" s="1"/>
  <c r="AB47" i="34"/>
  <c r="AA47" i="34"/>
  <c r="Z47" i="34"/>
  <c r="Y47" i="34"/>
  <c r="X47" i="34"/>
  <c r="W47" i="34"/>
  <c r="V47" i="34"/>
  <c r="U47" i="34"/>
  <c r="T47" i="34"/>
  <c r="S47" i="34"/>
  <c r="M47" i="34"/>
  <c r="L47" i="34"/>
  <c r="K47" i="34"/>
  <c r="J47" i="34"/>
  <c r="I47" i="34"/>
  <c r="H47" i="34"/>
  <c r="G47" i="34"/>
  <c r="F47" i="34"/>
  <c r="E47" i="34"/>
  <c r="D47" i="34"/>
  <c r="AE46" i="34"/>
  <c r="AC46" i="34"/>
  <c r="N46" i="34"/>
  <c r="AC45" i="34"/>
  <c r="N45" i="34"/>
  <c r="AC44" i="34"/>
  <c r="N44" i="34"/>
  <c r="AC43" i="34"/>
  <c r="N43" i="34"/>
  <c r="AC42" i="34"/>
  <c r="N42" i="34"/>
  <c r="AC41" i="34"/>
  <c r="N41" i="34"/>
  <c r="AC40" i="34"/>
  <c r="N40" i="34"/>
  <c r="AC39" i="34"/>
  <c r="N39" i="34"/>
  <c r="AC38" i="34"/>
  <c r="N38" i="34"/>
  <c r="AC37" i="34"/>
  <c r="AC47" i="34" s="1"/>
  <c r="N37" i="34"/>
  <c r="AB31" i="34"/>
  <c r="AA31" i="34"/>
  <c r="Z31" i="34"/>
  <c r="Y31" i="34"/>
  <c r="X31" i="34"/>
  <c r="W31" i="34"/>
  <c r="V31" i="34"/>
  <c r="U31" i="34"/>
  <c r="T31" i="34"/>
  <c r="S31" i="34"/>
  <c r="M31" i="34"/>
  <c r="L31" i="34"/>
  <c r="K31" i="34"/>
  <c r="J31" i="34"/>
  <c r="I31" i="34"/>
  <c r="H31" i="34"/>
  <c r="G31" i="34"/>
  <c r="F31" i="34"/>
  <c r="E31" i="34"/>
  <c r="D31" i="34"/>
  <c r="AC30" i="34"/>
  <c r="N30" i="34"/>
  <c r="AE29" i="34"/>
  <c r="AC29" i="34"/>
  <c r="N29" i="34"/>
  <c r="AC28" i="34"/>
  <c r="N28" i="34"/>
  <c r="AC27" i="34"/>
  <c r="N27" i="34"/>
  <c r="AC26" i="34"/>
  <c r="N26" i="34"/>
  <c r="AC25" i="34"/>
  <c r="N25" i="34"/>
  <c r="AC24" i="34"/>
  <c r="N24" i="34"/>
  <c r="AC23" i="34"/>
  <c r="N23" i="34"/>
  <c r="AC22" i="34"/>
  <c r="N22" i="34"/>
  <c r="AC21" i="34"/>
  <c r="N21" i="34"/>
  <c r="AE15" i="34"/>
  <c r="AB15" i="34"/>
  <c r="AA15" i="34"/>
  <c r="Z15" i="34"/>
  <c r="Y15" i="34"/>
  <c r="X15" i="34"/>
  <c r="W15" i="34"/>
  <c r="V15" i="34"/>
  <c r="U15" i="34"/>
  <c r="T15" i="34"/>
  <c r="S15" i="34"/>
  <c r="M15" i="34"/>
  <c r="L15" i="34"/>
  <c r="K15" i="34"/>
  <c r="J15" i="34"/>
  <c r="I15" i="34"/>
  <c r="H15" i="34"/>
  <c r="G15" i="34"/>
  <c r="F15" i="34"/>
  <c r="E15" i="34"/>
  <c r="D15" i="34"/>
  <c r="AE16" i="34" s="1"/>
  <c r="AC14" i="34"/>
  <c r="N14" i="34"/>
  <c r="AC13" i="34"/>
  <c r="N13" i="34"/>
  <c r="AC12" i="34"/>
  <c r="N12" i="34"/>
  <c r="AC11" i="34"/>
  <c r="N11" i="34"/>
  <c r="AC10" i="34"/>
  <c r="N10" i="34"/>
  <c r="AC9" i="34"/>
  <c r="N9" i="34"/>
  <c r="AC8" i="34"/>
  <c r="N8" i="34"/>
  <c r="AC7" i="34"/>
  <c r="N7" i="34"/>
  <c r="AC6" i="34"/>
  <c r="N6" i="34"/>
  <c r="AC5" i="34"/>
  <c r="AC15" i="34" s="1"/>
  <c r="N5" i="34"/>
  <c r="N15" i="34" s="1"/>
  <c r="AE80" i="34" l="1"/>
  <c r="AC31" i="34"/>
  <c r="AE30" i="34"/>
  <c r="N47" i="34"/>
  <c r="AC79" i="34"/>
  <c r="N95" i="34"/>
  <c r="AE109" i="34"/>
  <c r="N127" i="34"/>
  <c r="N31" i="34"/>
  <c r="AE47" i="34"/>
  <c r="AC95" i="34"/>
  <c r="AE93" i="34"/>
  <c r="N111" i="34"/>
  <c r="AC127" i="34"/>
  <c r="AB127" i="33"/>
  <c r="AA127" i="33"/>
  <c r="Z127" i="33"/>
  <c r="Y127" i="33"/>
  <c r="X127" i="33"/>
  <c r="W127" i="33"/>
  <c r="V127" i="33"/>
  <c r="U127" i="33"/>
  <c r="T127" i="33"/>
  <c r="S127" i="33"/>
  <c r="AE127" i="33"/>
  <c r="M127" i="33"/>
  <c r="L127" i="33"/>
  <c r="K127" i="33"/>
  <c r="J127" i="33"/>
  <c r="I127" i="33"/>
  <c r="H127" i="33"/>
  <c r="G127" i="33"/>
  <c r="F127" i="33"/>
  <c r="E127" i="33"/>
  <c r="D127" i="33"/>
  <c r="AC126" i="33"/>
  <c r="N126" i="33"/>
  <c r="AC125" i="33"/>
  <c r="N125" i="33"/>
  <c r="AC124" i="33"/>
  <c r="N124" i="33"/>
  <c r="AC123" i="33"/>
  <c r="N123" i="33"/>
  <c r="AC122" i="33"/>
  <c r="N122" i="33"/>
  <c r="AC121" i="33"/>
  <c r="N121" i="33"/>
  <c r="AC120" i="33"/>
  <c r="N120" i="33"/>
  <c r="AC119" i="33"/>
  <c r="N119" i="33"/>
  <c r="AC118" i="33"/>
  <c r="N118" i="33"/>
  <c r="AC117" i="33"/>
  <c r="N117" i="33"/>
  <c r="N127" i="33" s="1"/>
  <c r="AB111" i="33"/>
  <c r="AA111" i="33"/>
  <c r="Z111" i="33"/>
  <c r="Y111" i="33"/>
  <c r="X111" i="33"/>
  <c r="W111" i="33"/>
  <c r="V111" i="33"/>
  <c r="U111" i="33"/>
  <c r="T111" i="33"/>
  <c r="S111" i="33"/>
  <c r="M111" i="33"/>
  <c r="L111" i="33"/>
  <c r="K111" i="33"/>
  <c r="J111" i="33"/>
  <c r="I111" i="33"/>
  <c r="H111" i="33"/>
  <c r="G111" i="33"/>
  <c r="F111" i="33"/>
  <c r="E111" i="33"/>
  <c r="D111" i="33"/>
  <c r="AC110" i="33"/>
  <c r="N110" i="33"/>
  <c r="AC109" i="33"/>
  <c r="N109" i="33"/>
  <c r="AE108" i="33"/>
  <c r="AC108" i="33"/>
  <c r="N108" i="33"/>
  <c r="AC107" i="33"/>
  <c r="N107" i="33"/>
  <c r="AC106" i="33"/>
  <c r="N106" i="33"/>
  <c r="AC105" i="33"/>
  <c r="N105" i="33"/>
  <c r="AC104" i="33"/>
  <c r="N104" i="33"/>
  <c r="AC103" i="33"/>
  <c r="N103" i="33"/>
  <c r="AC102" i="33"/>
  <c r="N102" i="33"/>
  <c r="AC101" i="33"/>
  <c r="N101" i="33"/>
  <c r="N111" i="33" s="1"/>
  <c r="AB95" i="33"/>
  <c r="AA95" i="33"/>
  <c r="Z95" i="33"/>
  <c r="Y95" i="33"/>
  <c r="X95" i="33"/>
  <c r="W95" i="33"/>
  <c r="V95" i="33"/>
  <c r="U95" i="33"/>
  <c r="T95" i="33"/>
  <c r="S95" i="33"/>
  <c r="M95" i="33"/>
  <c r="L95" i="33"/>
  <c r="K95" i="33"/>
  <c r="J95" i="33"/>
  <c r="I95" i="33"/>
  <c r="H95" i="33"/>
  <c r="G95" i="33"/>
  <c r="F95" i="33"/>
  <c r="E95" i="33"/>
  <c r="D95" i="33"/>
  <c r="AE93" i="33" s="1"/>
  <c r="AC94" i="33"/>
  <c r="N94" i="33"/>
  <c r="AC93" i="33"/>
  <c r="N93" i="33"/>
  <c r="AE92" i="33"/>
  <c r="AC92" i="33"/>
  <c r="N92" i="33"/>
  <c r="AC91" i="33"/>
  <c r="N91" i="33"/>
  <c r="AC90" i="33"/>
  <c r="N90" i="33"/>
  <c r="AC89" i="33"/>
  <c r="N89" i="33"/>
  <c r="AC88" i="33"/>
  <c r="N88" i="33"/>
  <c r="AC87" i="33"/>
  <c r="N87" i="33"/>
  <c r="AC86" i="33"/>
  <c r="N86" i="33"/>
  <c r="AC85" i="33"/>
  <c r="AC95" i="33" s="1"/>
  <c r="N85" i="33"/>
  <c r="AE79" i="33"/>
  <c r="AB79" i="33"/>
  <c r="AA79" i="33"/>
  <c r="Z79" i="33"/>
  <c r="Y79" i="33"/>
  <c r="X79" i="33"/>
  <c r="W79" i="33"/>
  <c r="V79" i="33"/>
  <c r="U79" i="33"/>
  <c r="T79" i="33"/>
  <c r="S79" i="33"/>
  <c r="M79" i="33"/>
  <c r="L79" i="33"/>
  <c r="K79" i="33"/>
  <c r="J79" i="33"/>
  <c r="I79" i="33"/>
  <c r="H79" i="33"/>
  <c r="G79" i="33"/>
  <c r="F79" i="33"/>
  <c r="E79" i="33"/>
  <c r="D79" i="33"/>
  <c r="AC78" i="33"/>
  <c r="N78" i="33"/>
  <c r="AC77" i="33"/>
  <c r="N77" i="33"/>
  <c r="AC76" i="33"/>
  <c r="N76" i="33"/>
  <c r="AC75" i="33"/>
  <c r="N75" i="33"/>
  <c r="AC74" i="33"/>
  <c r="N74" i="33"/>
  <c r="AC73" i="33"/>
  <c r="N73" i="33"/>
  <c r="AC72" i="33"/>
  <c r="N72" i="33"/>
  <c r="AC71" i="33"/>
  <c r="N71" i="33"/>
  <c r="AC70" i="33"/>
  <c r="AC79" i="33" s="1"/>
  <c r="N70" i="33"/>
  <c r="AC69" i="33"/>
  <c r="N69" i="33"/>
  <c r="AB63" i="33"/>
  <c r="AA63" i="33"/>
  <c r="Z63" i="33"/>
  <c r="Y63" i="33"/>
  <c r="X63" i="33"/>
  <c r="W63" i="33"/>
  <c r="V63" i="33"/>
  <c r="U63" i="33"/>
  <c r="T63" i="33"/>
  <c r="S63" i="33"/>
  <c r="M63" i="33"/>
  <c r="L63" i="33"/>
  <c r="K63" i="33"/>
  <c r="J63" i="33"/>
  <c r="I63" i="33"/>
  <c r="H63" i="33"/>
  <c r="G63" i="33"/>
  <c r="F63" i="33"/>
  <c r="E63" i="33"/>
  <c r="D63" i="33"/>
  <c r="AE62" i="33"/>
  <c r="AC62" i="33"/>
  <c r="N62" i="33"/>
  <c r="AC61" i="33"/>
  <c r="N61" i="33"/>
  <c r="AC60" i="33"/>
  <c r="N60" i="33"/>
  <c r="AC59" i="33"/>
  <c r="N59" i="33"/>
  <c r="AC58" i="33"/>
  <c r="N58" i="33"/>
  <c r="AC57" i="33"/>
  <c r="N57" i="33"/>
  <c r="AC56" i="33"/>
  <c r="N56" i="33"/>
  <c r="AC55" i="33"/>
  <c r="N55" i="33"/>
  <c r="AC54" i="33"/>
  <c r="N54" i="33"/>
  <c r="AC53" i="33"/>
  <c r="N53" i="33"/>
  <c r="N63" i="33" s="1"/>
  <c r="AB47" i="33"/>
  <c r="AA47" i="33"/>
  <c r="Z47" i="33"/>
  <c r="Y47" i="33"/>
  <c r="X47" i="33"/>
  <c r="W47" i="33"/>
  <c r="V47" i="33"/>
  <c r="U47" i="33"/>
  <c r="T47" i="33"/>
  <c r="S47" i="33"/>
  <c r="M47" i="33"/>
  <c r="L47" i="33"/>
  <c r="K47" i="33"/>
  <c r="J47" i="33"/>
  <c r="I47" i="33"/>
  <c r="H47" i="33"/>
  <c r="G47" i="33"/>
  <c r="F47" i="33"/>
  <c r="E47" i="33"/>
  <c r="D47" i="33"/>
  <c r="AE46" i="33"/>
  <c r="AC46" i="33"/>
  <c r="N46" i="33"/>
  <c r="AC45" i="33"/>
  <c r="N45" i="33"/>
  <c r="AC44" i="33"/>
  <c r="N44" i="33"/>
  <c r="AC43" i="33"/>
  <c r="N43" i="33"/>
  <c r="AC42" i="33"/>
  <c r="N42" i="33"/>
  <c r="AC41" i="33"/>
  <c r="N41" i="33"/>
  <c r="AC40" i="33"/>
  <c r="N40" i="33"/>
  <c r="AC39" i="33"/>
  <c r="N39" i="33"/>
  <c r="AC38" i="33"/>
  <c r="N38" i="33"/>
  <c r="AC37" i="33"/>
  <c r="AC47" i="33" s="1"/>
  <c r="N37" i="33"/>
  <c r="AB31" i="33"/>
  <c r="AA31" i="33"/>
  <c r="Z31" i="33"/>
  <c r="Y31" i="33"/>
  <c r="X31" i="33"/>
  <c r="W31" i="33"/>
  <c r="V31" i="33"/>
  <c r="U31" i="33"/>
  <c r="T31" i="33"/>
  <c r="S31" i="33"/>
  <c r="M31" i="33"/>
  <c r="L31" i="33"/>
  <c r="K31" i="33"/>
  <c r="J31" i="33"/>
  <c r="I31" i="33"/>
  <c r="H31" i="33"/>
  <c r="G31" i="33"/>
  <c r="F31" i="33"/>
  <c r="E31" i="33"/>
  <c r="D31" i="33"/>
  <c r="AC30" i="33"/>
  <c r="N30" i="33"/>
  <c r="AE29" i="33"/>
  <c r="AC29" i="33"/>
  <c r="N29" i="33"/>
  <c r="AC28" i="33"/>
  <c r="N28" i="33"/>
  <c r="AC27" i="33"/>
  <c r="N27" i="33"/>
  <c r="AC26" i="33"/>
  <c r="N26" i="33"/>
  <c r="AC25" i="33"/>
  <c r="N25" i="33"/>
  <c r="AC24" i="33"/>
  <c r="N24" i="33"/>
  <c r="AC23" i="33"/>
  <c r="N23" i="33"/>
  <c r="AC22" i="33"/>
  <c r="N22" i="33"/>
  <c r="N31" i="33" s="1"/>
  <c r="AC21" i="33"/>
  <c r="N21" i="33"/>
  <c r="AE15" i="33"/>
  <c r="AB15" i="33"/>
  <c r="AA15" i="33"/>
  <c r="Z15" i="33"/>
  <c r="Y15" i="33"/>
  <c r="X15" i="33"/>
  <c r="W15" i="33"/>
  <c r="V15" i="33"/>
  <c r="U15" i="33"/>
  <c r="T15" i="33"/>
  <c r="S15" i="33"/>
  <c r="M15" i="33"/>
  <c r="L15" i="33"/>
  <c r="K15" i="33"/>
  <c r="J15" i="33"/>
  <c r="I15" i="33"/>
  <c r="H15" i="33"/>
  <c r="G15" i="33"/>
  <c r="F15" i="33"/>
  <c r="E15" i="33"/>
  <c r="D15" i="33"/>
  <c r="AC14" i="33"/>
  <c r="N14" i="33"/>
  <c r="AC13" i="33"/>
  <c r="N13" i="33"/>
  <c r="AC12" i="33"/>
  <c r="N12" i="33"/>
  <c r="AC11" i="33"/>
  <c r="N11" i="33"/>
  <c r="AC10" i="33"/>
  <c r="N10" i="33"/>
  <c r="AC9" i="33"/>
  <c r="N9" i="33"/>
  <c r="AC8" i="33"/>
  <c r="N8" i="33"/>
  <c r="AC7" i="33"/>
  <c r="N7" i="33"/>
  <c r="AC6" i="33"/>
  <c r="N6" i="33"/>
  <c r="AC5" i="33"/>
  <c r="N5" i="33"/>
  <c r="N15" i="33" s="1"/>
  <c r="AE16" i="33" l="1"/>
  <c r="N95" i="33"/>
  <c r="AC15" i="33"/>
  <c r="AC63" i="33"/>
  <c r="AE63" i="33"/>
  <c r="N79" i="33"/>
  <c r="AE80" i="33"/>
  <c r="AC127" i="33"/>
  <c r="AE128" i="33"/>
  <c r="AC111" i="33"/>
  <c r="AC31" i="33"/>
  <c r="AE30" i="33"/>
  <c r="N47" i="33"/>
  <c r="AE47" i="33"/>
  <c r="AE109" i="33"/>
  <c r="AB127" i="32"/>
  <c r="AA127" i="32"/>
  <c r="Z127" i="32"/>
  <c r="Y127" i="32"/>
  <c r="X127" i="32"/>
  <c r="W127" i="32"/>
  <c r="V127" i="32"/>
  <c r="U127" i="32"/>
  <c r="T127" i="32"/>
  <c r="S127" i="32"/>
  <c r="AE127" i="32"/>
  <c r="M127" i="32"/>
  <c r="L127" i="32"/>
  <c r="K127" i="32"/>
  <c r="J127" i="32"/>
  <c r="I127" i="32"/>
  <c r="H127" i="32"/>
  <c r="G127" i="32"/>
  <c r="F127" i="32"/>
  <c r="E127" i="32"/>
  <c r="D127" i="32"/>
  <c r="AC126" i="32"/>
  <c r="N126" i="32"/>
  <c r="AC125" i="32"/>
  <c r="N125" i="32"/>
  <c r="AC124" i="32"/>
  <c r="N124" i="32"/>
  <c r="AC123" i="32"/>
  <c r="N123" i="32"/>
  <c r="AC122" i="32"/>
  <c r="N122" i="32"/>
  <c r="AC121" i="32"/>
  <c r="N121" i="32"/>
  <c r="AC120" i="32"/>
  <c r="N120" i="32"/>
  <c r="AC119" i="32"/>
  <c r="N119" i="32"/>
  <c r="AC118" i="32"/>
  <c r="N118" i="32"/>
  <c r="AC117" i="32"/>
  <c r="AC127" i="32" s="1"/>
  <c r="N117" i="32"/>
  <c r="N127" i="32" s="1"/>
  <c r="AB111" i="32"/>
  <c r="AA111" i="32"/>
  <c r="Z111" i="32"/>
  <c r="Y111" i="32"/>
  <c r="X111" i="32"/>
  <c r="W111" i="32"/>
  <c r="V111" i="32"/>
  <c r="U111" i="32"/>
  <c r="T111" i="32"/>
  <c r="S111" i="32"/>
  <c r="M111" i="32"/>
  <c r="L111" i="32"/>
  <c r="K111" i="32"/>
  <c r="J111" i="32"/>
  <c r="I111" i="32"/>
  <c r="H111" i="32"/>
  <c r="G111" i="32"/>
  <c r="F111" i="32"/>
  <c r="E111" i="32"/>
  <c r="D111" i="32"/>
  <c r="AC110" i="32"/>
  <c r="N110" i="32"/>
  <c r="AC109" i="32"/>
  <c r="N109" i="32"/>
  <c r="AE108" i="32"/>
  <c r="AC108" i="32"/>
  <c r="N108" i="32"/>
  <c r="AC107" i="32"/>
  <c r="N107" i="32"/>
  <c r="AC106" i="32"/>
  <c r="N106" i="32"/>
  <c r="AC105" i="32"/>
  <c r="N105" i="32"/>
  <c r="AC104" i="32"/>
  <c r="N104" i="32"/>
  <c r="AC103" i="32"/>
  <c r="N103" i="32"/>
  <c r="AC102" i="32"/>
  <c r="N102" i="32"/>
  <c r="AC101" i="32"/>
  <c r="AC111" i="32" s="1"/>
  <c r="N101" i="32"/>
  <c r="AB95" i="32"/>
  <c r="AA95" i="32"/>
  <c r="Z95" i="32"/>
  <c r="Y95" i="32"/>
  <c r="X95" i="32"/>
  <c r="W95" i="32"/>
  <c r="V95" i="32"/>
  <c r="U95" i="32"/>
  <c r="T95" i="32"/>
  <c r="S95" i="32"/>
  <c r="M95" i="32"/>
  <c r="L95" i="32"/>
  <c r="K95" i="32"/>
  <c r="J95" i="32"/>
  <c r="I95" i="32"/>
  <c r="H95" i="32"/>
  <c r="G95" i="32"/>
  <c r="F95" i="32"/>
  <c r="E95" i="32"/>
  <c r="D95" i="32"/>
  <c r="AC94" i="32"/>
  <c r="N94" i="32"/>
  <c r="AC93" i="32"/>
  <c r="N93" i="32"/>
  <c r="AE92" i="32"/>
  <c r="AC92" i="32"/>
  <c r="N92" i="32"/>
  <c r="AC91" i="32"/>
  <c r="N91" i="32"/>
  <c r="AC90" i="32"/>
  <c r="N90" i="32"/>
  <c r="AC89" i="32"/>
  <c r="N89" i="32"/>
  <c r="AC88" i="32"/>
  <c r="N88" i="32"/>
  <c r="AC87" i="32"/>
  <c r="N87" i="32"/>
  <c r="AC86" i="32"/>
  <c r="N86" i="32"/>
  <c r="N95" i="32" s="1"/>
  <c r="AC85" i="32"/>
  <c r="N85" i="32"/>
  <c r="AE79" i="32"/>
  <c r="AB79" i="32"/>
  <c r="AA79" i="32"/>
  <c r="Z79" i="32"/>
  <c r="Y79" i="32"/>
  <c r="X79" i="32"/>
  <c r="W79" i="32"/>
  <c r="V79" i="32"/>
  <c r="U79" i="32"/>
  <c r="T79" i="32"/>
  <c r="S79" i="32"/>
  <c r="M79" i="32"/>
  <c r="L79" i="32"/>
  <c r="K79" i="32"/>
  <c r="J79" i="32"/>
  <c r="I79" i="32"/>
  <c r="H79" i="32"/>
  <c r="G79" i="32"/>
  <c r="F79" i="32"/>
  <c r="E79" i="32"/>
  <c r="D79" i="32"/>
  <c r="AC78" i="32"/>
  <c r="N78" i="32"/>
  <c r="AC77" i="32"/>
  <c r="N77" i="32"/>
  <c r="AC76" i="32"/>
  <c r="N76" i="32"/>
  <c r="AC75" i="32"/>
  <c r="N75" i="32"/>
  <c r="AC74" i="32"/>
  <c r="N74" i="32"/>
  <c r="AC73" i="32"/>
  <c r="N73" i="32"/>
  <c r="AC72" i="32"/>
  <c r="N72" i="32"/>
  <c r="AC71" i="32"/>
  <c r="N71" i="32"/>
  <c r="AC70" i="32"/>
  <c r="N70" i="32"/>
  <c r="AC69" i="32"/>
  <c r="N69" i="32"/>
  <c r="N79" i="32" s="1"/>
  <c r="AB63" i="32"/>
  <c r="AA63" i="32"/>
  <c r="Z63" i="32"/>
  <c r="Y63" i="32"/>
  <c r="X63" i="32"/>
  <c r="W63" i="32"/>
  <c r="V63" i="32"/>
  <c r="U63" i="32"/>
  <c r="T63" i="32"/>
  <c r="S63" i="32"/>
  <c r="M63" i="32"/>
  <c r="L63" i="32"/>
  <c r="K63" i="32"/>
  <c r="J63" i="32"/>
  <c r="I63" i="32"/>
  <c r="H63" i="32"/>
  <c r="G63" i="32"/>
  <c r="F63" i="32"/>
  <c r="E63" i="32"/>
  <c r="D63" i="32"/>
  <c r="AE62" i="32"/>
  <c r="AC62" i="32"/>
  <c r="N62" i="32"/>
  <c r="AC61" i="32"/>
  <c r="N61" i="32"/>
  <c r="AC60" i="32"/>
  <c r="N60" i="32"/>
  <c r="AC59" i="32"/>
  <c r="N59" i="32"/>
  <c r="AC58" i="32"/>
  <c r="N58" i="32"/>
  <c r="AC57" i="32"/>
  <c r="N57" i="32"/>
  <c r="AC56" i="32"/>
  <c r="N56" i="32"/>
  <c r="AC55" i="32"/>
  <c r="N55" i="32"/>
  <c r="AC54" i="32"/>
  <c r="N54" i="32"/>
  <c r="AC53" i="32"/>
  <c r="AC63" i="32" s="1"/>
  <c r="N53" i="32"/>
  <c r="N63" i="32" s="1"/>
  <c r="AB47" i="32"/>
  <c r="AA47" i="32"/>
  <c r="Z47" i="32"/>
  <c r="Y47" i="32"/>
  <c r="X47" i="32"/>
  <c r="W47" i="32"/>
  <c r="V47" i="32"/>
  <c r="U47" i="32"/>
  <c r="T47" i="32"/>
  <c r="S47" i="32"/>
  <c r="M47" i="32"/>
  <c r="L47" i="32"/>
  <c r="K47" i="32"/>
  <c r="J47" i="32"/>
  <c r="I47" i="32"/>
  <c r="H47" i="32"/>
  <c r="G47" i="32"/>
  <c r="F47" i="32"/>
  <c r="E47" i="32"/>
  <c r="D47" i="32"/>
  <c r="AE46" i="32"/>
  <c r="AC46" i="32"/>
  <c r="N46" i="32"/>
  <c r="AC45" i="32"/>
  <c r="N45" i="32"/>
  <c r="AC44" i="32"/>
  <c r="N44" i="32"/>
  <c r="AC43" i="32"/>
  <c r="N43" i="32"/>
  <c r="AC42" i="32"/>
  <c r="N42" i="32"/>
  <c r="AC41" i="32"/>
  <c r="N41" i="32"/>
  <c r="AC40" i="32"/>
  <c r="N40" i="32"/>
  <c r="AC39" i="32"/>
  <c r="N39" i="32"/>
  <c r="AC38" i="32"/>
  <c r="N38" i="32"/>
  <c r="AC37" i="32"/>
  <c r="AC47" i="32" s="1"/>
  <c r="N37" i="32"/>
  <c r="AB31" i="32"/>
  <c r="AA31" i="32"/>
  <c r="Z31" i="32"/>
  <c r="Y31" i="32"/>
  <c r="X31" i="32"/>
  <c r="W31" i="32"/>
  <c r="V31" i="32"/>
  <c r="U31" i="32"/>
  <c r="T31" i="32"/>
  <c r="S31" i="32"/>
  <c r="M31" i="32"/>
  <c r="L31" i="32"/>
  <c r="K31" i="32"/>
  <c r="J31" i="32"/>
  <c r="I31" i="32"/>
  <c r="H31" i="32"/>
  <c r="G31" i="32"/>
  <c r="F31" i="32"/>
  <c r="E31" i="32"/>
  <c r="D31" i="32"/>
  <c r="AC30" i="32"/>
  <c r="N30" i="32"/>
  <c r="AE29" i="32"/>
  <c r="AC29" i="32"/>
  <c r="N29" i="32"/>
  <c r="AC28" i="32"/>
  <c r="N28" i="32"/>
  <c r="AC27" i="32"/>
  <c r="N27" i="32"/>
  <c r="AC26" i="32"/>
  <c r="N26" i="32"/>
  <c r="AC25" i="32"/>
  <c r="N25" i="32"/>
  <c r="AC24" i="32"/>
  <c r="N24" i="32"/>
  <c r="AC23" i="32"/>
  <c r="N23" i="32"/>
  <c r="AC22" i="32"/>
  <c r="N22" i="32"/>
  <c r="AC21" i="32"/>
  <c r="N21" i="32"/>
  <c r="AE15" i="32"/>
  <c r="AB15" i="32"/>
  <c r="AA15" i="32"/>
  <c r="Z15" i="32"/>
  <c r="Y15" i="32"/>
  <c r="X15" i="32"/>
  <c r="W15" i="32"/>
  <c r="V15" i="32"/>
  <c r="U15" i="32"/>
  <c r="T15" i="32"/>
  <c r="S15" i="32"/>
  <c r="M15" i="32"/>
  <c r="L15" i="32"/>
  <c r="K15" i="32"/>
  <c r="J15" i="32"/>
  <c r="I15" i="32"/>
  <c r="H15" i="32"/>
  <c r="G15" i="32"/>
  <c r="F15" i="32"/>
  <c r="E15" i="32"/>
  <c r="D15" i="32"/>
  <c r="AE16" i="32" s="1"/>
  <c r="AC14" i="32"/>
  <c r="N14" i="32"/>
  <c r="AC13" i="32"/>
  <c r="N13" i="32"/>
  <c r="AC12" i="32"/>
  <c r="N12" i="32"/>
  <c r="AC11" i="32"/>
  <c r="N11" i="32"/>
  <c r="AC10" i="32"/>
  <c r="N10" i="32"/>
  <c r="AC9" i="32"/>
  <c r="N9" i="32"/>
  <c r="AC8" i="32"/>
  <c r="N8" i="32"/>
  <c r="AC7" i="32"/>
  <c r="N7" i="32"/>
  <c r="AC6" i="32"/>
  <c r="N6" i="32"/>
  <c r="AC5" i="32"/>
  <c r="AC15" i="32" s="1"/>
  <c r="N5" i="32"/>
  <c r="N15" i="32" s="1"/>
  <c r="AC31" i="32" l="1"/>
  <c r="AE30" i="32"/>
  <c r="AC79" i="32"/>
  <c r="AE109" i="32"/>
  <c r="N31" i="32"/>
  <c r="AE63" i="32"/>
  <c r="AE80" i="32"/>
  <c r="AE128" i="32"/>
  <c r="AE47" i="32"/>
  <c r="AC95" i="32"/>
  <c r="AE93" i="32"/>
  <c r="N111" i="32"/>
  <c r="N47" i="32"/>
  <c r="AB127" i="31"/>
  <c r="AA127" i="31"/>
  <c r="Z127" i="31"/>
  <c r="Y127" i="31"/>
  <c r="X127" i="31"/>
  <c r="W127" i="31"/>
  <c r="V127" i="31"/>
  <c r="U127" i="31"/>
  <c r="T127" i="31"/>
  <c r="S127" i="31"/>
  <c r="AE127" i="31"/>
  <c r="M127" i="31"/>
  <c r="L127" i="31"/>
  <c r="K127" i="31"/>
  <c r="J127" i="31"/>
  <c r="I127" i="31"/>
  <c r="H127" i="31"/>
  <c r="G127" i="31"/>
  <c r="F127" i="31"/>
  <c r="E127" i="31"/>
  <c r="D127" i="31"/>
  <c r="AC126" i="31"/>
  <c r="N126" i="31"/>
  <c r="AC125" i="31"/>
  <c r="N125" i="31"/>
  <c r="AC124" i="31"/>
  <c r="N124" i="31"/>
  <c r="AC123" i="31"/>
  <c r="N123" i="31"/>
  <c r="AC122" i="31"/>
  <c r="N122" i="31"/>
  <c r="AC121" i="31"/>
  <c r="N121" i="31"/>
  <c r="AC120" i="31"/>
  <c r="N120" i="31"/>
  <c r="AC119" i="31"/>
  <c r="N119" i="31"/>
  <c r="AC118" i="31"/>
  <c r="N118" i="31"/>
  <c r="AC117" i="31"/>
  <c r="N117" i="31"/>
  <c r="AB111" i="31"/>
  <c r="AA111" i="31"/>
  <c r="Z111" i="31"/>
  <c r="Y111" i="31"/>
  <c r="X111" i="31"/>
  <c r="W111" i="31"/>
  <c r="V111" i="31"/>
  <c r="U111" i="31"/>
  <c r="T111" i="31"/>
  <c r="S111" i="31"/>
  <c r="M111" i="31"/>
  <c r="L111" i="31"/>
  <c r="K111" i="31"/>
  <c r="J111" i="31"/>
  <c r="I111" i="31"/>
  <c r="H111" i="31"/>
  <c r="G111" i="31"/>
  <c r="F111" i="31"/>
  <c r="AE109" i="31" s="1"/>
  <c r="E111" i="31"/>
  <c r="D111" i="31"/>
  <c r="AC110" i="31"/>
  <c r="N110" i="31"/>
  <c r="AC109" i="31"/>
  <c r="N109" i="31"/>
  <c r="AE108" i="31"/>
  <c r="AC108" i="31"/>
  <c r="N108" i="31"/>
  <c r="AC107" i="31"/>
  <c r="N107" i="31"/>
  <c r="AC106" i="31"/>
  <c r="N106" i="31"/>
  <c r="AC105" i="31"/>
  <c r="N105" i="31"/>
  <c r="AC104" i="31"/>
  <c r="N104" i="31"/>
  <c r="AC103" i="31"/>
  <c r="N103" i="31"/>
  <c r="AC102" i="31"/>
  <c r="N102" i="31"/>
  <c r="AC101" i="31"/>
  <c r="N101" i="31"/>
  <c r="AB95" i="31"/>
  <c r="AA95" i="31"/>
  <c r="Z95" i="31"/>
  <c r="Y95" i="31"/>
  <c r="X95" i="31"/>
  <c r="W95" i="31"/>
  <c r="V95" i="31"/>
  <c r="U95" i="31"/>
  <c r="T95" i="31"/>
  <c r="S95" i="31"/>
  <c r="M95" i="31"/>
  <c r="L95" i="31"/>
  <c r="K95" i="31"/>
  <c r="J95" i="31"/>
  <c r="I95" i="31"/>
  <c r="H95" i="31"/>
  <c r="G95" i="31"/>
  <c r="F95" i="31"/>
  <c r="E95" i="31"/>
  <c r="D95" i="31"/>
  <c r="AC94" i="31"/>
  <c r="N94" i="31"/>
  <c r="AC93" i="31"/>
  <c r="N93" i="31"/>
  <c r="AE92" i="31"/>
  <c r="AC92" i="31"/>
  <c r="N92" i="31"/>
  <c r="AC91" i="31"/>
  <c r="N91" i="31"/>
  <c r="AC90" i="31"/>
  <c r="N90" i="31"/>
  <c r="AC89" i="31"/>
  <c r="N89" i="31"/>
  <c r="AC88" i="31"/>
  <c r="N88" i="31"/>
  <c r="AC87" i="31"/>
  <c r="N87" i="31"/>
  <c r="AC86" i="31"/>
  <c r="N86" i="31"/>
  <c r="AC85" i="31"/>
  <c r="N85" i="31"/>
  <c r="AE79" i="31"/>
  <c r="AB79" i="31"/>
  <c r="AA79" i="31"/>
  <c r="Z79" i="31"/>
  <c r="Y79" i="31"/>
  <c r="X79" i="31"/>
  <c r="W79" i="31"/>
  <c r="V79" i="31"/>
  <c r="U79" i="31"/>
  <c r="T79" i="31"/>
  <c r="S79" i="31"/>
  <c r="M79" i="31"/>
  <c r="L79" i="31"/>
  <c r="K79" i="31"/>
  <c r="J79" i="31"/>
  <c r="I79" i="31"/>
  <c r="H79" i="31"/>
  <c r="G79" i="31"/>
  <c r="F79" i="31"/>
  <c r="E79" i="31"/>
  <c r="D79" i="31"/>
  <c r="AC78" i="31"/>
  <c r="N78" i="31"/>
  <c r="AC77" i="31"/>
  <c r="N77" i="31"/>
  <c r="AC76" i="31"/>
  <c r="N76" i="31"/>
  <c r="AC75" i="31"/>
  <c r="N75" i="31"/>
  <c r="AC74" i="31"/>
  <c r="N74" i="31"/>
  <c r="AC73" i="31"/>
  <c r="N73" i="31"/>
  <c r="AC72" i="31"/>
  <c r="N72" i="31"/>
  <c r="AC71" i="31"/>
  <c r="N71" i="31"/>
  <c r="AC70" i="31"/>
  <c r="N70" i="31"/>
  <c r="AC69" i="31"/>
  <c r="AC79" i="31" s="1"/>
  <c r="N69" i="31"/>
  <c r="AB63" i="31"/>
  <c r="AA63" i="31"/>
  <c r="Z63" i="31"/>
  <c r="Y63" i="31"/>
  <c r="X63" i="31"/>
  <c r="W63" i="31"/>
  <c r="V63" i="31"/>
  <c r="U63" i="31"/>
  <c r="T63" i="31"/>
  <c r="S63" i="31"/>
  <c r="M63" i="31"/>
  <c r="L63" i="31"/>
  <c r="K63" i="31"/>
  <c r="J63" i="31"/>
  <c r="I63" i="31"/>
  <c r="H63" i="31"/>
  <c r="G63" i="31"/>
  <c r="F63" i="31"/>
  <c r="E63" i="31"/>
  <c r="D63" i="31"/>
  <c r="AE62" i="31"/>
  <c r="AC62" i="31"/>
  <c r="N62" i="31"/>
  <c r="AC61" i="31"/>
  <c r="N61" i="31"/>
  <c r="AC60" i="31"/>
  <c r="N60" i="31"/>
  <c r="AC59" i="31"/>
  <c r="N59" i="31"/>
  <c r="AC58" i="31"/>
  <c r="N58" i="31"/>
  <c r="AC57" i="31"/>
  <c r="N57" i="31"/>
  <c r="AC56" i="31"/>
  <c r="N56" i="31"/>
  <c r="AC55" i="31"/>
  <c r="N55" i="31"/>
  <c r="AC54" i="31"/>
  <c r="N54" i="31"/>
  <c r="AC53" i="31"/>
  <c r="N53" i="31"/>
  <c r="AB47" i="31"/>
  <c r="AA47" i="31"/>
  <c r="Z47" i="31"/>
  <c r="Y47" i="31"/>
  <c r="X47" i="31"/>
  <c r="W47" i="31"/>
  <c r="V47" i="31"/>
  <c r="U47" i="31"/>
  <c r="T47" i="31"/>
  <c r="S47" i="31"/>
  <c r="M47" i="31"/>
  <c r="L47" i="31"/>
  <c r="K47" i="31"/>
  <c r="J47" i="31"/>
  <c r="I47" i="31"/>
  <c r="H47" i="31"/>
  <c r="G47" i="31"/>
  <c r="F47" i="31"/>
  <c r="E47" i="31"/>
  <c r="D47" i="31"/>
  <c r="AE46" i="31"/>
  <c r="AC46" i="31"/>
  <c r="N46" i="31"/>
  <c r="AC45" i="31"/>
  <c r="N45" i="31"/>
  <c r="AC44" i="31"/>
  <c r="N44" i="31"/>
  <c r="AC43" i="31"/>
  <c r="N43" i="31"/>
  <c r="AC42" i="31"/>
  <c r="N42" i="31"/>
  <c r="AC41" i="31"/>
  <c r="N41" i="31"/>
  <c r="AC40" i="31"/>
  <c r="N40" i="31"/>
  <c r="AC39" i="31"/>
  <c r="N39" i="31"/>
  <c r="AC38" i="31"/>
  <c r="N38" i="31"/>
  <c r="AC37" i="31"/>
  <c r="AC47" i="31" s="1"/>
  <c r="N37" i="31"/>
  <c r="N47" i="31" s="1"/>
  <c r="AB31" i="31"/>
  <c r="AA31" i="31"/>
  <c r="Z31" i="31"/>
  <c r="Y31" i="31"/>
  <c r="X31" i="31"/>
  <c r="W31" i="31"/>
  <c r="V31" i="31"/>
  <c r="U31" i="31"/>
  <c r="T31" i="31"/>
  <c r="S31" i="31"/>
  <c r="M31" i="31"/>
  <c r="L31" i="31"/>
  <c r="K31" i="31"/>
  <c r="J31" i="31"/>
  <c r="I31" i="31"/>
  <c r="H31" i="31"/>
  <c r="G31" i="31"/>
  <c r="F31" i="31"/>
  <c r="E31" i="31"/>
  <c r="D31" i="31"/>
  <c r="AE30" i="31" s="1"/>
  <c r="AC30" i="31"/>
  <c r="N30" i="31"/>
  <c r="AE29" i="31"/>
  <c r="AC29" i="31"/>
  <c r="N29" i="31"/>
  <c r="AC28" i="31"/>
  <c r="N28" i="31"/>
  <c r="AC27" i="31"/>
  <c r="N27" i="31"/>
  <c r="AC26" i="31"/>
  <c r="N26" i="31"/>
  <c r="AC25" i="31"/>
  <c r="N25" i="31"/>
  <c r="AC24" i="31"/>
  <c r="N24" i="31"/>
  <c r="AC23" i="31"/>
  <c r="N23" i="31"/>
  <c r="AC22" i="31"/>
  <c r="N22" i="31"/>
  <c r="AC21" i="31"/>
  <c r="AC31" i="31" s="1"/>
  <c r="N21" i="31"/>
  <c r="AE15" i="31"/>
  <c r="AB15" i="31"/>
  <c r="AA15" i="31"/>
  <c r="Z15" i="31"/>
  <c r="Y15" i="31"/>
  <c r="X15" i="31"/>
  <c r="W15" i="31"/>
  <c r="V15" i="31"/>
  <c r="U15" i="31"/>
  <c r="T15" i="31"/>
  <c r="S15" i="31"/>
  <c r="M15" i="31"/>
  <c r="L15" i="31"/>
  <c r="K15" i="31"/>
  <c r="J15" i="31"/>
  <c r="I15" i="31"/>
  <c r="H15" i="31"/>
  <c r="G15" i="31"/>
  <c r="F15" i="31"/>
  <c r="E15" i="31"/>
  <c r="D15" i="31"/>
  <c r="AC14" i="31"/>
  <c r="N14" i="31"/>
  <c r="AC13" i="31"/>
  <c r="N13" i="31"/>
  <c r="AC12" i="31"/>
  <c r="N12" i="31"/>
  <c r="AC11" i="31"/>
  <c r="N11" i="31"/>
  <c r="AC10" i="31"/>
  <c r="N10" i="31"/>
  <c r="AC9" i="31"/>
  <c r="N9" i="31"/>
  <c r="AC8" i="31"/>
  <c r="N8" i="31"/>
  <c r="AC7" i="31"/>
  <c r="N7" i="31"/>
  <c r="AC6" i="31"/>
  <c r="N6" i="31"/>
  <c r="AC5" i="31"/>
  <c r="N5" i="31"/>
  <c r="AC95" i="31" l="1"/>
  <c r="AE93" i="31"/>
  <c r="N15" i="31"/>
  <c r="AE16" i="31"/>
  <c r="N63" i="31"/>
  <c r="AC111" i="31"/>
  <c r="N127" i="31"/>
  <c r="AE128" i="31"/>
  <c r="N95" i="31"/>
  <c r="AE47" i="31"/>
  <c r="N111" i="31"/>
  <c r="AC15" i="31"/>
  <c r="N31" i="31"/>
  <c r="AC63" i="31"/>
  <c r="AE63" i="31"/>
  <c r="N79" i="31"/>
  <c r="AE80" i="31"/>
  <c r="AC127" i="31"/>
  <c r="AB127" i="30"/>
  <c r="AA127" i="30"/>
  <c r="Z127" i="30"/>
  <c r="Y127" i="30"/>
  <c r="X127" i="30"/>
  <c r="W127" i="30"/>
  <c r="V127" i="30"/>
  <c r="U127" i="30"/>
  <c r="T127" i="30"/>
  <c r="S127" i="30"/>
  <c r="AE127" i="30"/>
  <c r="M127" i="30"/>
  <c r="L127" i="30"/>
  <c r="K127" i="30"/>
  <c r="J127" i="30"/>
  <c r="I127" i="30"/>
  <c r="H127" i="30"/>
  <c r="G127" i="30"/>
  <c r="F127" i="30"/>
  <c r="E127" i="30"/>
  <c r="D127" i="30"/>
  <c r="AC126" i="30"/>
  <c r="N126" i="30"/>
  <c r="AC125" i="30"/>
  <c r="N125" i="30"/>
  <c r="AC124" i="30"/>
  <c r="N124" i="30"/>
  <c r="AC123" i="30"/>
  <c r="N123" i="30"/>
  <c r="AC122" i="30"/>
  <c r="N122" i="30"/>
  <c r="AC121" i="30"/>
  <c r="N121" i="30"/>
  <c r="AC120" i="30"/>
  <c r="N120" i="30"/>
  <c r="AC119" i="30"/>
  <c r="N119" i="30"/>
  <c r="AC118" i="30"/>
  <c r="N118" i="30"/>
  <c r="AC117" i="30"/>
  <c r="N117" i="30"/>
  <c r="AB111" i="30"/>
  <c r="AA111" i="30"/>
  <c r="Z111" i="30"/>
  <c r="Y111" i="30"/>
  <c r="X111" i="30"/>
  <c r="W111" i="30"/>
  <c r="V111" i="30"/>
  <c r="U111" i="30"/>
  <c r="T111" i="30"/>
  <c r="S111" i="30"/>
  <c r="AE108" i="30"/>
  <c r="M111" i="30"/>
  <c r="L111" i="30"/>
  <c r="K111" i="30"/>
  <c r="J111" i="30"/>
  <c r="I111" i="30"/>
  <c r="H111" i="30"/>
  <c r="G111" i="30"/>
  <c r="F111" i="30"/>
  <c r="E111" i="30"/>
  <c r="D111" i="30"/>
  <c r="AE109" i="30" s="1"/>
  <c r="AC110" i="30"/>
  <c r="N110" i="30"/>
  <c r="AC109" i="30"/>
  <c r="N109" i="30"/>
  <c r="AC108" i="30"/>
  <c r="N108" i="30"/>
  <c r="AC107" i="30"/>
  <c r="N107" i="30"/>
  <c r="AC106" i="30"/>
  <c r="N106" i="30"/>
  <c r="AC105" i="30"/>
  <c r="N105" i="30"/>
  <c r="AC104" i="30"/>
  <c r="N104" i="30"/>
  <c r="AC103" i="30"/>
  <c r="N103" i="30"/>
  <c r="AC102" i="30"/>
  <c r="N102" i="30"/>
  <c r="AC101" i="30"/>
  <c r="AC111" i="30" s="1"/>
  <c r="N101" i="30"/>
  <c r="AB95" i="30"/>
  <c r="AA95" i="30"/>
  <c r="Z95" i="30"/>
  <c r="Y95" i="30"/>
  <c r="X95" i="30"/>
  <c r="W95" i="30"/>
  <c r="V95" i="30"/>
  <c r="U95" i="30"/>
  <c r="T95" i="30"/>
  <c r="S95" i="30"/>
  <c r="M95" i="30"/>
  <c r="L95" i="30"/>
  <c r="K95" i="30"/>
  <c r="J95" i="30"/>
  <c r="I95" i="30"/>
  <c r="H95" i="30"/>
  <c r="G95" i="30"/>
  <c r="F95" i="30"/>
  <c r="E95" i="30"/>
  <c r="D95" i="30"/>
  <c r="AC94" i="30"/>
  <c r="N94" i="30"/>
  <c r="AC93" i="30"/>
  <c r="N93" i="30"/>
  <c r="AE92" i="30"/>
  <c r="AC92" i="30"/>
  <c r="N92" i="30"/>
  <c r="AC91" i="30"/>
  <c r="N91" i="30"/>
  <c r="AC90" i="30"/>
  <c r="N90" i="30"/>
  <c r="AC89" i="30"/>
  <c r="N89" i="30"/>
  <c r="AC88" i="30"/>
  <c r="N88" i="30"/>
  <c r="AC87" i="30"/>
  <c r="N87" i="30"/>
  <c r="AC86" i="30"/>
  <c r="N86" i="30"/>
  <c r="AC85" i="30"/>
  <c r="N85" i="30"/>
  <c r="AB79" i="30"/>
  <c r="AA79" i="30"/>
  <c r="Z79" i="30"/>
  <c r="Y79" i="30"/>
  <c r="X79" i="30"/>
  <c r="W79" i="30"/>
  <c r="V79" i="30"/>
  <c r="U79" i="30"/>
  <c r="T79" i="30"/>
  <c r="S79" i="30"/>
  <c r="AE79" i="30"/>
  <c r="M79" i="30"/>
  <c r="L79" i="30"/>
  <c r="K79" i="30"/>
  <c r="J79" i="30"/>
  <c r="I79" i="30"/>
  <c r="H79" i="30"/>
  <c r="G79" i="30"/>
  <c r="F79" i="30"/>
  <c r="E79" i="30"/>
  <c r="D79" i="30"/>
  <c r="AC78" i="30"/>
  <c r="N78" i="30"/>
  <c r="AC77" i="30"/>
  <c r="N77" i="30"/>
  <c r="AC76" i="30"/>
  <c r="N76" i="30"/>
  <c r="AC75" i="30"/>
  <c r="N75" i="30"/>
  <c r="AC74" i="30"/>
  <c r="N74" i="30"/>
  <c r="AC73" i="30"/>
  <c r="N73" i="30"/>
  <c r="AC72" i="30"/>
  <c r="N72" i="30"/>
  <c r="AC71" i="30"/>
  <c r="N71" i="30"/>
  <c r="AC70" i="30"/>
  <c r="N70" i="30"/>
  <c r="AC69" i="30"/>
  <c r="N69" i="30"/>
  <c r="AB63" i="30"/>
  <c r="AA63" i="30"/>
  <c r="Z63" i="30"/>
  <c r="Y63" i="30"/>
  <c r="X63" i="30"/>
  <c r="W63" i="30"/>
  <c r="V63" i="30"/>
  <c r="U63" i="30"/>
  <c r="T63" i="30"/>
  <c r="S63" i="30"/>
  <c r="M63" i="30"/>
  <c r="L63" i="30"/>
  <c r="K63" i="30"/>
  <c r="J63" i="30"/>
  <c r="I63" i="30"/>
  <c r="H63" i="30"/>
  <c r="G63" i="30"/>
  <c r="F63" i="30"/>
  <c r="E63" i="30"/>
  <c r="D63" i="30"/>
  <c r="AC62" i="30"/>
  <c r="N62" i="30"/>
  <c r="AC61" i="30"/>
  <c r="N61" i="30"/>
  <c r="AC60" i="30"/>
  <c r="N60" i="30"/>
  <c r="AC59" i="30"/>
  <c r="N59" i="30"/>
  <c r="AC58" i="30"/>
  <c r="N58" i="30"/>
  <c r="AC57" i="30"/>
  <c r="N57" i="30"/>
  <c r="AC56" i="30"/>
  <c r="N56" i="30"/>
  <c r="AC55" i="30"/>
  <c r="N55" i="30"/>
  <c r="AC54" i="30"/>
  <c r="N54" i="30"/>
  <c r="AC53" i="30"/>
  <c r="N53" i="30"/>
  <c r="AB47" i="30"/>
  <c r="AA47" i="30"/>
  <c r="Z47" i="30"/>
  <c r="Y47" i="30"/>
  <c r="X47" i="30"/>
  <c r="W47" i="30"/>
  <c r="V47" i="30"/>
  <c r="U47" i="30"/>
  <c r="T47" i="30"/>
  <c r="S47" i="30"/>
  <c r="AE46" i="30"/>
  <c r="M47" i="30"/>
  <c r="L47" i="30"/>
  <c r="K47" i="30"/>
  <c r="J47" i="30"/>
  <c r="I47" i="30"/>
  <c r="H47" i="30"/>
  <c r="G47" i="30"/>
  <c r="F47" i="30"/>
  <c r="E47" i="30"/>
  <c r="D47" i="30"/>
  <c r="AC46" i="30"/>
  <c r="N46" i="30"/>
  <c r="AC45" i="30"/>
  <c r="N45" i="30"/>
  <c r="AC44" i="30"/>
  <c r="N44" i="30"/>
  <c r="AC43" i="30"/>
  <c r="N43" i="30"/>
  <c r="AC42" i="30"/>
  <c r="N42" i="30"/>
  <c r="AC41" i="30"/>
  <c r="N41" i="30"/>
  <c r="AC40" i="30"/>
  <c r="N40" i="30"/>
  <c r="AC39" i="30"/>
  <c r="N39" i="30"/>
  <c r="AC38" i="30"/>
  <c r="N38" i="30"/>
  <c r="AC37" i="30"/>
  <c r="N37" i="30"/>
  <c r="AB31" i="30"/>
  <c r="AA31" i="30"/>
  <c r="Z31" i="30"/>
  <c r="Y31" i="30"/>
  <c r="X31" i="30"/>
  <c r="W31" i="30"/>
  <c r="V31" i="30"/>
  <c r="U31" i="30"/>
  <c r="T31" i="30"/>
  <c r="S31" i="30"/>
  <c r="M31" i="30"/>
  <c r="L31" i="30"/>
  <c r="K31" i="30"/>
  <c r="J31" i="30"/>
  <c r="I31" i="30"/>
  <c r="H31" i="30"/>
  <c r="G31" i="30"/>
  <c r="F31" i="30"/>
  <c r="E31" i="30"/>
  <c r="D31" i="30"/>
  <c r="AC30" i="30"/>
  <c r="N30" i="30"/>
  <c r="AE29" i="30"/>
  <c r="AC29" i="30"/>
  <c r="N29" i="30"/>
  <c r="AC28" i="30"/>
  <c r="N28" i="30"/>
  <c r="AC27" i="30"/>
  <c r="N27" i="30"/>
  <c r="AC26" i="30"/>
  <c r="N26" i="30"/>
  <c r="AC25" i="30"/>
  <c r="N25" i="30"/>
  <c r="AC24" i="30"/>
  <c r="N24" i="30"/>
  <c r="AC23" i="30"/>
  <c r="N23" i="30"/>
  <c r="AC22" i="30"/>
  <c r="N22" i="30"/>
  <c r="AC21" i="30"/>
  <c r="N21" i="30"/>
  <c r="AB15" i="30"/>
  <c r="AA15" i="30"/>
  <c r="Z15" i="30"/>
  <c r="Y15" i="30"/>
  <c r="X15" i="30"/>
  <c r="W15" i="30"/>
  <c r="V15" i="30"/>
  <c r="U15" i="30"/>
  <c r="T15" i="30"/>
  <c r="S15" i="30"/>
  <c r="AE15" i="30"/>
  <c r="M15" i="30"/>
  <c r="L15" i="30"/>
  <c r="K15" i="30"/>
  <c r="J15" i="30"/>
  <c r="I15" i="30"/>
  <c r="H15" i="30"/>
  <c r="G15" i="30"/>
  <c r="F15" i="30"/>
  <c r="E15" i="30"/>
  <c r="D15" i="30"/>
  <c r="AC14" i="30"/>
  <c r="N14" i="30"/>
  <c r="AC13" i="30"/>
  <c r="N13" i="30"/>
  <c r="AC12" i="30"/>
  <c r="N12" i="30"/>
  <c r="AC11" i="30"/>
  <c r="N11" i="30"/>
  <c r="AC10" i="30"/>
  <c r="N10" i="30"/>
  <c r="AC9" i="30"/>
  <c r="N9" i="30"/>
  <c r="AC8" i="30"/>
  <c r="N8" i="30"/>
  <c r="AC7" i="30"/>
  <c r="N7" i="30"/>
  <c r="AC6" i="30"/>
  <c r="N6" i="30"/>
  <c r="AC5" i="30"/>
  <c r="N5" i="30"/>
  <c r="AC47" i="30" l="1"/>
  <c r="N79" i="30"/>
  <c r="AE47" i="30"/>
  <c r="N15" i="30"/>
  <c r="N95" i="30"/>
  <c r="N127" i="30"/>
  <c r="N31" i="30"/>
  <c r="AE16" i="30"/>
  <c r="AC31" i="30"/>
  <c r="AE30" i="30"/>
  <c r="AE62" i="30"/>
  <c r="AE80" i="30"/>
  <c r="AC95" i="30"/>
  <c r="AE93" i="30"/>
  <c r="AC127" i="30"/>
  <c r="AC15" i="30"/>
  <c r="AC63" i="30"/>
  <c r="AC79" i="30"/>
  <c r="AE128" i="30"/>
  <c r="N47" i="30"/>
  <c r="N63" i="30"/>
  <c r="AE63" i="30"/>
  <c r="N111" i="30"/>
  <c r="AB127" i="29"/>
  <c r="AA127" i="29"/>
  <c r="Z127" i="29"/>
  <c r="Y127" i="29"/>
  <c r="X127" i="29"/>
  <c r="W127" i="29"/>
  <c r="V127" i="29"/>
  <c r="U127" i="29"/>
  <c r="T127" i="29"/>
  <c r="S127" i="29"/>
  <c r="AE127" i="29"/>
  <c r="M127" i="29"/>
  <c r="L127" i="29"/>
  <c r="K127" i="29"/>
  <c r="J127" i="29"/>
  <c r="I127" i="29"/>
  <c r="H127" i="29"/>
  <c r="G127" i="29"/>
  <c r="F127" i="29"/>
  <c r="E127" i="29"/>
  <c r="D127" i="29"/>
  <c r="AC126" i="29"/>
  <c r="N126" i="29"/>
  <c r="AC125" i="29"/>
  <c r="N125" i="29"/>
  <c r="AC124" i="29"/>
  <c r="N124" i="29"/>
  <c r="AC123" i="29"/>
  <c r="N123" i="29"/>
  <c r="AC122" i="29"/>
  <c r="N122" i="29"/>
  <c r="AC121" i="29"/>
  <c r="N121" i="29"/>
  <c r="AC120" i="29"/>
  <c r="N120" i="29"/>
  <c r="AC119" i="29"/>
  <c r="N119" i="29"/>
  <c r="AC118" i="29"/>
  <c r="N118" i="29"/>
  <c r="AC117" i="29"/>
  <c r="N117" i="29"/>
  <c r="AB111" i="29"/>
  <c r="AA111" i="29"/>
  <c r="Z111" i="29"/>
  <c r="Y111" i="29"/>
  <c r="X111" i="29"/>
  <c r="W111" i="29"/>
  <c r="V111" i="29"/>
  <c r="U111" i="29"/>
  <c r="T111" i="29"/>
  <c r="S111" i="29"/>
  <c r="M111" i="29"/>
  <c r="L111" i="29"/>
  <c r="K111" i="29"/>
  <c r="J111" i="29"/>
  <c r="I111" i="29"/>
  <c r="H111" i="29"/>
  <c r="G111" i="29"/>
  <c r="F111" i="29"/>
  <c r="E111" i="29"/>
  <c r="D111" i="29"/>
  <c r="AC110" i="29"/>
  <c r="N110" i="29"/>
  <c r="AC109" i="29"/>
  <c r="N109" i="29"/>
  <c r="AC108" i="29"/>
  <c r="N108" i="29"/>
  <c r="AC107" i="29"/>
  <c r="N107" i="29"/>
  <c r="AC106" i="29"/>
  <c r="N106" i="29"/>
  <c r="AC105" i="29"/>
  <c r="N105" i="29"/>
  <c r="AC104" i="29"/>
  <c r="N104" i="29"/>
  <c r="AC103" i="29"/>
  <c r="N103" i="29"/>
  <c r="AC102" i="29"/>
  <c r="N102" i="29"/>
  <c r="AC101" i="29"/>
  <c r="N101" i="29"/>
  <c r="AB95" i="29"/>
  <c r="AA95" i="29"/>
  <c r="Z95" i="29"/>
  <c r="Y95" i="29"/>
  <c r="X95" i="29"/>
  <c r="W95" i="29"/>
  <c r="V95" i="29"/>
  <c r="U95" i="29"/>
  <c r="T95" i="29"/>
  <c r="S95" i="29"/>
  <c r="AE92" i="29"/>
  <c r="M95" i="29"/>
  <c r="L95" i="29"/>
  <c r="K95" i="29"/>
  <c r="J95" i="29"/>
  <c r="I95" i="29"/>
  <c r="H95" i="29"/>
  <c r="G95" i="29"/>
  <c r="F95" i="29"/>
  <c r="E95" i="29"/>
  <c r="D95" i="29"/>
  <c r="AC94" i="29"/>
  <c r="N94" i="29"/>
  <c r="AC93" i="29"/>
  <c r="N93" i="29"/>
  <c r="AC92" i="29"/>
  <c r="N92" i="29"/>
  <c r="AC91" i="29"/>
  <c r="N91" i="29"/>
  <c r="AC90" i="29"/>
  <c r="N90" i="29"/>
  <c r="AC89" i="29"/>
  <c r="N89" i="29"/>
  <c r="AC88" i="29"/>
  <c r="N88" i="29"/>
  <c r="AC87" i="29"/>
  <c r="N87" i="29"/>
  <c r="AC86" i="29"/>
  <c r="N86" i="29"/>
  <c r="AC85" i="29"/>
  <c r="N85" i="29"/>
  <c r="AB79" i="29"/>
  <c r="AA79" i="29"/>
  <c r="Z79" i="29"/>
  <c r="Y79" i="29"/>
  <c r="X79" i="29"/>
  <c r="W79" i="29"/>
  <c r="V79" i="29"/>
  <c r="U79" i="29"/>
  <c r="T79" i="29"/>
  <c r="S79" i="29"/>
  <c r="M79" i="29"/>
  <c r="L79" i="29"/>
  <c r="K79" i="29"/>
  <c r="J79" i="29"/>
  <c r="I79" i="29"/>
  <c r="H79" i="29"/>
  <c r="G79" i="29"/>
  <c r="F79" i="29"/>
  <c r="E79" i="29"/>
  <c r="D79" i="29"/>
  <c r="AC78" i="29"/>
  <c r="N78" i="29"/>
  <c r="AC77" i="29"/>
  <c r="N77" i="29"/>
  <c r="AC76" i="29"/>
  <c r="N76" i="29"/>
  <c r="AC75" i="29"/>
  <c r="N75" i="29"/>
  <c r="AC74" i="29"/>
  <c r="N74" i="29"/>
  <c r="AC73" i="29"/>
  <c r="N73" i="29"/>
  <c r="AC72" i="29"/>
  <c r="N72" i="29"/>
  <c r="AC71" i="29"/>
  <c r="N71" i="29"/>
  <c r="AC70" i="29"/>
  <c r="N70" i="29"/>
  <c r="AC69" i="29"/>
  <c r="N69" i="29"/>
  <c r="AB63" i="29"/>
  <c r="AA63" i="29"/>
  <c r="Z63" i="29"/>
  <c r="Y63" i="29"/>
  <c r="X63" i="29"/>
  <c r="W63" i="29"/>
  <c r="V63" i="29"/>
  <c r="U63" i="29"/>
  <c r="T63" i="29"/>
  <c r="S63" i="29"/>
  <c r="AE62" i="29"/>
  <c r="M63" i="29"/>
  <c r="L63" i="29"/>
  <c r="K63" i="29"/>
  <c r="J63" i="29"/>
  <c r="I63" i="29"/>
  <c r="H63" i="29"/>
  <c r="G63" i="29"/>
  <c r="F63" i="29"/>
  <c r="E63" i="29"/>
  <c r="D63" i="29"/>
  <c r="AC62" i="29"/>
  <c r="N62" i="29"/>
  <c r="AC61" i="29"/>
  <c r="N61" i="29"/>
  <c r="AC60" i="29"/>
  <c r="N60" i="29"/>
  <c r="AC59" i="29"/>
  <c r="N59" i="29"/>
  <c r="AC58" i="29"/>
  <c r="N58" i="29"/>
  <c r="AC57" i="29"/>
  <c r="N57" i="29"/>
  <c r="AC56" i="29"/>
  <c r="N56" i="29"/>
  <c r="AC55" i="29"/>
  <c r="N55" i="29"/>
  <c r="AC54" i="29"/>
  <c r="N54" i="29"/>
  <c r="AC53" i="29"/>
  <c r="N53" i="29"/>
  <c r="AB47" i="29"/>
  <c r="AA47" i="29"/>
  <c r="Z47" i="29"/>
  <c r="Y47" i="29"/>
  <c r="X47" i="29"/>
  <c r="W47" i="29"/>
  <c r="V47" i="29"/>
  <c r="U47" i="29"/>
  <c r="T47" i="29"/>
  <c r="S47" i="29"/>
  <c r="M47" i="29"/>
  <c r="L47" i="29"/>
  <c r="K47" i="29"/>
  <c r="J47" i="29"/>
  <c r="I47" i="29"/>
  <c r="H47" i="29"/>
  <c r="G47" i="29"/>
  <c r="F47" i="29"/>
  <c r="E47" i="29"/>
  <c r="D47" i="29"/>
  <c r="AC46" i="29"/>
  <c r="N46" i="29"/>
  <c r="AC45" i="29"/>
  <c r="N45" i="29"/>
  <c r="AC44" i="29"/>
  <c r="N44" i="29"/>
  <c r="AC43" i="29"/>
  <c r="N43" i="29"/>
  <c r="AC42" i="29"/>
  <c r="N42" i="29"/>
  <c r="AC41" i="29"/>
  <c r="N41" i="29"/>
  <c r="AC40" i="29"/>
  <c r="N40" i="29"/>
  <c r="AC39" i="29"/>
  <c r="N39" i="29"/>
  <c r="AC38" i="29"/>
  <c r="N38" i="29"/>
  <c r="AC37" i="29"/>
  <c r="N37" i="29"/>
  <c r="AB31" i="29"/>
  <c r="AA31" i="29"/>
  <c r="Z31" i="29"/>
  <c r="Y31" i="29"/>
  <c r="X31" i="29"/>
  <c r="W31" i="29"/>
  <c r="V31" i="29"/>
  <c r="U31" i="29"/>
  <c r="T31" i="29"/>
  <c r="S31" i="29"/>
  <c r="M31" i="29"/>
  <c r="L31" i="29"/>
  <c r="K31" i="29"/>
  <c r="J31" i="29"/>
  <c r="I31" i="29"/>
  <c r="H31" i="29"/>
  <c r="G31" i="29"/>
  <c r="F31" i="29"/>
  <c r="AE30" i="29" s="1"/>
  <c r="E31" i="29"/>
  <c r="D31" i="29"/>
  <c r="AC30" i="29"/>
  <c r="N30" i="29"/>
  <c r="AE29" i="29"/>
  <c r="AC29" i="29"/>
  <c r="N29" i="29"/>
  <c r="AC28" i="29"/>
  <c r="N28" i="29"/>
  <c r="AC27" i="29"/>
  <c r="N27" i="29"/>
  <c r="AC26" i="29"/>
  <c r="N26" i="29"/>
  <c r="AC25" i="29"/>
  <c r="N25" i="29"/>
  <c r="AC24" i="29"/>
  <c r="N24" i="29"/>
  <c r="AC23" i="29"/>
  <c r="N23" i="29"/>
  <c r="AC22" i="29"/>
  <c r="N22" i="29"/>
  <c r="AC21" i="29"/>
  <c r="N21" i="29"/>
  <c r="AB15" i="29"/>
  <c r="AA15" i="29"/>
  <c r="Z15" i="29"/>
  <c r="Y15" i="29"/>
  <c r="X15" i="29"/>
  <c r="W15" i="29"/>
  <c r="V15" i="29"/>
  <c r="U15" i="29"/>
  <c r="T15" i="29"/>
  <c r="S15" i="29"/>
  <c r="AE15" i="29"/>
  <c r="M15" i="29"/>
  <c r="L15" i="29"/>
  <c r="K15" i="29"/>
  <c r="J15" i="29"/>
  <c r="I15" i="29"/>
  <c r="H15" i="29"/>
  <c r="G15" i="29"/>
  <c r="F15" i="29"/>
  <c r="E15" i="29"/>
  <c r="D15" i="29"/>
  <c r="AC14" i="29"/>
  <c r="N14" i="29"/>
  <c r="AC13" i="29"/>
  <c r="N13" i="29"/>
  <c r="AC12" i="29"/>
  <c r="N12" i="29"/>
  <c r="AC11" i="29"/>
  <c r="N11" i="29"/>
  <c r="AC10" i="29"/>
  <c r="N10" i="29"/>
  <c r="AC9" i="29"/>
  <c r="N9" i="29"/>
  <c r="AC8" i="29"/>
  <c r="N8" i="29"/>
  <c r="AC7" i="29"/>
  <c r="N7" i="29"/>
  <c r="AC6" i="29"/>
  <c r="N6" i="29"/>
  <c r="AC5" i="29"/>
  <c r="N5" i="29"/>
  <c r="N63" i="29" l="1"/>
  <c r="AE109" i="29"/>
  <c r="N15" i="29"/>
  <c r="AE16" i="29"/>
  <c r="AE79" i="29"/>
  <c r="AE93" i="29"/>
  <c r="AE108" i="29"/>
  <c r="N79" i="29"/>
  <c r="AE80" i="29"/>
  <c r="AE46" i="29"/>
  <c r="AE128" i="29"/>
  <c r="AC15" i="29"/>
  <c r="N31" i="29"/>
  <c r="N47" i="29"/>
  <c r="AE47" i="29"/>
  <c r="AC79" i="29"/>
  <c r="N95" i="29"/>
  <c r="AC111" i="29"/>
  <c r="N127" i="29"/>
  <c r="AC95" i="29"/>
  <c r="AC31" i="29"/>
  <c r="AC47" i="29"/>
  <c r="AC63" i="29"/>
  <c r="AE63" i="29"/>
  <c r="N111" i="29"/>
  <c r="AC127" i="29"/>
  <c r="AB127" i="28"/>
  <c r="AA127" i="28"/>
  <c r="Z127" i="28"/>
  <c r="Y127" i="28"/>
  <c r="X127" i="28"/>
  <c r="W127" i="28"/>
  <c r="V127" i="28"/>
  <c r="U127" i="28"/>
  <c r="T127" i="28"/>
  <c r="S127" i="28"/>
  <c r="M127" i="28"/>
  <c r="L127" i="28"/>
  <c r="K127" i="28"/>
  <c r="J127" i="28"/>
  <c r="I127" i="28"/>
  <c r="H127" i="28"/>
  <c r="G127" i="28"/>
  <c r="F127" i="28"/>
  <c r="E127" i="28"/>
  <c r="D127" i="28"/>
  <c r="AC126" i="28"/>
  <c r="N126" i="28"/>
  <c r="AC125" i="28"/>
  <c r="N125" i="28"/>
  <c r="AC124" i="28"/>
  <c r="N124" i="28"/>
  <c r="AC123" i="28"/>
  <c r="N123" i="28"/>
  <c r="AC122" i="28"/>
  <c r="N122" i="28"/>
  <c r="AC121" i="28"/>
  <c r="N121" i="28"/>
  <c r="AC120" i="28"/>
  <c r="N120" i="28"/>
  <c r="AC119" i="28"/>
  <c r="N119" i="28"/>
  <c r="AC118" i="28"/>
  <c r="N118" i="28"/>
  <c r="AC117" i="28"/>
  <c r="N117" i="28"/>
  <c r="AB111" i="28"/>
  <c r="AA111" i="28"/>
  <c r="Z111" i="28"/>
  <c r="Y111" i="28"/>
  <c r="X111" i="28"/>
  <c r="W111" i="28"/>
  <c r="V111" i="28"/>
  <c r="U111" i="28"/>
  <c r="T111" i="28"/>
  <c r="S111" i="28"/>
  <c r="M111" i="28"/>
  <c r="L111" i="28"/>
  <c r="K111" i="28"/>
  <c r="J111" i="28"/>
  <c r="I111" i="28"/>
  <c r="H111" i="28"/>
  <c r="G111" i="28"/>
  <c r="F111" i="28"/>
  <c r="E111" i="28"/>
  <c r="D111" i="28"/>
  <c r="AC110" i="28"/>
  <c r="N110" i="28"/>
  <c r="AC109" i="28"/>
  <c r="N109" i="28"/>
  <c r="AC108" i="28"/>
  <c r="N108" i="28"/>
  <c r="AC107" i="28"/>
  <c r="N107" i="28"/>
  <c r="AC106" i="28"/>
  <c r="N106" i="28"/>
  <c r="AC105" i="28"/>
  <c r="N105" i="28"/>
  <c r="AC104" i="28"/>
  <c r="N104" i="28"/>
  <c r="AC103" i="28"/>
  <c r="N103" i="28"/>
  <c r="AC102" i="28"/>
  <c r="N102" i="28"/>
  <c r="AC101" i="28"/>
  <c r="N101" i="28"/>
  <c r="AB95" i="28"/>
  <c r="AA95" i="28"/>
  <c r="Z95" i="28"/>
  <c r="Y95" i="28"/>
  <c r="X95" i="28"/>
  <c r="W95" i="28"/>
  <c r="V95" i="28"/>
  <c r="U95" i="28"/>
  <c r="T95" i="28"/>
  <c r="S95" i="28"/>
  <c r="M95" i="28"/>
  <c r="L95" i="28"/>
  <c r="K95" i="28"/>
  <c r="J95" i="28"/>
  <c r="I95" i="28"/>
  <c r="H95" i="28"/>
  <c r="G95" i="28"/>
  <c r="F95" i="28"/>
  <c r="E95" i="28"/>
  <c r="D95" i="28"/>
  <c r="AC94" i="28"/>
  <c r="N94" i="28"/>
  <c r="AC93" i="28"/>
  <c r="N93" i="28"/>
  <c r="AC92" i="28"/>
  <c r="N92" i="28"/>
  <c r="AC91" i="28"/>
  <c r="N91" i="28"/>
  <c r="AC90" i="28"/>
  <c r="N90" i="28"/>
  <c r="AC89" i="28"/>
  <c r="N89" i="28"/>
  <c r="AC88" i="28"/>
  <c r="N88" i="28"/>
  <c r="AC87" i="28"/>
  <c r="N87" i="28"/>
  <c r="AC86" i="28"/>
  <c r="N86" i="28"/>
  <c r="AC85" i="28"/>
  <c r="N85" i="28"/>
  <c r="AB79" i="28"/>
  <c r="AA79" i="28"/>
  <c r="Z79" i="28"/>
  <c r="Y79" i="28"/>
  <c r="X79" i="28"/>
  <c r="W79" i="28"/>
  <c r="V79" i="28"/>
  <c r="U79" i="28"/>
  <c r="T79" i="28"/>
  <c r="S79" i="28"/>
  <c r="M79" i="28"/>
  <c r="L79" i="28"/>
  <c r="K79" i="28"/>
  <c r="J79" i="28"/>
  <c r="I79" i="28"/>
  <c r="H79" i="28"/>
  <c r="G79" i="28"/>
  <c r="F79" i="28"/>
  <c r="E79" i="28"/>
  <c r="D79" i="28"/>
  <c r="AC78" i="28"/>
  <c r="N78" i="28"/>
  <c r="AC77" i="28"/>
  <c r="N77" i="28"/>
  <c r="AC76" i="28"/>
  <c r="N76" i="28"/>
  <c r="AC75" i="28"/>
  <c r="N75" i="28"/>
  <c r="AC74" i="28"/>
  <c r="N74" i="28"/>
  <c r="AC73" i="28"/>
  <c r="N73" i="28"/>
  <c r="AC72" i="28"/>
  <c r="N72" i="28"/>
  <c r="AC71" i="28"/>
  <c r="N71" i="28"/>
  <c r="AC70" i="28"/>
  <c r="N70" i="28"/>
  <c r="AC69" i="28"/>
  <c r="N69" i="28"/>
  <c r="AE62" i="28"/>
  <c r="AB63" i="28"/>
  <c r="AA63" i="28"/>
  <c r="Z63" i="28"/>
  <c r="Y63" i="28"/>
  <c r="X63" i="28"/>
  <c r="W63" i="28"/>
  <c r="V63" i="28"/>
  <c r="U63" i="28"/>
  <c r="T63" i="28"/>
  <c r="S63" i="28"/>
  <c r="M63" i="28"/>
  <c r="L63" i="28"/>
  <c r="K63" i="28"/>
  <c r="J63" i="28"/>
  <c r="I63" i="28"/>
  <c r="H63" i="28"/>
  <c r="G63" i="28"/>
  <c r="F63" i="28"/>
  <c r="E63" i="28"/>
  <c r="D63" i="28"/>
  <c r="AC62" i="28"/>
  <c r="N62" i="28"/>
  <c r="AC61" i="28"/>
  <c r="N61" i="28"/>
  <c r="AC60" i="28"/>
  <c r="N60" i="28"/>
  <c r="AC59" i="28"/>
  <c r="N59" i="28"/>
  <c r="AC58" i="28"/>
  <c r="N58" i="28"/>
  <c r="AC57" i="28"/>
  <c r="N57" i="28"/>
  <c r="AC56" i="28"/>
  <c r="N56" i="28"/>
  <c r="AC55" i="28"/>
  <c r="N55" i="28"/>
  <c r="AC54" i="28"/>
  <c r="N54" i="28"/>
  <c r="AC53" i="28"/>
  <c r="N53" i="28"/>
  <c r="AB47" i="28"/>
  <c r="AA47" i="28"/>
  <c r="Z47" i="28"/>
  <c r="Y47" i="28"/>
  <c r="X47" i="28"/>
  <c r="W47" i="28"/>
  <c r="V47" i="28"/>
  <c r="U47" i="28"/>
  <c r="T47" i="28"/>
  <c r="S47" i="28"/>
  <c r="M47" i="28"/>
  <c r="L47" i="28"/>
  <c r="K47" i="28"/>
  <c r="J47" i="28"/>
  <c r="I47" i="28"/>
  <c r="H47" i="28"/>
  <c r="G47" i="28"/>
  <c r="F47" i="28"/>
  <c r="E47" i="28"/>
  <c r="D47" i="28"/>
  <c r="AC46" i="28"/>
  <c r="N46" i="28"/>
  <c r="AC45" i="28"/>
  <c r="N45" i="28"/>
  <c r="AC44" i="28"/>
  <c r="N44" i="28"/>
  <c r="AC43" i="28"/>
  <c r="N43" i="28"/>
  <c r="AC42" i="28"/>
  <c r="N42" i="28"/>
  <c r="AC41" i="28"/>
  <c r="N41" i="28"/>
  <c r="AC40" i="28"/>
  <c r="N40" i="28"/>
  <c r="AC39" i="28"/>
  <c r="N39" i="28"/>
  <c r="AC38" i="28"/>
  <c r="N38" i="28"/>
  <c r="AC37" i="28"/>
  <c r="N37" i="28"/>
  <c r="AB31" i="28"/>
  <c r="AA31" i="28"/>
  <c r="Z31" i="28"/>
  <c r="Y31" i="28"/>
  <c r="X31" i="28"/>
  <c r="W31" i="28"/>
  <c r="V31" i="28"/>
  <c r="U31" i="28"/>
  <c r="T31" i="28"/>
  <c r="S31" i="28"/>
  <c r="M31" i="28"/>
  <c r="L31" i="28"/>
  <c r="K31" i="28"/>
  <c r="J31" i="28"/>
  <c r="I31" i="28"/>
  <c r="H31" i="28"/>
  <c r="G31" i="28"/>
  <c r="F31" i="28"/>
  <c r="E31" i="28"/>
  <c r="D31" i="28"/>
  <c r="AC30" i="28"/>
  <c r="N30" i="28"/>
  <c r="AE29" i="28"/>
  <c r="AC29" i="28"/>
  <c r="N29" i="28"/>
  <c r="AC28" i="28"/>
  <c r="N28" i="28"/>
  <c r="AC27" i="28"/>
  <c r="N27" i="28"/>
  <c r="AC26" i="28"/>
  <c r="N26" i="28"/>
  <c r="AC25" i="28"/>
  <c r="N25" i="28"/>
  <c r="AC24" i="28"/>
  <c r="N24" i="28"/>
  <c r="AC23" i="28"/>
  <c r="N23" i="28"/>
  <c r="AC22" i="28"/>
  <c r="N22" i="28"/>
  <c r="AC21" i="28"/>
  <c r="N21" i="28"/>
  <c r="AB15" i="28"/>
  <c r="AA15" i="28"/>
  <c r="Z15" i="28"/>
  <c r="Y15" i="28"/>
  <c r="X15" i="28"/>
  <c r="W15" i="28"/>
  <c r="V15" i="28"/>
  <c r="U15" i="28"/>
  <c r="T15" i="28"/>
  <c r="S15" i="28"/>
  <c r="M15" i="28"/>
  <c r="L15" i="28"/>
  <c r="K15" i="28"/>
  <c r="J15" i="28"/>
  <c r="I15" i="28"/>
  <c r="H15" i="28"/>
  <c r="G15" i="28"/>
  <c r="F15" i="28"/>
  <c r="E15" i="28"/>
  <c r="D15" i="28"/>
  <c r="AE16" i="28" s="1"/>
  <c r="AC14" i="28"/>
  <c r="N14" i="28"/>
  <c r="AC13" i="28"/>
  <c r="N13" i="28"/>
  <c r="AC12" i="28"/>
  <c r="N12" i="28"/>
  <c r="AC11" i="28"/>
  <c r="N11" i="28"/>
  <c r="AC10" i="28"/>
  <c r="N10" i="28"/>
  <c r="AC9" i="28"/>
  <c r="N9" i="28"/>
  <c r="AC8" i="28"/>
  <c r="N8" i="28"/>
  <c r="AC7" i="28"/>
  <c r="N7" i="28"/>
  <c r="AC6" i="28"/>
  <c r="N6" i="28"/>
  <c r="AC5" i="28"/>
  <c r="N5" i="28"/>
  <c r="N15" i="28" s="1"/>
  <c r="AC127" i="28" l="1"/>
  <c r="AE92" i="28"/>
  <c r="AE15" i="28"/>
  <c r="AE30" i="28"/>
  <c r="AC47" i="28"/>
  <c r="AC31" i="28"/>
  <c r="N63" i="28"/>
  <c r="AE79" i="28"/>
  <c r="AE108" i="28"/>
  <c r="N127" i="28"/>
  <c r="AE128" i="28"/>
  <c r="AE46" i="28"/>
  <c r="N111" i="28"/>
  <c r="AC15" i="28"/>
  <c r="N31" i="28"/>
  <c r="N47" i="28"/>
  <c r="AE47" i="28"/>
  <c r="N79" i="28"/>
  <c r="AE80" i="28"/>
  <c r="AC95" i="28"/>
  <c r="AE93" i="28"/>
  <c r="AE109" i="28"/>
  <c r="AC63" i="28"/>
  <c r="AC79" i="28"/>
  <c r="N95" i="28"/>
  <c r="AC111" i="28"/>
  <c r="AE127" i="28"/>
  <c r="AE63" i="28"/>
  <c r="AB127" i="27" l="1"/>
  <c r="AA127" i="27"/>
  <c r="Z127" i="27"/>
  <c r="Y127" i="27"/>
  <c r="X127" i="27"/>
  <c r="W127" i="27"/>
  <c r="V127" i="27"/>
  <c r="U127" i="27"/>
  <c r="T127" i="27"/>
  <c r="S127" i="27"/>
  <c r="AE127" i="27"/>
  <c r="M127" i="27"/>
  <c r="L127" i="27"/>
  <c r="K127" i="27"/>
  <c r="J127" i="27"/>
  <c r="I127" i="27"/>
  <c r="H127" i="27"/>
  <c r="G127" i="27"/>
  <c r="F127" i="27"/>
  <c r="E127" i="27"/>
  <c r="D127" i="27"/>
  <c r="AC126" i="27"/>
  <c r="N126" i="27"/>
  <c r="AC125" i="27"/>
  <c r="N125" i="27"/>
  <c r="AC124" i="27"/>
  <c r="N124" i="27"/>
  <c r="AC123" i="27"/>
  <c r="N123" i="27"/>
  <c r="AC122" i="27"/>
  <c r="N122" i="27"/>
  <c r="AC121" i="27"/>
  <c r="N121" i="27"/>
  <c r="AC120" i="27"/>
  <c r="N120" i="27"/>
  <c r="AC119" i="27"/>
  <c r="N119" i="27"/>
  <c r="AC118" i="27"/>
  <c r="N118" i="27"/>
  <c r="AC117" i="27"/>
  <c r="N117" i="27"/>
  <c r="AB111" i="27"/>
  <c r="AA111" i="27"/>
  <c r="Z111" i="27"/>
  <c r="Y111" i="27"/>
  <c r="X111" i="27"/>
  <c r="W111" i="27"/>
  <c r="V111" i="27"/>
  <c r="U111" i="27"/>
  <c r="T111" i="27"/>
  <c r="S111" i="27"/>
  <c r="M111" i="27"/>
  <c r="L111" i="27"/>
  <c r="K111" i="27"/>
  <c r="J111" i="27"/>
  <c r="I111" i="27"/>
  <c r="H111" i="27"/>
  <c r="G111" i="27"/>
  <c r="F111" i="27"/>
  <c r="E111" i="27"/>
  <c r="D111" i="27"/>
  <c r="AC110" i="27"/>
  <c r="N110" i="27"/>
  <c r="AC109" i="27"/>
  <c r="N109" i="27"/>
  <c r="AC108" i="27"/>
  <c r="N108" i="27"/>
  <c r="AC107" i="27"/>
  <c r="N107" i="27"/>
  <c r="AC106" i="27"/>
  <c r="N106" i="27"/>
  <c r="AC105" i="27"/>
  <c r="N105" i="27"/>
  <c r="AC104" i="27"/>
  <c r="N104" i="27"/>
  <c r="AC103" i="27"/>
  <c r="N103" i="27"/>
  <c r="AC102" i="27"/>
  <c r="N102" i="27"/>
  <c r="AC101" i="27"/>
  <c r="N101" i="27"/>
  <c r="AB95" i="27"/>
  <c r="AA95" i="27"/>
  <c r="Z95" i="27"/>
  <c r="Y95" i="27"/>
  <c r="X95" i="27"/>
  <c r="W95" i="27"/>
  <c r="V95" i="27"/>
  <c r="U95" i="27"/>
  <c r="T95" i="27"/>
  <c r="S95" i="27"/>
  <c r="AE92" i="27"/>
  <c r="M95" i="27"/>
  <c r="L95" i="27"/>
  <c r="K95" i="27"/>
  <c r="J95" i="27"/>
  <c r="I95" i="27"/>
  <c r="H95" i="27"/>
  <c r="G95" i="27"/>
  <c r="F95" i="27"/>
  <c r="E95" i="27"/>
  <c r="D95" i="27"/>
  <c r="AC94" i="27"/>
  <c r="N94" i="27"/>
  <c r="AC93" i="27"/>
  <c r="N93" i="27"/>
  <c r="AC92" i="27"/>
  <c r="N92" i="27"/>
  <c r="AC91" i="27"/>
  <c r="N91" i="27"/>
  <c r="AC90" i="27"/>
  <c r="N90" i="27"/>
  <c r="AC89" i="27"/>
  <c r="N89" i="27"/>
  <c r="AC88" i="27"/>
  <c r="N88" i="27"/>
  <c r="AC87" i="27"/>
  <c r="N87" i="27"/>
  <c r="AC86" i="27"/>
  <c r="N86" i="27"/>
  <c r="AC85" i="27"/>
  <c r="N85" i="27"/>
  <c r="AB79" i="27"/>
  <c r="AA79" i="27"/>
  <c r="Z79" i="27"/>
  <c r="Y79" i="27"/>
  <c r="X79" i="27"/>
  <c r="W79" i="27"/>
  <c r="V79" i="27"/>
  <c r="U79" i="27"/>
  <c r="T79" i="27"/>
  <c r="S79" i="27"/>
  <c r="M79" i="27"/>
  <c r="L79" i="27"/>
  <c r="K79" i="27"/>
  <c r="J79" i="27"/>
  <c r="I79" i="27"/>
  <c r="H79" i="27"/>
  <c r="G79" i="27"/>
  <c r="F79" i="27"/>
  <c r="E79" i="27"/>
  <c r="D79" i="27"/>
  <c r="AC78" i="27"/>
  <c r="N78" i="27"/>
  <c r="AC77" i="27"/>
  <c r="N77" i="27"/>
  <c r="AC76" i="27"/>
  <c r="N76" i="27"/>
  <c r="AC75" i="27"/>
  <c r="N75" i="27"/>
  <c r="AC74" i="27"/>
  <c r="N74" i="27"/>
  <c r="AC73" i="27"/>
  <c r="N73" i="27"/>
  <c r="AC72" i="27"/>
  <c r="N72" i="27"/>
  <c r="AC71" i="27"/>
  <c r="N71" i="27"/>
  <c r="AC70" i="27"/>
  <c r="N70" i="27"/>
  <c r="AC69" i="27"/>
  <c r="N69" i="27"/>
  <c r="AB63" i="27"/>
  <c r="AA63" i="27"/>
  <c r="Z63" i="27"/>
  <c r="Y63" i="27"/>
  <c r="X63" i="27"/>
  <c r="W63" i="27"/>
  <c r="V63" i="27"/>
  <c r="U63" i="27"/>
  <c r="T63" i="27"/>
  <c r="S63" i="27"/>
  <c r="AE62" i="27"/>
  <c r="M63" i="27"/>
  <c r="L63" i="27"/>
  <c r="K63" i="27"/>
  <c r="J63" i="27"/>
  <c r="I63" i="27"/>
  <c r="H63" i="27"/>
  <c r="G63" i="27"/>
  <c r="F63" i="27"/>
  <c r="E63" i="27"/>
  <c r="D63" i="27"/>
  <c r="AC62" i="27"/>
  <c r="N62" i="27"/>
  <c r="AC61" i="27"/>
  <c r="N61" i="27"/>
  <c r="AC60" i="27"/>
  <c r="N60" i="27"/>
  <c r="AC59" i="27"/>
  <c r="N59" i="27"/>
  <c r="AC58" i="27"/>
  <c r="N58" i="27"/>
  <c r="AC57" i="27"/>
  <c r="N57" i="27"/>
  <c r="AC56" i="27"/>
  <c r="N56" i="27"/>
  <c r="AC55" i="27"/>
  <c r="N55" i="27"/>
  <c r="AC54" i="27"/>
  <c r="N54" i="27"/>
  <c r="AC53" i="27"/>
  <c r="N53" i="27"/>
  <c r="AB47" i="27"/>
  <c r="AA47" i="27"/>
  <c r="Z47" i="27"/>
  <c r="Y47" i="27"/>
  <c r="X47" i="27"/>
  <c r="W47" i="27"/>
  <c r="V47" i="27"/>
  <c r="U47" i="27"/>
  <c r="T47" i="27"/>
  <c r="S47" i="27"/>
  <c r="M47" i="27"/>
  <c r="L47" i="27"/>
  <c r="K47" i="27"/>
  <c r="J47" i="27"/>
  <c r="I47" i="27"/>
  <c r="H47" i="27"/>
  <c r="G47" i="27"/>
  <c r="F47" i="27"/>
  <c r="E47" i="27"/>
  <c r="D47" i="27"/>
  <c r="AC46" i="27"/>
  <c r="N46" i="27"/>
  <c r="AC45" i="27"/>
  <c r="N45" i="27"/>
  <c r="AC44" i="27"/>
  <c r="N44" i="27"/>
  <c r="AC43" i="27"/>
  <c r="N43" i="27"/>
  <c r="AC42" i="27"/>
  <c r="N42" i="27"/>
  <c r="AC41" i="27"/>
  <c r="N41" i="27"/>
  <c r="AC40" i="27"/>
  <c r="N40" i="27"/>
  <c r="AC39" i="27"/>
  <c r="N39" i="27"/>
  <c r="AC38" i="27"/>
  <c r="N38" i="27"/>
  <c r="AC37" i="27"/>
  <c r="N37" i="27"/>
  <c r="AB31" i="27"/>
  <c r="AA31" i="27"/>
  <c r="Z31" i="27"/>
  <c r="Y31" i="27"/>
  <c r="X31" i="27"/>
  <c r="W31" i="27"/>
  <c r="V31" i="27"/>
  <c r="U31" i="27"/>
  <c r="T31" i="27"/>
  <c r="S31" i="27"/>
  <c r="M31" i="27"/>
  <c r="L31" i="27"/>
  <c r="K31" i="27"/>
  <c r="J31" i="27"/>
  <c r="I31" i="27"/>
  <c r="H31" i="27"/>
  <c r="G31" i="27"/>
  <c r="F31" i="27"/>
  <c r="E31" i="27"/>
  <c r="D31" i="27"/>
  <c r="AC30" i="27"/>
  <c r="N30" i="27"/>
  <c r="AC29" i="27"/>
  <c r="N29" i="27"/>
  <c r="AC28" i="27"/>
  <c r="N28" i="27"/>
  <c r="AC27" i="27"/>
  <c r="N27" i="27"/>
  <c r="AC26" i="27"/>
  <c r="N26" i="27"/>
  <c r="AC25" i="27"/>
  <c r="N25" i="27"/>
  <c r="AC24" i="27"/>
  <c r="N24" i="27"/>
  <c r="AC23" i="27"/>
  <c r="N23" i="27"/>
  <c r="AC22" i="27"/>
  <c r="N22" i="27"/>
  <c r="AC21" i="27"/>
  <c r="N21" i="27"/>
  <c r="N31" i="27" s="1"/>
  <c r="AB15" i="27"/>
  <c r="AA15" i="27"/>
  <c r="Z15" i="27"/>
  <c r="Y15" i="27"/>
  <c r="X15" i="27"/>
  <c r="W15" i="27"/>
  <c r="V15" i="27"/>
  <c r="U15" i="27"/>
  <c r="T15" i="27"/>
  <c r="S15" i="27"/>
  <c r="M15" i="27"/>
  <c r="L15" i="27"/>
  <c r="K15" i="27"/>
  <c r="J15" i="27"/>
  <c r="I15" i="27"/>
  <c r="H15" i="27"/>
  <c r="G15" i="27"/>
  <c r="F15" i="27"/>
  <c r="E15" i="27"/>
  <c r="D15" i="27"/>
  <c r="AC14" i="27"/>
  <c r="N14" i="27"/>
  <c r="AC13" i="27"/>
  <c r="N13" i="27"/>
  <c r="AC12" i="27"/>
  <c r="N12" i="27"/>
  <c r="AC11" i="27"/>
  <c r="N11" i="27"/>
  <c r="AC10" i="27"/>
  <c r="N10" i="27"/>
  <c r="AC9" i="27"/>
  <c r="N9" i="27"/>
  <c r="AC8" i="27"/>
  <c r="N8" i="27"/>
  <c r="AC7" i="27"/>
  <c r="N7" i="27"/>
  <c r="AC6" i="27"/>
  <c r="N6" i="27"/>
  <c r="AC5" i="27"/>
  <c r="N5" i="27"/>
  <c r="AE80" i="27" l="1"/>
  <c r="AE30" i="27"/>
  <c r="AC31" i="27"/>
  <c r="N63" i="27"/>
  <c r="AE108" i="27"/>
  <c r="N127" i="27"/>
  <c r="AE128" i="27"/>
  <c r="N15" i="27"/>
  <c r="AE15" i="27"/>
  <c r="AC15" i="27"/>
  <c r="AC111" i="27"/>
  <c r="AC127" i="27"/>
  <c r="N111" i="27"/>
  <c r="AE29" i="27"/>
  <c r="N47" i="27"/>
  <c r="AE47" i="27"/>
  <c r="AC79" i="27"/>
  <c r="AC95" i="27"/>
  <c r="AE93" i="27"/>
  <c r="AE109" i="27"/>
  <c r="AE46" i="27"/>
  <c r="AE16" i="27"/>
  <c r="AC47" i="27"/>
  <c r="AC63" i="27"/>
  <c r="AE63" i="27"/>
  <c r="N79" i="27"/>
  <c r="AE79" i="27"/>
  <c r="N95" i="27"/>
  <c r="AB143" i="26"/>
  <c r="AA143" i="26"/>
  <c r="Z143" i="26"/>
  <c r="Y143" i="26"/>
  <c r="X143" i="26"/>
  <c r="W143" i="26"/>
  <c r="V143" i="26"/>
  <c r="U143" i="26"/>
  <c r="T143" i="26"/>
  <c r="S143" i="26"/>
  <c r="M143" i="26"/>
  <c r="L143" i="26"/>
  <c r="K143" i="26"/>
  <c r="J143" i="26"/>
  <c r="I143" i="26"/>
  <c r="H143" i="26"/>
  <c r="G143" i="26"/>
  <c r="F143" i="26"/>
  <c r="E143" i="26"/>
  <c r="D143" i="26"/>
  <c r="AC142" i="26"/>
  <c r="N142" i="26"/>
  <c r="AC141" i="26"/>
  <c r="N141" i="26"/>
  <c r="AC140" i="26"/>
  <c r="N140" i="26"/>
  <c r="AC139" i="26"/>
  <c r="N139" i="26"/>
  <c r="AC138" i="26"/>
  <c r="N138" i="26"/>
  <c r="AC137" i="26"/>
  <c r="N137" i="26"/>
  <c r="AC136" i="26"/>
  <c r="N136" i="26"/>
  <c r="AC135" i="26"/>
  <c r="N135" i="26"/>
  <c r="AC134" i="26"/>
  <c r="N134" i="26"/>
  <c r="AC133" i="26"/>
  <c r="N133" i="26"/>
  <c r="N143" i="26" s="1"/>
  <c r="AB127" i="26"/>
  <c r="AA127" i="26"/>
  <c r="Z127" i="26"/>
  <c r="Y127" i="26"/>
  <c r="X127" i="26"/>
  <c r="W127" i="26"/>
  <c r="V127" i="26"/>
  <c r="U127" i="26"/>
  <c r="T127" i="26"/>
  <c r="S127" i="26"/>
  <c r="M127" i="26"/>
  <c r="L127" i="26"/>
  <c r="K127" i="26"/>
  <c r="J127" i="26"/>
  <c r="I127" i="26"/>
  <c r="H127" i="26"/>
  <c r="G127" i="26"/>
  <c r="F127" i="26"/>
  <c r="E127" i="26"/>
  <c r="D127" i="26"/>
  <c r="AC126" i="26"/>
  <c r="N126" i="26"/>
  <c r="AC125" i="26"/>
  <c r="N125" i="26"/>
  <c r="AC124" i="26"/>
  <c r="N124" i="26"/>
  <c r="AC123" i="26"/>
  <c r="N123" i="26"/>
  <c r="AC122" i="26"/>
  <c r="N122" i="26"/>
  <c r="AC121" i="26"/>
  <c r="N121" i="26"/>
  <c r="AC120" i="26"/>
  <c r="N120" i="26"/>
  <c r="AC119" i="26"/>
  <c r="N119" i="26"/>
  <c r="AC118" i="26"/>
  <c r="N118" i="26"/>
  <c r="AC117" i="26"/>
  <c r="N117" i="26"/>
  <c r="AE108" i="26"/>
  <c r="AB111" i="26"/>
  <c r="AA111" i="26"/>
  <c r="Z111" i="26"/>
  <c r="Y111" i="26"/>
  <c r="X111" i="26"/>
  <c r="W111" i="26"/>
  <c r="V111" i="26"/>
  <c r="U111" i="26"/>
  <c r="T111" i="26"/>
  <c r="S111" i="26"/>
  <c r="M111" i="26"/>
  <c r="L111" i="26"/>
  <c r="K111" i="26"/>
  <c r="J111" i="26"/>
  <c r="I111" i="26"/>
  <c r="H111" i="26"/>
  <c r="G111" i="26"/>
  <c r="F111" i="26"/>
  <c r="E111" i="26"/>
  <c r="D111" i="26"/>
  <c r="AC110" i="26"/>
  <c r="N110" i="26"/>
  <c r="AC109" i="26"/>
  <c r="N109" i="26"/>
  <c r="AC108" i="26"/>
  <c r="N108" i="26"/>
  <c r="AC107" i="26"/>
  <c r="N107" i="26"/>
  <c r="AC106" i="26"/>
  <c r="N106" i="26"/>
  <c r="AC105" i="26"/>
  <c r="N105" i="26"/>
  <c r="AC104" i="26"/>
  <c r="N104" i="26"/>
  <c r="AC103" i="26"/>
  <c r="N103" i="26"/>
  <c r="AC102" i="26"/>
  <c r="N102" i="26"/>
  <c r="AC101" i="26"/>
  <c r="N101" i="26"/>
  <c r="AB95" i="26"/>
  <c r="AA95" i="26"/>
  <c r="Z95" i="26"/>
  <c r="Y95" i="26"/>
  <c r="X95" i="26"/>
  <c r="W95" i="26"/>
  <c r="V95" i="26"/>
  <c r="U95" i="26"/>
  <c r="T95" i="26"/>
  <c r="S95" i="26"/>
  <c r="M95" i="26"/>
  <c r="L95" i="26"/>
  <c r="K95" i="26"/>
  <c r="J95" i="26"/>
  <c r="I95" i="26"/>
  <c r="H95" i="26"/>
  <c r="G95" i="26"/>
  <c r="F95" i="26"/>
  <c r="E95" i="26"/>
  <c r="D95" i="26"/>
  <c r="AC94" i="26"/>
  <c r="N94" i="26"/>
  <c r="AC93" i="26"/>
  <c r="N93" i="26"/>
  <c r="AC92" i="26"/>
  <c r="N92" i="26"/>
  <c r="AC91" i="26"/>
  <c r="N91" i="26"/>
  <c r="AC90" i="26"/>
  <c r="N90" i="26"/>
  <c r="AC89" i="26"/>
  <c r="N89" i="26"/>
  <c r="AC88" i="26"/>
  <c r="N88" i="26"/>
  <c r="AC87" i="26"/>
  <c r="N87" i="26"/>
  <c r="AC86" i="26"/>
  <c r="N86" i="26"/>
  <c r="AC85" i="26"/>
  <c r="N85" i="26"/>
  <c r="AE79" i="26"/>
  <c r="AB79" i="26"/>
  <c r="AA79" i="26"/>
  <c r="Z79" i="26"/>
  <c r="Y79" i="26"/>
  <c r="X79" i="26"/>
  <c r="W79" i="26"/>
  <c r="V79" i="26"/>
  <c r="U79" i="26"/>
  <c r="T79" i="26"/>
  <c r="S79" i="26"/>
  <c r="M79" i="26"/>
  <c r="L79" i="26"/>
  <c r="K79" i="26"/>
  <c r="J79" i="26"/>
  <c r="I79" i="26"/>
  <c r="H79" i="26"/>
  <c r="G79" i="26"/>
  <c r="F79" i="26"/>
  <c r="E79" i="26"/>
  <c r="D79" i="26"/>
  <c r="AC78" i="26"/>
  <c r="N78" i="26"/>
  <c r="AC77" i="26"/>
  <c r="N77" i="26"/>
  <c r="AC76" i="26"/>
  <c r="N76" i="26"/>
  <c r="AC75" i="26"/>
  <c r="N75" i="26"/>
  <c r="AC74" i="26"/>
  <c r="N74" i="26"/>
  <c r="AC73" i="26"/>
  <c r="N73" i="26"/>
  <c r="AC72" i="26"/>
  <c r="N72" i="26"/>
  <c r="AC71" i="26"/>
  <c r="N71" i="26"/>
  <c r="AC70" i="26"/>
  <c r="N70" i="26"/>
  <c r="AC69" i="26"/>
  <c r="N69" i="26"/>
  <c r="AB63" i="26"/>
  <c r="AA63" i="26"/>
  <c r="Z63" i="26"/>
  <c r="Y63" i="26"/>
  <c r="X63" i="26"/>
  <c r="W63" i="26"/>
  <c r="V63" i="26"/>
  <c r="U63" i="26"/>
  <c r="T63" i="26"/>
  <c r="S63" i="26"/>
  <c r="M63" i="26"/>
  <c r="L63" i="26"/>
  <c r="K63" i="26"/>
  <c r="J63" i="26"/>
  <c r="I63" i="26"/>
  <c r="H63" i="26"/>
  <c r="G63" i="26"/>
  <c r="F63" i="26"/>
  <c r="E63" i="26"/>
  <c r="D63" i="26"/>
  <c r="AC62" i="26"/>
  <c r="N62" i="26"/>
  <c r="AC61" i="26"/>
  <c r="N61" i="26"/>
  <c r="AC60" i="26"/>
  <c r="N60" i="26"/>
  <c r="AC59" i="26"/>
  <c r="N59" i="26"/>
  <c r="AC58" i="26"/>
  <c r="N58" i="26"/>
  <c r="AC57" i="26"/>
  <c r="N57" i="26"/>
  <c r="AC56" i="26"/>
  <c r="N56" i="26"/>
  <c r="AC55" i="26"/>
  <c r="N55" i="26"/>
  <c r="AC54" i="26"/>
  <c r="N54" i="26"/>
  <c r="AC53" i="26"/>
  <c r="N53" i="26"/>
  <c r="AB47" i="26"/>
  <c r="AA47" i="26"/>
  <c r="Z47" i="26"/>
  <c r="Y47" i="26"/>
  <c r="X47" i="26"/>
  <c r="W47" i="26"/>
  <c r="V47" i="26"/>
  <c r="U47" i="26"/>
  <c r="T47" i="26"/>
  <c r="S47" i="26"/>
  <c r="M47" i="26"/>
  <c r="L47" i="26"/>
  <c r="K47" i="26"/>
  <c r="J47" i="26"/>
  <c r="I47" i="26"/>
  <c r="H47" i="26"/>
  <c r="G47" i="26"/>
  <c r="F47" i="26"/>
  <c r="E47" i="26"/>
  <c r="D47" i="26"/>
  <c r="AC46" i="26"/>
  <c r="N46" i="26"/>
  <c r="AC45" i="26"/>
  <c r="N45" i="26"/>
  <c r="AC44" i="26"/>
  <c r="N44" i="26"/>
  <c r="AC43" i="26"/>
  <c r="N43" i="26"/>
  <c r="AC42" i="26"/>
  <c r="N42" i="26"/>
  <c r="AC41" i="26"/>
  <c r="N41" i="26"/>
  <c r="AC40" i="26"/>
  <c r="N40" i="26"/>
  <c r="AC39" i="26"/>
  <c r="N39" i="26"/>
  <c r="AC38" i="26"/>
  <c r="N38" i="26"/>
  <c r="AC37" i="26"/>
  <c r="N37" i="26"/>
  <c r="AB31" i="26"/>
  <c r="AA31" i="26"/>
  <c r="Z31" i="26"/>
  <c r="Y31" i="26"/>
  <c r="X31" i="26"/>
  <c r="W31" i="26"/>
  <c r="V31" i="26"/>
  <c r="U31" i="26"/>
  <c r="T31" i="26"/>
  <c r="S31" i="26"/>
  <c r="AE29" i="26"/>
  <c r="M31" i="26"/>
  <c r="L31" i="26"/>
  <c r="K31" i="26"/>
  <c r="J31" i="26"/>
  <c r="I31" i="26"/>
  <c r="H31" i="26"/>
  <c r="G31" i="26"/>
  <c r="F31" i="26"/>
  <c r="E31" i="26"/>
  <c r="D31" i="26"/>
  <c r="AC30" i="26"/>
  <c r="N30" i="26"/>
  <c r="AC29" i="26"/>
  <c r="N29" i="26"/>
  <c r="AC28" i="26"/>
  <c r="N28" i="26"/>
  <c r="AC27" i="26"/>
  <c r="N27" i="26"/>
  <c r="AC26" i="26"/>
  <c r="N26" i="26"/>
  <c r="AC25" i="26"/>
  <c r="N25" i="26"/>
  <c r="AC24" i="26"/>
  <c r="N24" i="26"/>
  <c r="AC23" i="26"/>
  <c r="N23" i="26"/>
  <c r="AC22" i="26"/>
  <c r="N22" i="26"/>
  <c r="AC21" i="26"/>
  <c r="N21" i="26"/>
  <c r="AB15" i="26"/>
  <c r="AA15" i="26"/>
  <c r="Z15" i="26"/>
  <c r="Y15" i="26"/>
  <c r="X15" i="26"/>
  <c r="W15" i="26"/>
  <c r="V15" i="26"/>
  <c r="U15" i="26"/>
  <c r="T15" i="26"/>
  <c r="S15" i="26"/>
  <c r="M15" i="26"/>
  <c r="L15" i="26"/>
  <c r="K15" i="26"/>
  <c r="J15" i="26"/>
  <c r="I15" i="26"/>
  <c r="H15" i="26"/>
  <c r="G15" i="26"/>
  <c r="F15" i="26"/>
  <c r="E15" i="26"/>
  <c r="D15" i="26"/>
  <c r="AC14" i="26"/>
  <c r="N14" i="26"/>
  <c r="AC13" i="26"/>
  <c r="N13" i="26"/>
  <c r="AC12" i="26"/>
  <c r="N12" i="26"/>
  <c r="AC11" i="26"/>
  <c r="N11" i="26"/>
  <c r="AC10" i="26"/>
  <c r="N10" i="26"/>
  <c r="AC9" i="26"/>
  <c r="N9" i="26"/>
  <c r="AC8" i="26"/>
  <c r="N8" i="26"/>
  <c r="AC7" i="26"/>
  <c r="N7" i="26"/>
  <c r="AC6" i="26"/>
  <c r="N6" i="26"/>
  <c r="AC5" i="26"/>
  <c r="N5" i="26"/>
  <c r="AE47" i="26" l="1"/>
  <c r="AC47" i="26"/>
  <c r="N31" i="26"/>
  <c r="AE46" i="26"/>
  <c r="AC63" i="26"/>
  <c r="AE92" i="26"/>
  <c r="AC127" i="26"/>
  <c r="AE30" i="26"/>
  <c r="AE62" i="26"/>
  <c r="N79" i="26"/>
  <c r="N111" i="26"/>
  <c r="AE109" i="26"/>
  <c r="N127" i="26"/>
  <c r="AC15" i="26"/>
  <c r="AE16" i="26"/>
  <c r="AE15" i="26"/>
  <c r="AC31" i="26"/>
  <c r="N47" i="26"/>
  <c r="N63" i="26"/>
  <c r="AE63" i="26"/>
  <c r="N95" i="26"/>
  <c r="AE93" i="26"/>
  <c r="AE128" i="26"/>
  <c r="AE127" i="26"/>
  <c r="N15" i="26"/>
  <c r="AC79" i="26"/>
  <c r="AE80" i="26"/>
  <c r="AC95" i="26"/>
  <c r="AC111" i="26"/>
  <c r="AC143" i="26"/>
  <c r="AB127" i="25"/>
  <c r="AA127" i="25"/>
  <c r="Z127" i="25"/>
  <c r="Y127" i="25"/>
  <c r="X127" i="25"/>
  <c r="W127" i="25"/>
  <c r="V127" i="25"/>
  <c r="U127" i="25"/>
  <c r="T127" i="25"/>
  <c r="S127" i="25"/>
  <c r="AE127" i="25"/>
  <c r="M127" i="25"/>
  <c r="L127" i="25"/>
  <c r="K127" i="25"/>
  <c r="J127" i="25"/>
  <c r="I127" i="25"/>
  <c r="H127" i="25"/>
  <c r="G127" i="25"/>
  <c r="F127" i="25"/>
  <c r="E127" i="25"/>
  <c r="D127" i="25"/>
  <c r="AC126" i="25"/>
  <c r="N126" i="25"/>
  <c r="AC125" i="25"/>
  <c r="N125" i="25"/>
  <c r="AC124" i="25"/>
  <c r="N124" i="25"/>
  <c r="AC123" i="25"/>
  <c r="N123" i="25"/>
  <c r="AC122" i="25"/>
  <c r="N122" i="25"/>
  <c r="AC121" i="25"/>
  <c r="N121" i="25"/>
  <c r="AC120" i="25"/>
  <c r="N120" i="25"/>
  <c r="AC119" i="25"/>
  <c r="N119" i="25"/>
  <c r="AC118" i="25"/>
  <c r="N118" i="25"/>
  <c r="AC117" i="25"/>
  <c r="N117" i="25"/>
  <c r="N127" i="25" s="1"/>
  <c r="AB111" i="25"/>
  <c r="AA111" i="25"/>
  <c r="Z111" i="25"/>
  <c r="Y111" i="25"/>
  <c r="X111" i="25"/>
  <c r="W111" i="25"/>
  <c r="V111" i="25"/>
  <c r="U111" i="25"/>
  <c r="T111" i="25"/>
  <c r="S111" i="25"/>
  <c r="M111" i="25"/>
  <c r="L111" i="25"/>
  <c r="K111" i="25"/>
  <c r="J111" i="25"/>
  <c r="I111" i="25"/>
  <c r="H111" i="25"/>
  <c r="G111" i="25"/>
  <c r="F111" i="25"/>
  <c r="E111" i="25"/>
  <c r="D111" i="25"/>
  <c r="AC110" i="25"/>
  <c r="N110" i="25"/>
  <c r="AC109" i="25"/>
  <c r="N109" i="25"/>
  <c r="AC108" i="25"/>
  <c r="N108" i="25"/>
  <c r="AC107" i="25"/>
  <c r="N107" i="25"/>
  <c r="AC106" i="25"/>
  <c r="N106" i="25"/>
  <c r="AC105" i="25"/>
  <c r="N105" i="25"/>
  <c r="AC104" i="25"/>
  <c r="N104" i="25"/>
  <c r="AC103" i="25"/>
  <c r="N103" i="25"/>
  <c r="AC102" i="25"/>
  <c r="N102" i="25"/>
  <c r="AC101" i="25"/>
  <c r="N101" i="25"/>
  <c r="AB95" i="25"/>
  <c r="AA95" i="25"/>
  <c r="Z95" i="25"/>
  <c r="Y95" i="25"/>
  <c r="X95" i="25"/>
  <c r="W95" i="25"/>
  <c r="V95" i="25"/>
  <c r="U95" i="25"/>
  <c r="T95" i="25"/>
  <c r="S95" i="25"/>
  <c r="M95" i="25"/>
  <c r="L95" i="25"/>
  <c r="K95" i="25"/>
  <c r="J95" i="25"/>
  <c r="I95" i="25"/>
  <c r="H95" i="25"/>
  <c r="G95" i="25"/>
  <c r="F95" i="25"/>
  <c r="E95" i="25"/>
  <c r="D95" i="25"/>
  <c r="AC94" i="25"/>
  <c r="N94" i="25"/>
  <c r="AC93" i="25"/>
  <c r="N93" i="25"/>
  <c r="AC92" i="25"/>
  <c r="N92" i="25"/>
  <c r="AC91" i="25"/>
  <c r="N91" i="25"/>
  <c r="AC90" i="25"/>
  <c r="N90" i="25"/>
  <c r="AC89" i="25"/>
  <c r="N89" i="25"/>
  <c r="AC88" i="25"/>
  <c r="N88" i="25"/>
  <c r="AC87" i="25"/>
  <c r="N87" i="25"/>
  <c r="AC86" i="25"/>
  <c r="N86" i="25"/>
  <c r="AC85" i="25"/>
  <c r="N85" i="25"/>
  <c r="AB79" i="25"/>
  <c r="AA79" i="25"/>
  <c r="Z79" i="25"/>
  <c r="Y79" i="25"/>
  <c r="X79" i="25"/>
  <c r="W79" i="25"/>
  <c r="V79" i="25"/>
  <c r="U79" i="25"/>
  <c r="T79" i="25"/>
  <c r="S79" i="25"/>
  <c r="M79" i="25"/>
  <c r="L79" i="25"/>
  <c r="K79" i="25"/>
  <c r="J79" i="25"/>
  <c r="I79" i="25"/>
  <c r="H79" i="25"/>
  <c r="G79" i="25"/>
  <c r="F79" i="25"/>
  <c r="E79" i="25"/>
  <c r="D79" i="25"/>
  <c r="AC78" i="25"/>
  <c r="N78" i="25"/>
  <c r="AC77" i="25"/>
  <c r="N77" i="25"/>
  <c r="AC76" i="25"/>
  <c r="N76" i="25"/>
  <c r="AC75" i="25"/>
  <c r="N75" i="25"/>
  <c r="AC74" i="25"/>
  <c r="N74" i="25"/>
  <c r="AC73" i="25"/>
  <c r="N73" i="25"/>
  <c r="AC72" i="25"/>
  <c r="N72" i="25"/>
  <c r="AC71" i="25"/>
  <c r="N71" i="25"/>
  <c r="AC70" i="25"/>
  <c r="N70" i="25"/>
  <c r="AC69" i="25"/>
  <c r="N69" i="25"/>
  <c r="AB63" i="25"/>
  <c r="AA63" i="25"/>
  <c r="Z63" i="25"/>
  <c r="Y63" i="25"/>
  <c r="X63" i="25"/>
  <c r="W63" i="25"/>
  <c r="V63" i="25"/>
  <c r="U63" i="25"/>
  <c r="T63" i="25"/>
  <c r="S63" i="25"/>
  <c r="M63" i="25"/>
  <c r="L63" i="25"/>
  <c r="K63" i="25"/>
  <c r="J63" i="25"/>
  <c r="I63" i="25"/>
  <c r="H63" i="25"/>
  <c r="G63" i="25"/>
  <c r="F63" i="25"/>
  <c r="E63" i="25"/>
  <c r="D63" i="25"/>
  <c r="AC62" i="25"/>
  <c r="N62" i="25"/>
  <c r="AC61" i="25"/>
  <c r="N61" i="25"/>
  <c r="AC60" i="25"/>
  <c r="N60" i="25"/>
  <c r="AC59" i="25"/>
  <c r="N59" i="25"/>
  <c r="AC58" i="25"/>
  <c r="N58" i="25"/>
  <c r="AC57" i="25"/>
  <c r="N57" i="25"/>
  <c r="AC56" i="25"/>
  <c r="N56" i="25"/>
  <c r="AC55" i="25"/>
  <c r="N55" i="25"/>
  <c r="AC54" i="25"/>
  <c r="N54" i="25"/>
  <c r="AC53" i="25"/>
  <c r="N53" i="25"/>
  <c r="AB47" i="25"/>
  <c r="AA47" i="25"/>
  <c r="Z47" i="25"/>
  <c r="Y47" i="25"/>
  <c r="X47" i="25"/>
  <c r="W47" i="25"/>
  <c r="V47" i="25"/>
  <c r="U47" i="25"/>
  <c r="T47" i="25"/>
  <c r="S47" i="25"/>
  <c r="M47" i="25"/>
  <c r="L47" i="25"/>
  <c r="K47" i="25"/>
  <c r="J47" i="25"/>
  <c r="I47" i="25"/>
  <c r="H47" i="25"/>
  <c r="G47" i="25"/>
  <c r="F47" i="25"/>
  <c r="E47" i="25"/>
  <c r="D47" i="25"/>
  <c r="AC46" i="25"/>
  <c r="N46" i="25"/>
  <c r="AC45" i="25"/>
  <c r="N45" i="25"/>
  <c r="AC44" i="25"/>
  <c r="N44" i="25"/>
  <c r="AC43" i="25"/>
  <c r="N43" i="25"/>
  <c r="AC42" i="25"/>
  <c r="N42" i="25"/>
  <c r="AC41" i="25"/>
  <c r="N41" i="25"/>
  <c r="AC40" i="25"/>
  <c r="N40" i="25"/>
  <c r="AC39" i="25"/>
  <c r="N39" i="25"/>
  <c r="AC38" i="25"/>
  <c r="N38" i="25"/>
  <c r="AC37" i="25"/>
  <c r="N37" i="25"/>
  <c r="AB31" i="25"/>
  <c r="AA31" i="25"/>
  <c r="Z31" i="25"/>
  <c r="Y31" i="25"/>
  <c r="X31" i="25"/>
  <c r="W31" i="25"/>
  <c r="V31" i="25"/>
  <c r="U31" i="25"/>
  <c r="T31" i="25"/>
  <c r="S31" i="25"/>
  <c r="M31" i="25"/>
  <c r="L31" i="25"/>
  <c r="K31" i="25"/>
  <c r="J31" i="25"/>
  <c r="I31" i="25"/>
  <c r="H31" i="25"/>
  <c r="G31" i="25"/>
  <c r="F31" i="25"/>
  <c r="E31" i="25"/>
  <c r="D31" i="25"/>
  <c r="AC30" i="25"/>
  <c r="N30" i="25"/>
  <c r="AC29" i="25"/>
  <c r="N29" i="25"/>
  <c r="AC28" i="25"/>
  <c r="N28" i="25"/>
  <c r="AC27" i="25"/>
  <c r="N27" i="25"/>
  <c r="AC26" i="25"/>
  <c r="N26" i="25"/>
  <c r="AC25" i="25"/>
  <c r="N25" i="25"/>
  <c r="AC24" i="25"/>
  <c r="N24" i="25"/>
  <c r="AC23" i="25"/>
  <c r="N23" i="25"/>
  <c r="AC22" i="25"/>
  <c r="N22" i="25"/>
  <c r="AC21" i="25"/>
  <c r="N21" i="25"/>
  <c r="AE15" i="25"/>
  <c r="AB15" i="25"/>
  <c r="AA15" i="25"/>
  <c r="Z15" i="25"/>
  <c r="Y15" i="25"/>
  <c r="X15" i="25"/>
  <c r="W15" i="25"/>
  <c r="V15" i="25"/>
  <c r="U15" i="25"/>
  <c r="T15" i="25"/>
  <c r="S15" i="25"/>
  <c r="M15" i="25"/>
  <c r="L15" i="25"/>
  <c r="K15" i="25"/>
  <c r="J15" i="25"/>
  <c r="I15" i="25"/>
  <c r="H15" i="25"/>
  <c r="G15" i="25"/>
  <c r="F15" i="25"/>
  <c r="E15" i="25"/>
  <c r="D15" i="25"/>
  <c r="AC14" i="25"/>
  <c r="N14" i="25"/>
  <c r="AC13" i="25"/>
  <c r="N13" i="25"/>
  <c r="AC12" i="25"/>
  <c r="N12" i="25"/>
  <c r="AC11" i="25"/>
  <c r="N11" i="25"/>
  <c r="AC10" i="25"/>
  <c r="N10" i="25"/>
  <c r="AC9" i="25"/>
  <c r="N9" i="25"/>
  <c r="AC8" i="25"/>
  <c r="N8" i="25"/>
  <c r="AC7" i="25"/>
  <c r="N7" i="25"/>
  <c r="AC6" i="25"/>
  <c r="N6" i="25"/>
  <c r="AC5" i="25"/>
  <c r="N5" i="25"/>
  <c r="AC127" i="25" l="1"/>
  <c r="AE79" i="25"/>
  <c r="N95" i="25"/>
  <c r="AC31" i="25"/>
  <c r="AE29" i="25"/>
  <c r="AE92" i="25"/>
  <c r="AE93" i="25"/>
  <c r="AC63" i="25"/>
  <c r="AC111" i="25"/>
  <c r="N47" i="25"/>
  <c r="AE62" i="25"/>
  <c r="AE80" i="25"/>
  <c r="N15" i="25"/>
  <c r="N31" i="25"/>
  <c r="AE30" i="25"/>
  <c r="AE46" i="25"/>
  <c r="N63" i="25"/>
  <c r="AE63" i="25"/>
  <c r="N79" i="25"/>
  <c r="N111" i="25"/>
  <c r="AE109" i="25"/>
  <c r="AE16" i="25"/>
  <c r="AE47" i="25"/>
  <c r="AC95" i="25"/>
  <c r="AE108" i="25"/>
  <c r="AC15" i="25"/>
  <c r="AC47" i="25"/>
  <c r="AC79" i="25"/>
  <c r="AE128" i="25"/>
  <c r="AB127" i="24"/>
  <c r="AA127" i="24"/>
  <c r="Z127" i="24"/>
  <c r="Y127" i="24"/>
  <c r="X127" i="24"/>
  <c r="W127" i="24"/>
  <c r="V127" i="24"/>
  <c r="U127" i="24"/>
  <c r="T127" i="24"/>
  <c r="S127" i="24"/>
  <c r="AE127" i="24"/>
  <c r="M127" i="24"/>
  <c r="L127" i="24"/>
  <c r="K127" i="24"/>
  <c r="J127" i="24"/>
  <c r="I127" i="24"/>
  <c r="H127" i="24"/>
  <c r="G127" i="24"/>
  <c r="F127" i="24"/>
  <c r="E127" i="24"/>
  <c r="D127" i="24"/>
  <c r="AC126" i="24"/>
  <c r="N126" i="24"/>
  <c r="AC125" i="24"/>
  <c r="N125" i="24"/>
  <c r="AC124" i="24"/>
  <c r="N124" i="24"/>
  <c r="AC123" i="24"/>
  <c r="N123" i="24"/>
  <c r="AC122" i="24"/>
  <c r="N122" i="24"/>
  <c r="AC121" i="24"/>
  <c r="N121" i="24"/>
  <c r="AC120" i="24"/>
  <c r="N120" i="24"/>
  <c r="AC119" i="24"/>
  <c r="N119" i="24"/>
  <c r="AC118" i="24"/>
  <c r="N118" i="24"/>
  <c r="AC117" i="24"/>
  <c r="N117" i="24"/>
  <c r="AB111" i="24"/>
  <c r="AA111" i="24"/>
  <c r="Z111" i="24"/>
  <c r="Y111" i="24"/>
  <c r="X111" i="24"/>
  <c r="W111" i="24"/>
  <c r="V111" i="24"/>
  <c r="U111" i="24"/>
  <c r="T111" i="24"/>
  <c r="S111" i="24"/>
  <c r="AE108" i="24"/>
  <c r="M111" i="24"/>
  <c r="L111" i="24"/>
  <c r="K111" i="24"/>
  <c r="J111" i="24"/>
  <c r="I111" i="24"/>
  <c r="H111" i="24"/>
  <c r="G111" i="24"/>
  <c r="F111" i="24"/>
  <c r="E111" i="24"/>
  <c r="D111" i="24"/>
  <c r="AC110" i="24"/>
  <c r="N110" i="24"/>
  <c r="AC109" i="24"/>
  <c r="N109" i="24"/>
  <c r="AC108" i="24"/>
  <c r="N108" i="24"/>
  <c r="AC107" i="24"/>
  <c r="N107" i="24"/>
  <c r="AC106" i="24"/>
  <c r="N106" i="24"/>
  <c r="AC105" i="24"/>
  <c r="N105" i="24"/>
  <c r="AC104" i="24"/>
  <c r="N104" i="24"/>
  <c r="AC103" i="24"/>
  <c r="N103" i="24"/>
  <c r="AC102" i="24"/>
  <c r="N102" i="24"/>
  <c r="AC101" i="24"/>
  <c r="N101" i="24"/>
  <c r="AB95" i="24"/>
  <c r="AA95" i="24"/>
  <c r="Z95" i="24"/>
  <c r="Y95" i="24"/>
  <c r="X95" i="24"/>
  <c r="W95" i="24"/>
  <c r="V95" i="24"/>
  <c r="U95" i="24"/>
  <c r="T95" i="24"/>
  <c r="S95" i="24"/>
  <c r="AE92" i="24"/>
  <c r="M95" i="24"/>
  <c r="L95" i="24"/>
  <c r="K95" i="24"/>
  <c r="J95" i="24"/>
  <c r="I95" i="24"/>
  <c r="H95" i="24"/>
  <c r="G95" i="24"/>
  <c r="F95" i="24"/>
  <c r="E95" i="24"/>
  <c r="D95" i="24"/>
  <c r="AC94" i="24"/>
  <c r="N94" i="24"/>
  <c r="AC93" i="24"/>
  <c r="N93" i="24"/>
  <c r="AC92" i="24"/>
  <c r="N92" i="24"/>
  <c r="AC91" i="24"/>
  <c r="N91" i="24"/>
  <c r="AC90" i="24"/>
  <c r="N90" i="24"/>
  <c r="AC89" i="24"/>
  <c r="N89" i="24"/>
  <c r="AC88" i="24"/>
  <c r="N88" i="24"/>
  <c r="AC87" i="24"/>
  <c r="N87" i="24"/>
  <c r="AC86" i="24"/>
  <c r="N86" i="24"/>
  <c r="AC85" i="24"/>
  <c r="N85" i="24"/>
  <c r="AB79" i="24"/>
  <c r="AA79" i="24"/>
  <c r="Z79" i="24"/>
  <c r="Y79" i="24"/>
  <c r="X79" i="24"/>
  <c r="W79" i="24"/>
  <c r="V79" i="24"/>
  <c r="U79" i="24"/>
  <c r="T79" i="24"/>
  <c r="S79" i="24"/>
  <c r="M79" i="24"/>
  <c r="L79" i="24"/>
  <c r="K79" i="24"/>
  <c r="J79" i="24"/>
  <c r="I79" i="24"/>
  <c r="H79" i="24"/>
  <c r="G79" i="24"/>
  <c r="F79" i="24"/>
  <c r="E79" i="24"/>
  <c r="D79" i="24"/>
  <c r="AC78" i="24"/>
  <c r="N78" i="24"/>
  <c r="AC77" i="24"/>
  <c r="N77" i="24"/>
  <c r="AC76" i="24"/>
  <c r="N76" i="24"/>
  <c r="AC75" i="24"/>
  <c r="N75" i="24"/>
  <c r="AC74" i="24"/>
  <c r="N74" i="24"/>
  <c r="AC73" i="24"/>
  <c r="N73" i="24"/>
  <c r="AC72" i="24"/>
  <c r="N72" i="24"/>
  <c r="AC71" i="24"/>
  <c r="N71" i="24"/>
  <c r="AC70" i="24"/>
  <c r="N70" i="24"/>
  <c r="AC69" i="24"/>
  <c r="N69" i="24"/>
  <c r="AB63" i="24"/>
  <c r="AA63" i="24"/>
  <c r="Z63" i="24"/>
  <c r="Y63" i="24"/>
  <c r="X63" i="24"/>
  <c r="W63" i="24"/>
  <c r="V63" i="24"/>
  <c r="U63" i="24"/>
  <c r="T63" i="24"/>
  <c r="S63" i="24"/>
  <c r="M63" i="24"/>
  <c r="L63" i="24"/>
  <c r="K63" i="24"/>
  <c r="J63" i="24"/>
  <c r="I63" i="24"/>
  <c r="H63" i="24"/>
  <c r="G63" i="24"/>
  <c r="F63" i="24"/>
  <c r="E63" i="24"/>
  <c r="D63" i="24"/>
  <c r="AC62" i="24"/>
  <c r="N62" i="24"/>
  <c r="AC61" i="24"/>
  <c r="N61" i="24"/>
  <c r="AC60" i="24"/>
  <c r="N60" i="24"/>
  <c r="AC59" i="24"/>
  <c r="N59" i="24"/>
  <c r="AC58" i="24"/>
  <c r="N58" i="24"/>
  <c r="AC57" i="24"/>
  <c r="N57" i="24"/>
  <c r="AC56" i="24"/>
  <c r="N56" i="24"/>
  <c r="AC55" i="24"/>
  <c r="N55" i="24"/>
  <c r="AC54" i="24"/>
  <c r="N54" i="24"/>
  <c r="AC53" i="24"/>
  <c r="N53" i="24"/>
  <c r="N63" i="24" s="1"/>
  <c r="AB47" i="24"/>
  <c r="AA47" i="24"/>
  <c r="Z47" i="24"/>
  <c r="Y47" i="24"/>
  <c r="X47" i="24"/>
  <c r="W47" i="24"/>
  <c r="V47" i="24"/>
  <c r="U47" i="24"/>
  <c r="T47" i="24"/>
  <c r="S47" i="24"/>
  <c r="M47" i="24"/>
  <c r="L47" i="24"/>
  <c r="K47" i="24"/>
  <c r="J47" i="24"/>
  <c r="I47" i="24"/>
  <c r="H47" i="24"/>
  <c r="G47" i="24"/>
  <c r="F47" i="24"/>
  <c r="E47" i="24"/>
  <c r="D47" i="24"/>
  <c r="AC46" i="24"/>
  <c r="N46" i="24"/>
  <c r="AC45" i="24"/>
  <c r="N45" i="24"/>
  <c r="AC44" i="24"/>
  <c r="N44" i="24"/>
  <c r="AC43" i="24"/>
  <c r="N43" i="24"/>
  <c r="AC42" i="24"/>
  <c r="N42" i="24"/>
  <c r="AC41" i="24"/>
  <c r="N41" i="24"/>
  <c r="AC40" i="24"/>
  <c r="N40" i="24"/>
  <c r="AC39" i="24"/>
  <c r="N39" i="24"/>
  <c r="AC38" i="24"/>
  <c r="N38" i="24"/>
  <c r="AC37" i="24"/>
  <c r="N37" i="24"/>
  <c r="AB31" i="24"/>
  <c r="AA31" i="24"/>
  <c r="Z31" i="24"/>
  <c r="Y31" i="24"/>
  <c r="X31" i="24"/>
  <c r="W31" i="24"/>
  <c r="V31" i="24"/>
  <c r="U31" i="24"/>
  <c r="T31" i="24"/>
  <c r="S31" i="24"/>
  <c r="M31" i="24"/>
  <c r="L31" i="24"/>
  <c r="K31" i="24"/>
  <c r="J31" i="24"/>
  <c r="I31" i="24"/>
  <c r="H31" i="24"/>
  <c r="G31" i="24"/>
  <c r="F31" i="24"/>
  <c r="E31" i="24"/>
  <c r="D31" i="24"/>
  <c r="AC30" i="24"/>
  <c r="N30" i="24"/>
  <c r="AE29" i="24"/>
  <c r="AC29" i="24"/>
  <c r="N29" i="24"/>
  <c r="AC28" i="24"/>
  <c r="N28" i="24"/>
  <c r="AC27" i="24"/>
  <c r="N27" i="24"/>
  <c r="AC26" i="24"/>
  <c r="N26" i="24"/>
  <c r="AC25" i="24"/>
  <c r="N25" i="24"/>
  <c r="AC24" i="24"/>
  <c r="N24" i="24"/>
  <c r="AC23" i="24"/>
  <c r="N23" i="24"/>
  <c r="AC22" i="24"/>
  <c r="N22" i="24"/>
  <c r="AC21" i="24"/>
  <c r="N21" i="24"/>
  <c r="AB15" i="24"/>
  <c r="AA15" i="24"/>
  <c r="Z15" i="24"/>
  <c r="Y15" i="24"/>
  <c r="X15" i="24"/>
  <c r="W15" i="24"/>
  <c r="V15" i="24"/>
  <c r="U15" i="24"/>
  <c r="T15" i="24"/>
  <c r="S15" i="24"/>
  <c r="M15" i="24"/>
  <c r="L15" i="24"/>
  <c r="K15" i="24"/>
  <c r="J15" i="24"/>
  <c r="I15" i="24"/>
  <c r="H15" i="24"/>
  <c r="G15" i="24"/>
  <c r="F15" i="24"/>
  <c r="E15" i="24"/>
  <c r="D15" i="24"/>
  <c r="AC14" i="24"/>
  <c r="N14" i="24"/>
  <c r="AC13" i="24"/>
  <c r="N13" i="24"/>
  <c r="AC12" i="24"/>
  <c r="N12" i="24"/>
  <c r="AC11" i="24"/>
  <c r="N11" i="24"/>
  <c r="AC10" i="24"/>
  <c r="N10" i="24"/>
  <c r="AC9" i="24"/>
  <c r="N9" i="24"/>
  <c r="AC8" i="24"/>
  <c r="N8" i="24"/>
  <c r="AC7" i="24"/>
  <c r="N7" i="24"/>
  <c r="AC6" i="24"/>
  <c r="N6" i="24"/>
  <c r="AC5" i="24"/>
  <c r="N5" i="24"/>
  <c r="N111" i="24" l="1"/>
  <c r="AE46" i="24"/>
  <c r="AE63" i="24"/>
  <c r="AE79" i="24"/>
  <c r="N95" i="24"/>
  <c r="AC111" i="24"/>
  <c r="AC127" i="24"/>
  <c r="AC63" i="24"/>
  <c r="N15" i="24"/>
  <c r="AE30" i="24"/>
  <c r="N127" i="24"/>
  <c r="AC15" i="24"/>
  <c r="N47" i="24"/>
  <c r="AE16" i="24"/>
  <c r="AE15" i="24"/>
  <c r="N31" i="24"/>
  <c r="AC31" i="24"/>
  <c r="AC79" i="24"/>
  <c r="AE80" i="24"/>
  <c r="AE109" i="24"/>
  <c r="AC95" i="24"/>
  <c r="AC47" i="24"/>
  <c r="AE47" i="24"/>
  <c r="AE62" i="24"/>
  <c r="N79" i="24"/>
  <c r="AE93" i="24"/>
  <c r="AE128" i="24"/>
  <c r="AE127" i="23"/>
  <c r="AB127" i="23"/>
  <c r="AA127" i="23"/>
  <c r="Z127" i="23"/>
  <c r="Y127" i="23"/>
  <c r="X127" i="23"/>
  <c r="W127" i="23"/>
  <c r="V127" i="23"/>
  <c r="U127" i="23"/>
  <c r="T127" i="23"/>
  <c r="S127" i="23"/>
  <c r="M127" i="23"/>
  <c r="L127" i="23"/>
  <c r="K127" i="23"/>
  <c r="J127" i="23"/>
  <c r="I127" i="23"/>
  <c r="H127" i="23"/>
  <c r="G127" i="23"/>
  <c r="F127" i="23"/>
  <c r="E127" i="23"/>
  <c r="D127" i="23"/>
  <c r="AC126" i="23"/>
  <c r="N126" i="23"/>
  <c r="AC125" i="23"/>
  <c r="N125" i="23"/>
  <c r="AC124" i="23"/>
  <c r="N124" i="23"/>
  <c r="AC123" i="23"/>
  <c r="N123" i="23"/>
  <c r="AC122" i="23"/>
  <c r="N122" i="23"/>
  <c r="AC121" i="23"/>
  <c r="N121" i="23"/>
  <c r="AC120" i="23"/>
  <c r="N120" i="23"/>
  <c r="AC119" i="23"/>
  <c r="N119" i="23"/>
  <c r="AC118" i="23"/>
  <c r="N118" i="23"/>
  <c r="N127" i="23" s="1"/>
  <c r="AC117" i="23"/>
  <c r="N117" i="23"/>
  <c r="AB111" i="23"/>
  <c r="AA111" i="23"/>
  <c r="Z111" i="23"/>
  <c r="Y111" i="23"/>
  <c r="X111" i="23"/>
  <c r="W111" i="23"/>
  <c r="V111" i="23"/>
  <c r="U111" i="23"/>
  <c r="T111" i="23"/>
  <c r="S111" i="23"/>
  <c r="M111" i="23"/>
  <c r="L111" i="23"/>
  <c r="K111" i="23"/>
  <c r="J111" i="23"/>
  <c r="I111" i="23"/>
  <c r="H111" i="23"/>
  <c r="G111" i="23"/>
  <c r="F111" i="23"/>
  <c r="E111" i="23"/>
  <c r="D111" i="23"/>
  <c r="AC110" i="23"/>
  <c r="N110" i="23"/>
  <c r="AC109" i="23"/>
  <c r="N109" i="23"/>
  <c r="AC108" i="23"/>
  <c r="N108" i="23"/>
  <c r="AC107" i="23"/>
  <c r="N107" i="23"/>
  <c r="AC106" i="23"/>
  <c r="N106" i="23"/>
  <c r="AC105" i="23"/>
  <c r="N105" i="23"/>
  <c r="AC104" i="23"/>
  <c r="N104" i="23"/>
  <c r="AC103" i="23"/>
  <c r="N103" i="23"/>
  <c r="AC102" i="23"/>
  <c r="N102" i="23"/>
  <c r="AC101" i="23"/>
  <c r="N101" i="23"/>
  <c r="AE92" i="23"/>
  <c r="AB95" i="23"/>
  <c r="AA95" i="23"/>
  <c r="Z95" i="23"/>
  <c r="Y95" i="23"/>
  <c r="X95" i="23"/>
  <c r="W95" i="23"/>
  <c r="V95" i="23"/>
  <c r="U95" i="23"/>
  <c r="T95" i="23"/>
  <c r="S95" i="23"/>
  <c r="M95" i="23"/>
  <c r="L95" i="23"/>
  <c r="K95" i="23"/>
  <c r="J95" i="23"/>
  <c r="I95" i="23"/>
  <c r="H95" i="23"/>
  <c r="G95" i="23"/>
  <c r="F95" i="23"/>
  <c r="E95" i="23"/>
  <c r="D95" i="23"/>
  <c r="AC94" i="23"/>
  <c r="N94" i="23"/>
  <c r="AC93" i="23"/>
  <c r="N93" i="23"/>
  <c r="AC92" i="23"/>
  <c r="N92" i="23"/>
  <c r="AC91" i="23"/>
  <c r="N91" i="23"/>
  <c r="AC90" i="23"/>
  <c r="N90" i="23"/>
  <c r="AC89" i="23"/>
  <c r="N89" i="23"/>
  <c r="AC88" i="23"/>
  <c r="N88" i="23"/>
  <c r="AC87" i="23"/>
  <c r="N87" i="23"/>
  <c r="AC86" i="23"/>
  <c r="N86" i="23"/>
  <c r="AC85" i="23"/>
  <c r="N85" i="23"/>
  <c r="AB79" i="23"/>
  <c r="AA79" i="23"/>
  <c r="Z79" i="23"/>
  <c r="Y79" i="23"/>
  <c r="X79" i="23"/>
  <c r="W79" i="23"/>
  <c r="V79" i="23"/>
  <c r="U79" i="23"/>
  <c r="T79" i="23"/>
  <c r="S79" i="23"/>
  <c r="M79" i="23"/>
  <c r="L79" i="23"/>
  <c r="K79" i="23"/>
  <c r="J79" i="23"/>
  <c r="I79" i="23"/>
  <c r="H79" i="23"/>
  <c r="G79" i="23"/>
  <c r="F79" i="23"/>
  <c r="E79" i="23"/>
  <c r="D79" i="23"/>
  <c r="AC78" i="23"/>
  <c r="N78" i="23"/>
  <c r="AC77" i="23"/>
  <c r="N77" i="23"/>
  <c r="AC76" i="23"/>
  <c r="N76" i="23"/>
  <c r="AC75" i="23"/>
  <c r="N75" i="23"/>
  <c r="AC74" i="23"/>
  <c r="N74" i="23"/>
  <c r="AC73" i="23"/>
  <c r="N73" i="23"/>
  <c r="AC72" i="23"/>
  <c r="N72" i="23"/>
  <c r="AC71" i="23"/>
  <c r="N71" i="23"/>
  <c r="AC70" i="23"/>
  <c r="N70" i="23"/>
  <c r="AC69" i="23"/>
  <c r="N69" i="23"/>
  <c r="AB63" i="23"/>
  <c r="AA63" i="23"/>
  <c r="Z63" i="23"/>
  <c r="Y63" i="23"/>
  <c r="X63" i="23"/>
  <c r="W63" i="23"/>
  <c r="V63" i="23"/>
  <c r="U63" i="23"/>
  <c r="T63" i="23"/>
  <c r="S63" i="23"/>
  <c r="M63" i="23"/>
  <c r="L63" i="23"/>
  <c r="K63" i="23"/>
  <c r="J63" i="23"/>
  <c r="I63" i="23"/>
  <c r="H63" i="23"/>
  <c r="G63" i="23"/>
  <c r="F63" i="23"/>
  <c r="E63" i="23"/>
  <c r="D63" i="23"/>
  <c r="AC62" i="23"/>
  <c r="N62" i="23"/>
  <c r="AC61" i="23"/>
  <c r="N61" i="23"/>
  <c r="AC60" i="23"/>
  <c r="N60" i="23"/>
  <c r="AC59" i="23"/>
  <c r="N59" i="23"/>
  <c r="AC58" i="23"/>
  <c r="N58" i="23"/>
  <c r="AC57" i="23"/>
  <c r="N57" i="23"/>
  <c r="AC56" i="23"/>
  <c r="N56" i="23"/>
  <c r="AC55" i="23"/>
  <c r="N55" i="23"/>
  <c r="AC54" i="23"/>
  <c r="N54" i="23"/>
  <c r="AC53" i="23"/>
  <c r="N53" i="23"/>
  <c r="AB47" i="23"/>
  <c r="AA47" i="23"/>
  <c r="Z47" i="23"/>
  <c r="Y47" i="23"/>
  <c r="X47" i="23"/>
  <c r="W47" i="23"/>
  <c r="V47" i="23"/>
  <c r="U47" i="23"/>
  <c r="T47" i="23"/>
  <c r="S47" i="23"/>
  <c r="M47" i="23"/>
  <c r="L47" i="23"/>
  <c r="K47" i="23"/>
  <c r="J47" i="23"/>
  <c r="I47" i="23"/>
  <c r="H47" i="23"/>
  <c r="G47" i="23"/>
  <c r="F47" i="23"/>
  <c r="E47" i="23"/>
  <c r="D47" i="23"/>
  <c r="AC46" i="23"/>
  <c r="N46" i="23"/>
  <c r="AC45" i="23"/>
  <c r="N45" i="23"/>
  <c r="AC44" i="23"/>
  <c r="N44" i="23"/>
  <c r="AC43" i="23"/>
  <c r="N43" i="23"/>
  <c r="AC42" i="23"/>
  <c r="N42" i="23"/>
  <c r="AC41" i="23"/>
  <c r="N41" i="23"/>
  <c r="AC40" i="23"/>
  <c r="N40" i="23"/>
  <c r="AC39" i="23"/>
  <c r="N39" i="23"/>
  <c r="AC38" i="23"/>
  <c r="N38" i="23"/>
  <c r="AC37" i="23"/>
  <c r="N37" i="23"/>
  <c r="AB31" i="23"/>
  <c r="AA31" i="23"/>
  <c r="Z31" i="23"/>
  <c r="Y31" i="23"/>
  <c r="X31" i="23"/>
  <c r="W31" i="23"/>
  <c r="V31" i="23"/>
  <c r="U31" i="23"/>
  <c r="T31" i="23"/>
  <c r="S31" i="23"/>
  <c r="M31" i="23"/>
  <c r="L31" i="23"/>
  <c r="K31" i="23"/>
  <c r="J31" i="23"/>
  <c r="I31" i="23"/>
  <c r="H31" i="23"/>
  <c r="G31" i="23"/>
  <c r="F31" i="23"/>
  <c r="E31" i="23"/>
  <c r="D31" i="23"/>
  <c r="AC30" i="23"/>
  <c r="N30" i="23"/>
  <c r="AC29" i="23"/>
  <c r="N29" i="23"/>
  <c r="AC28" i="23"/>
  <c r="N28" i="23"/>
  <c r="AC27" i="23"/>
  <c r="N27" i="23"/>
  <c r="AC26" i="23"/>
  <c r="N26" i="23"/>
  <c r="AC25" i="23"/>
  <c r="N25" i="23"/>
  <c r="AC24" i="23"/>
  <c r="N24" i="23"/>
  <c r="AC23" i="23"/>
  <c r="N23" i="23"/>
  <c r="AC22" i="23"/>
  <c r="N22" i="23"/>
  <c r="AC21" i="23"/>
  <c r="N21" i="23"/>
  <c r="AB15" i="23"/>
  <c r="AA15" i="23"/>
  <c r="Z15" i="23"/>
  <c r="Y15" i="23"/>
  <c r="X15" i="23"/>
  <c r="W15" i="23"/>
  <c r="V15" i="23"/>
  <c r="U15" i="23"/>
  <c r="T15" i="23"/>
  <c r="S15" i="23"/>
  <c r="M15" i="23"/>
  <c r="L15" i="23"/>
  <c r="K15" i="23"/>
  <c r="J15" i="23"/>
  <c r="I15" i="23"/>
  <c r="H15" i="23"/>
  <c r="G15" i="23"/>
  <c r="F15" i="23"/>
  <c r="E15" i="23"/>
  <c r="D15" i="23"/>
  <c r="AC14" i="23"/>
  <c r="N14" i="23"/>
  <c r="AC13" i="23"/>
  <c r="N13" i="23"/>
  <c r="AC12" i="23"/>
  <c r="N12" i="23"/>
  <c r="AC11" i="23"/>
  <c r="N11" i="23"/>
  <c r="AC10" i="23"/>
  <c r="N10" i="23"/>
  <c r="AC9" i="23"/>
  <c r="N9" i="23"/>
  <c r="AC8" i="23"/>
  <c r="N8" i="23"/>
  <c r="AC7" i="23"/>
  <c r="N7" i="23"/>
  <c r="AC6" i="23"/>
  <c r="N6" i="23"/>
  <c r="AC5" i="23"/>
  <c r="N5" i="23"/>
  <c r="AC15" i="23" l="1"/>
  <c r="AE16" i="23"/>
  <c r="AC47" i="23"/>
  <c r="AC79" i="23"/>
  <c r="AC63" i="23"/>
  <c r="N31" i="23"/>
  <c r="AE46" i="23"/>
  <c r="AE93" i="23"/>
  <c r="AE108" i="23"/>
  <c r="AE47" i="23"/>
  <c r="AE62" i="23"/>
  <c r="N79" i="23"/>
  <c r="AC127" i="23"/>
  <c r="AE15" i="23"/>
  <c r="AE30" i="23"/>
  <c r="N63" i="23"/>
  <c r="AE29" i="23"/>
  <c r="N47" i="23"/>
  <c r="AC95" i="23"/>
  <c r="AC111" i="23"/>
  <c r="N111" i="23"/>
  <c r="AE109" i="23"/>
  <c r="AE80" i="23"/>
  <c r="AE128" i="23"/>
  <c r="AC31" i="23"/>
  <c r="AE63" i="23"/>
  <c r="AE79" i="23"/>
  <c r="N95" i="23"/>
  <c r="N15" i="23"/>
  <c r="AB127" i="22"/>
  <c r="AA127" i="22"/>
  <c r="Z127" i="22"/>
  <c r="Y127" i="22"/>
  <c r="X127" i="22"/>
  <c r="W127" i="22"/>
  <c r="V127" i="22"/>
  <c r="U127" i="22"/>
  <c r="T127" i="22"/>
  <c r="S127" i="22"/>
  <c r="M127" i="22"/>
  <c r="L127" i="22"/>
  <c r="K127" i="22"/>
  <c r="J127" i="22"/>
  <c r="I127" i="22"/>
  <c r="H127" i="22"/>
  <c r="G127" i="22"/>
  <c r="F127" i="22"/>
  <c r="E127" i="22"/>
  <c r="D127" i="22"/>
  <c r="AC126" i="22"/>
  <c r="N126" i="22"/>
  <c r="AC125" i="22"/>
  <c r="N125" i="22"/>
  <c r="AC124" i="22"/>
  <c r="N124" i="22"/>
  <c r="AC123" i="22"/>
  <c r="N123" i="22"/>
  <c r="AC122" i="22"/>
  <c r="N122" i="22"/>
  <c r="AC121" i="22"/>
  <c r="N121" i="22"/>
  <c r="AC120" i="22"/>
  <c r="N120" i="22"/>
  <c r="AC119" i="22"/>
  <c r="N119" i="22"/>
  <c r="AC118" i="22"/>
  <c r="N118" i="22"/>
  <c r="AC117" i="22"/>
  <c r="N117" i="22"/>
  <c r="AB111" i="22"/>
  <c r="AA111" i="22"/>
  <c r="Z111" i="22"/>
  <c r="Y111" i="22"/>
  <c r="X111" i="22"/>
  <c r="W111" i="22"/>
  <c r="V111" i="22"/>
  <c r="U111" i="22"/>
  <c r="T111" i="22"/>
  <c r="S111" i="22"/>
  <c r="M111" i="22"/>
  <c r="L111" i="22"/>
  <c r="K111" i="22"/>
  <c r="J111" i="22"/>
  <c r="I111" i="22"/>
  <c r="H111" i="22"/>
  <c r="G111" i="22"/>
  <c r="F111" i="22"/>
  <c r="E111" i="22"/>
  <c r="D111" i="22"/>
  <c r="AC110" i="22"/>
  <c r="N110" i="22"/>
  <c r="AC109" i="22"/>
  <c r="N109" i="22"/>
  <c r="AC108" i="22"/>
  <c r="N108" i="22"/>
  <c r="AC107" i="22"/>
  <c r="N107" i="22"/>
  <c r="AC106" i="22"/>
  <c r="N106" i="22"/>
  <c r="AC105" i="22"/>
  <c r="N105" i="22"/>
  <c r="AC104" i="22"/>
  <c r="N104" i="22"/>
  <c r="AC103" i="22"/>
  <c r="N103" i="22"/>
  <c r="AC102" i="22"/>
  <c r="N102" i="22"/>
  <c r="AC101" i="22"/>
  <c r="N101" i="22"/>
  <c r="AB95" i="22"/>
  <c r="AA95" i="22"/>
  <c r="Z95" i="22"/>
  <c r="Y95" i="22"/>
  <c r="X95" i="22"/>
  <c r="W95" i="22"/>
  <c r="V95" i="22"/>
  <c r="U95" i="22"/>
  <c r="T95" i="22"/>
  <c r="S95" i="22"/>
  <c r="AE92" i="22"/>
  <c r="M95" i="22"/>
  <c r="L95" i="22"/>
  <c r="K95" i="22"/>
  <c r="J95" i="22"/>
  <c r="I95" i="22"/>
  <c r="H95" i="22"/>
  <c r="G95" i="22"/>
  <c r="F95" i="22"/>
  <c r="E95" i="22"/>
  <c r="D95" i="22"/>
  <c r="AC94" i="22"/>
  <c r="N94" i="22"/>
  <c r="AC93" i="22"/>
  <c r="N93" i="22"/>
  <c r="AC92" i="22"/>
  <c r="N92" i="22"/>
  <c r="AC91" i="22"/>
  <c r="N91" i="22"/>
  <c r="AC90" i="22"/>
  <c r="N90" i="22"/>
  <c r="AC89" i="22"/>
  <c r="N89" i="22"/>
  <c r="AC88" i="22"/>
  <c r="N88" i="22"/>
  <c r="AC87" i="22"/>
  <c r="N87" i="22"/>
  <c r="AC86" i="22"/>
  <c r="N86" i="22"/>
  <c r="AC85" i="22"/>
  <c r="N85" i="22"/>
  <c r="AB79" i="22"/>
  <c r="AA79" i="22"/>
  <c r="Z79" i="22"/>
  <c r="Y79" i="22"/>
  <c r="X79" i="22"/>
  <c r="W79" i="22"/>
  <c r="V79" i="22"/>
  <c r="U79" i="22"/>
  <c r="T79" i="22"/>
  <c r="S79" i="22"/>
  <c r="M79" i="22"/>
  <c r="L79" i="22"/>
  <c r="K79" i="22"/>
  <c r="J79" i="22"/>
  <c r="I79" i="22"/>
  <c r="H79" i="22"/>
  <c r="G79" i="22"/>
  <c r="F79" i="22"/>
  <c r="E79" i="22"/>
  <c r="D79" i="22"/>
  <c r="AC78" i="22"/>
  <c r="N78" i="22"/>
  <c r="AC77" i="22"/>
  <c r="N77" i="22"/>
  <c r="AC76" i="22"/>
  <c r="N76" i="22"/>
  <c r="AC75" i="22"/>
  <c r="N75" i="22"/>
  <c r="AC74" i="22"/>
  <c r="N74" i="22"/>
  <c r="AC73" i="22"/>
  <c r="N73" i="22"/>
  <c r="AC72" i="22"/>
  <c r="N72" i="22"/>
  <c r="AC71" i="22"/>
  <c r="N71" i="22"/>
  <c r="AC70" i="22"/>
  <c r="N70" i="22"/>
  <c r="AC69" i="22"/>
  <c r="N69" i="22"/>
  <c r="AB63" i="22"/>
  <c r="AA63" i="22"/>
  <c r="Z63" i="22"/>
  <c r="Y63" i="22"/>
  <c r="X63" i="22"/>
  <c r="W63" i="22"/>
  <c r="V63" i="22"/>
  <c r="U63" i="22"/>
  <c r="T63" i="22"/>
  <c r="S63" i="22"/>
  <c r="AE62" i="22"/>
  <c r="M63" i="22"/>
  <c r="L63" i="22"/>
  <c r="K63" i="22"/>
  <c r="J63" i="22"/>
  <c r="I63" i="22"/>
  <c r="H63" i="22"/>
  <c r="G63" i="22"/>
  <c r="F63" i="22"/>
  <c r="E63" i="22"/>
  <c r="D63" i="22"/>
  <c r="AC62" i="22"/>
  <c r="N62" i="22"/>
  <c r="AC61" i="22"/>
  <c r="N61" i="22"/>
  <c r="AC60" i="22"/>
  <c r="N60" i="22"/>
  <c r="AC59" i="22"/>
  <c r="N59" i="22"/>
  <c r="AC58" i="22"/>
  <c r="N58" i="22"/>
  <c r="AC57" i="22"/>
  <c r="N57" i="22"/>
  <c r="AC56" i="22"/>
  <c r="N56" i="22"/>
  <c r="AC55" i="22"/>
  <c r="N55" i="22"/>
  <c r="AC54" i="22"/>
  <c r="AC63" i="22" s="1"/>
  <c r="N54" i="22"/>
  <c r="AC53" i="22"/>
  <c r="N53" i="22"/>
  <c r="AB47" i="22"/>
  <c r="AA47" i="22"/>
  <c r="Z47" i="22"/>
  <c r="Y47" i="22"/>
  <c r="X47" i="22"/>
  <c r="W47" i="22"/>
  <c r="V47" i="22"/>
  <c r="U47" i="22"/>
  <c r="T47" i="22"/>
  <c r="S47" i="22"/>
  <c r="M47" i="22"/>
  <c r="L47" i="22"/>
  <c r="K47" i="22"/>
  <c r="J47" i="22"/>
  <c r="I47" i="22"/>
  <c r="H47" i="22"/>
  <c r="G47" i="22"/>
  <c r="F47" i="22"/>
  <c r="E47" i="22"/>
  <c r="D47" i="22"/>
  <c r="AC46" i="22"/>
  <c r="N46" i="22"/>
  <c r="AC45" i="22"/>
  <c r="N45" i="22"/>
  <c r="AC44" i="22"/>
  <c r="N44" i="22"/>
  <c r="AC43" i="22"/>
  <c r="N43" i="22"/>
  <c r="AC42" i="22"/>
  <c r="N42" i="22"/>
  <c r="AC41" i="22"/>
  <c r="N41" i="22"/>
  <c r="AC40" i="22"/>
  <c r="N40" i="22"/>
  <c r="AC39" i="22"/>
  <c r="N39" i="22"/>
  <c r="AC38" i="22"/>
  <c r="N38" i="22"/>
  <c r="AC37" i="22"/>
  <c r="N37" i="22"/>
  <c r="N47" i="22" s="1"/>
  <c r="AB31" i="22"/>
  <c r="AA31" i="22"/>
  <c r="Z31" i="22"/>
  <c r="Y31" i="22"/>
  <c r="X31" i="22"/>
  <c r="W31" i="22"/>
  <c r="V31" i="22"/>
  <c r="U31" i="22"/>
  <c r="T31" i="22"/>
  <c r="S31" i="22"/>
  <c r="AE29" i="22"/>
  <c r="M31" i="22"/>
  <c r="L31" i="22"/>
  <c r="K31" i="22"/>
  <c r="J31" i="22"/>
  <c r="I31" i="22"/>
  <c r="H31" i="22"/>
  <c r="G31" i="22"/>
  <c r="F31" i="22"/>
  <c r="E31" i="22"/>
  <c r="D31" i="22"/>
  <c r="AC30" i="22"/>
  <c r="N30" i="22"/>
  <c r="AC29" i="22"/>
  <c r="N29" i="22"/>
  <c r="AC28" i="22"/>
  <c r="N28" i="22"/>
  <c r="AC27" i="22"/>
  <c r="N27" i="22"/>
  <c r="AC26" i="22"/>
  <c r="N26" i="22"/>
  <c r="AC25" i="22"/>
  <c r="N25" i="22"/>
  <c r="AC24" i="22"/>
  <c r="N24" i="22"/>
  <c r="AC23" i="22"/>
  <c r="N23" i="22"/>
  <c r="AC22" i="22"/>
  <c r="N22" i="22"/>
  <c r="AC21" i="22"/>
  <c r="N21" i="22"/>
  <c r="AB15" i="22"/>
  <c r="AA15" i="22"/>
  <c r="Z15" i="22"/>
  <c r="Y15" i="22"/>
  <c r="X15" i="22"/>
  <c r="W15" i="22"/>
  <c r="V15" i="22"/>
  <c r="U15" i="22"/>
  <c r="T15" i="22"/>
  <c r="S15" i="22"/>
  <c r="AE15" i="22"/>
  <c r="M15" i="22"/>
  <c r="L15" i="22"/>
  <c r="K15" i="22"/>
  <c r="J15" i="22"/>
  <c r="I15" i="22"/>
  <c r="H15" i="22"/>
  <c r="G15" i="22"/>
  <c r="F15" i="22"/>
  <c r="E15" i="22"/>
  <c r="D15" i="22"/>
  <c r="AC14" i="22"/>
  <c r="N14" i="22"/>
  <c r="AC13" i="22"/>
  <c r="N13" i="22"/>
  <c r="AC12" i="22"/>
  <c r="N12" i="22"/>
  <c r="AC11" i="22"/>
  <c r="N11" i="22"/>
  <c r="AC10" i="22"/>
  <c r="N10" i="22"/>
  <c r="AC9" i="22"/>
  <c r="N9" i="22"/>
  <c r="AC8" i="22"/>
  <c r="N8" i="22"/>
  <c r="AC7" i="22"/>
  <c r="N7" i="22"/>
  <c r="AC6" i="22"/>
  <c r="N6" i="22"/>
  <c r="AC5" i="22"/>
  <c r="AC15" i="22" s="1"/>
  <c r="N5" i="22"/>
  <c r="AC79" i="22" l="1"/>
  <c r="AE46" i="22"/>
  <c r="N63" i="22"/>
  <c r="AE79" i="22"/>
  <c r="AE108" i="22"/>
  <c r="AE128" i="22"/>
  <c r="AC47" i="22"/>
  <c r="AE63" i="22"/>
  <c r="N15" i="22"/>
  <c r="AE16" i="22"/>
  <c r="AC31" i="22"/>
  <c r="AE30" i="22"/>
  <c r="N79" i="22"/>
  <c r="AE80" i="22"/>
  <c r="AC95" i="22"/>
  <c r="AE93" i="22"/>
  <c r="AC127" i="22"/>
  <c r="N111" i="22"/>
  <c r="N31" i="22"/>
  <c r="AE47" i="22"/>
  <c r="N95" i="22"/>
  <c r="AC111" i="22"/>
  <c r="AE109" i="22"/>
  <c r="N127" i="22"/>
  <c r="AE127" i="22"/>
  <c r="N31" i="21"/>
  <c r="AB128" i="21"/>
  <c r="AA128" i="21"/>
  <c r="Z128" i="21"/>
  <c r="Y128" i="21"/>
  <c r="X128" i="21"/>
  <c r="W128" i="21"/>
  <c r="V128" i="21"/>
  <c r="U128" i="21"/>
  <c r="T128" i="21"/>
  <c r="S128" i="21"/>
  <c r="M128" i="21"/>
  <c r="L128" i="21"/>
  <c r="K128" i="21"/>
  <c r="J128" i="21"/>
  <c r="I128" i="21"/>
  <c r="H128" i="21"/>
  <c r="G128" i="21"/>
  <c r="F128" i="21"/>
  <c r="E128" i="21"/>
  <c r="D128" i="21"/>
  <c r="AC127" i="21"/>
  <c r="N127" i="21"/>
  <c r="AC126" i="21"/>
  <c r="N126" i="21"/>
  <c r="AC125" i="21"/>
  <c r="N125" i="21"/>
  <c r="AC124" i="21"/>
  <c r="N124" i="21"/>
  <c r="AC123" i="21"/>
  <c r="N123" i="21"/>
  <c r="AC122" i="21"/>
  <c r="N122" i="21"/>
  <c r="AC121" i="21"/>
  <c r="N121" i="21"/>
  <c r="AC120" i="21"/>
  <c r="N120" i="21"/>
  <c r="AC119" i="21"/>
  <c r="N119" i="21"/>
  <c r="AC118" i="21"/>
  <c r="N118" i="21"/>
  <c r="AB112" i="21"/>
  <c r="AA112" i="21"/>
  <c r="Z112" i="21"/>
  <c r="Y112" i="21"/>
  <c r="X112" i="21"/>
  <c r="W112" i="21"/>
  <c r="V112" i="21"/>
  <c r="U112" i="21"/>
  <c r="T112" i="21"/>
  <c r="S112" i="21"/>
  <c r="M112" i="21"/>
  <c r="L112" i="21"/>
  <c r="K112" i="21"/>
  <c r="J112" i="21"/>
  <c r="I112" i="21"/>
  <c r="H112" i="21"/>
  <c r="G112" i="21"/>
  <c r="F112" i="21"/>
  <c r="E112" i="21"/>
  <c r="D112" i="21"/>
  <c r="AC111" i="21"/>
  <c r="N111" i="21"/>
  <c r="AC110" i="21"/>
  <c r="N110" i="21"/>
  <c r="AC109" i="21"/>
  <c r="N109" i="21"/>
  <c r="AC108" i="21"/>
  <c r="N108" i="21"/>
  <c r="AC107" i="21"/>
  <c r="N107" i="21"/>
  <c r="AC106" i="21"/>
  <c r="N106" i="21"/>
  <c r="AC105" i="21"/>
  <c r="N105" i="21"/>
  <c r="AC104" i="21"/>
  <c r="N104" i="21"/>
  <c r="AC103" i="21"/>
  <c r="N103" i="21"/>
  <c r="AC102" i="21"/>
  <c r="N102" i="21"/>
  <c r="AB96" i="21"/>
  <c r="AA96" i="21"/>
  <c r="Z96" i="21"/>
  <c r="Y96" i="21"/>
  <c r="X96" i="21"/>
  <c r="W96" i="21"/>
  <c r="V96" i="21"/>
  <c r="U96" i="21"/>
  <c r="T96" i="21"/>
  <c r="S96" i="21"/>
  <c r="M96" i="21"/>
  <c r="L96" i="21"/>
  <c r="K96" i="21"/>
  <c r="J96" i="21"/>
  <c r="I96" i="21"/>
  <c r="H96" i="21"/>
  <c r="G96" i="21"/>
  <c r="F96" i="21"/>
  <c r="E96" i="21"/>
  <c r="D96" i="21"/>
  <c r="AC95" i="21"/>
  <c r="N95" i="21"/>
  <c r="AC94" i="21"/>
  <c r="N94" i="21"/>
  <c r="AC93" i="21"/>
  <c r="N93" i="21"/>
  <c r="AC92" i="21"/>
  <c r="N92" i="21"/>
  <c r="AC91" i="21"/>
  <c r="N91" i="21"/>
  <c r="AC90" i="21"/>
  <c r="N90" i="21"/>
  <c r="AC89" i="21"/>
  <c r="N89" i="21"/>
  <c r="AC88" i="21"/>
  <c r="N88" i="21"/>
  <c r="AC87" i="21"/>
  <c r="AC96" i="21" s="1"/>
  <c r="N87" i="21"/>
  <c r="AC86" i="21"/>
  <c r="N86" i="21"/>
  <c r="AB80" i="21"/>
  <c r="AA80" i="21"/>
  <c r="Z80" i="21"/>
  <c r="Y80" i="21"/>
  <c r="X80" i="21"/>
  <c r="W80" i="21"/>
  <c r="V80" i="21"/>
  <c r="U80" i="21"/>
  <c r="T80" i="21"/>
  <c r="S80" i="21"/>
  <c r="M80" i="21"/>
  <c r="L80" i="21"/>
  <c r="K80" i="21"/>
  <c r="J80" i="21"/>
  <c r="I80" i="21"/>
  <c r="H80" i="21"/>
  <c r="G80" i="21"/>
  <c r="F80" i="21"/>
  <c r="E80" i="21"/>
  <c r="D80" i="21"/>
  <c r="AC79" i="21"/>
  <c r="N79" i="21"/>
  <c r="AC78" i="21"/>
  <c r="N78" i="21"/>
  <c r="AC77" i="21"/>
  <c r="N77" i="21"/>
  <c r="AC76" i="21"/>
  <c r="N76" i="21"/>
  <c r="AC75" i="21"/>
  <c r="N75" i="21"/>
  <c r="AC74" i="21"/>
  <c r="N74" i="21"/>
  <c r="AC73" i="21"/>
  <c r="N73" i="21"/>
  <c r="AC72" i="21"/>
  <c r="N72" i="21"/>
  <c r="AC71" i="21"/>
  <c r="N71" i="21"/>
  <c r="AC70" i="21"/>
  <c r="N70" i="21"/>
  <c r="AB64" i="21"/>
  <c r="AA64" i="21"/>
  <c r="Z64" i="21"/>
  <c r="Y64" i="21"/>
  <c r="X64" i="21"/>
  <c r="W64" i="21"/>
  <c r="V64" i="21"/>
  <c r="U64" i="21"/>
  <c r="T64" i="21"/>
  <c r="S64" i="21"/>
  <c r="M64" i="21"/>
  <c r="L64" i="21"/>
  <c r="K64" i="21"/>
  <c r="J64" i="21"/>
  <c r="I64" i="21"/>
  <c r="H64" i="21"/>
  <c r="G64" i="21"/>
  <c r="F64" i="21"/>
  <c r="E64" i="21"/>
  <c r="D64" i="21"/>
  <c r="AC63" i="21"/>
  <c r="N63" i="21"/>
  <c r="AC62" i="21"/>
  <c r="N62" i="21"/>
  <c r="AC61" i="21"/>
  <c r="N61" i="21"/>
  <c r="AC60" i="21"/>
  <c r="N60" i="21"/>
  <c r="AC59" i="21"/>
  <c r="N59" i="21"/>
  <c r="AC58" i="21"/>
  <c r="N58" i="21"/>
  <c r="AC57" i="21"/>
  <c r="N57" i="21"/>
  <c r="AC56" i="21"/>
  <c r="N56" i="21"/>
  <c r="AC55" i="21"/>
  <c r="N55" i="21"/>
  <c r="AC54" i="21"/>
  <c r="N54" i="21"/>
  <c r="AB48" i="21"/>
  <c r="AA48" i="21"/>
  <c r="Z48" i="21"/>
  <c r="Y48" i="21"/>
  <c r="X48" i="21"/>
  <c r="W48" i="21"/>
  <c r="V48" i="21"/>
  <c r="U48" i="21"/>
  <c r="T48" i="21"/>
  <c r="S48" i="21"/>
  <c r="M48" i="21"/>
  <c r="L48" i="21"/>
  <c r="K48" i="21"/>
  <c r="J48" i="21"/>
  <c r="I48" i="21"/>
  <c r="H48" i="21"/>
  <c r="G48" i="21"/>
  <c r="F48" i="21"/>
  <c r="E48" i="21"/>
  <c r="D48" i="21"/>
  <c r="AC47" i="21"/>
  <c r="N47" i="21"/>
  <c r="AC46" i="21"/>
  <c r="N46" i="21"/>
  <c r="AC45" i="21"/>
  <c r="N45" i="21"/>
  <c r="AC44" i="21"/>
  <c r="N44" i="21"/>
  <c r="AC43" i="21"/>
  <c r="N43" i="21"/>
  <c r="AC42" i="21"/>
  <c r="N42" i="21"/>
  <c r="AC41" i="21"/>
  <c r="N41" i="21"/>
  <c r="AC40" i="21"/>
  <c r="N40" i="21"/>
  <c r="AC39" i="21"/>
  <c r="N39" i="21"/>
  <c r="AC38" i="21"/>
  <c r="N38" i="21"/>
  <c r="AB32" i="21"/>
  <c r="AA32" i="21"/>
  <c r="Z32" i="21"/>
  <c r="Y32" i="21"/>
  <c r="X32" i="21"/>
  <c r="W32" i="21"/>
  <c r="V32" i="21"/>
  <c r="U32" i="21"/>
  <c r="T32" i="21"/>
  <c r="S32" i="21"/>
  <c r="M32" i="21"/>
  <c r="L32" i="21"/>
  <c r="K32" i="21"/>
  <c r="J32" i="21"/>
  <c r="I32" i="21"/>
  <c r="H32" i="21"/>
  <c r="G32" i="21"/>
  <c r="F32" i="21"/>
  <c r="E32" i="21"/>
  <c r="D32" i="21"/>
  <c r="AC30" i="21"/>
  <c r="N30" i="21"/>
  <c r="AC29" i="21"/>
  <c r="N29" i="21"/>
  <c r="AC28" i="21"/>
  <c r="N28" i="21"/>
  <c r="AC27" i="21"/>
  <c r="N27" i="21"/>
  <c r="AC26" i="21"/>
  <c r="N26" i="21"/>
  <c r="AC25" i="21"/>
  <c r="N25" i="21"/>
  <c r="AC24" i="21"/>
  <c r="N24" i="21"/>
  <c r="AC23" i="21"/>
  <c r="N23" i="21"/>
  <c r="AC22" i="21"/>
  <c r="N22" i="21"/>
  <c r="AC21" i="21"/>
  <c r="N21" i="21"/>
  <c r="AB15" i="21"/>
  <c r="AA15" i="21"/>
  <c r="Z15" i="21"/>
  <c r="Y15" i="21"/>
  <c r="X15" i="21"/>
  <c r="W15" i="21"/>
  <c r="V15" i="21"/>
  <c r="U15" i="21"/>
  <c r="T15" i="21"/>
  <c r="S15" i="21"/>
  <c r="M15" i="21"/>
  <c r="L15" i="21"/>
  <c r="K15" i="21"/>
  <c r="J15" i="21"/>
  <c r="I15" i="21"/>
  <c r="H15" i="21"/>
  <c r="G15" i="21"/>
  <c r="F15" i="21"/>
  <c r="E15" i="21"/>
  <c r="D15" i="21"/>
  <c r="AC14" i="21"/>
  <c r="N14" i="21"/>
  <c r="AC13" i="21"/>
  <c r="N13" i="21"/>
  <c r="AC12" i="21"/>
  <c r="N12" i="21"/>
  <c r="AC11" i="21"/>
  <c r="N11" i="21"/>
  <c r="AC10" i="21"/>
  <c r="N10" i="21"/>
  <c r="AC9" i="21"/>
  <c r="N9" i="21"/>
  <c r="AC8" i="21"/>
  <c r="N8" i="21"/>
  <c r="AC7" i="21"/>
  <c r="N7" i="21"/>
  <c r="AC6" i="21"/>
  <c r="N6" i="21"/>
  <c r="AC5" i="21"/>
  <c r="N5" i="21"/>
  <c r="AC80" i="21" l="1"/>
  <c r="AE109" i="21"/>
  <c r="AE128" i="21"/>
  <c r="AC64" i="21"/>
  <c r="AE16" i="21"/>
  <c r="AE48" i="21"/>
  <c r="AE63" i="21"/>
  <c r="AE81" i="21"/>
  <c r="N112" i="21"/>
  <c r="AE47" i="21"/>
  <c r="AC48" i="21"/>
  <c r="N128" i="21"/>
  <c r="AE30" i="21"/>
  <c r="AE29" i="21"/>
  <c r="AE94" i="21"/>
  <c r="AE93" i="21"/>
  <c r="N48" i="21"/>
  <c r="AC128" i="21"/>
  <c r="AE129" i="21"/>
  <c r="AE15" i="21"/>
  <c r="AE80" i="21"/>
  <c r="AC112" i="21"/>
  <c r="AE110" i="21"/>
  <c r="N64" i="21"/>
  <c r="AE64" i="21"/>
  <c r="N80" i="21"/>
  <c r="N96" i="21"/>
  <c r="AC32" i="21"/>
  <c r="N32" i="21"/>
  <c r="AC15" i="21"/>
  <c r="N15" i="21"/>
  <c r="AB127" i="20" l="1"/>
  <c r="AA127" i="20"/>
  <c r="Z127" i="20"/>
  <c r="Y127" i="20"/>
  <c r="X127" i="20"/>
  <c r="W127" i="20"/>
  <c r="V127" i="20"/>
  <c r="U127" i="20"/>
  <c r="T127" i="20"/>
  <c r="S127" i="20"/>
  <c r="AE127" i="20"/>
  <c r="M127" i="20"/>
  <c r="L127" i="20"/>
  <c r="K127" i="20"/>
  <c r="J127" i="20"/>
  <c r="I127" i="20"/>
  <c r="H127" i="20"/>
  <c r="G127" i="20"/>
  <c r="F127" i="20"/>
  <c r="E127" i="20"/>
  <c r="D127" i="20"/>
  <c r="AC126" i="20"/>
  <c r="N126" i="20"/>
  <c r="AC125" i="20"/>
  <c r="N125" i="20"/>
  <c r="AC124" i="20"/>
  <c r="N124" i="20"/>
  <c r="AC123" i="20"/>
  <c r="N123" i="20"/>
  <c r="AC122" i="20"/>
  <c r="N122" i="20"/>
  <c r="AC121" i="20"/>
  <c r="N121" i="20"/>
  <c r="AC120" i="20"/>
  <c r="N120" i="20"/>
  <c r="AC119" i="20"/>
  <c r="N119" i="20"/>
  <c r="AC118" i="20"/>
  <c r="N118" i="20"/>
  <c r="AC117" i="20"/>
  <c r="N117" i="20"/>
  <c r="AB111" i="20"/>
  <c r="AA111" i="20"/>
  <c r="Z111" i="20"/>
  <c r="Y111" i="20"/>
  <c r="X111" i="20"/>
  <c r="W111" i="20"/>
  <c r="V111" i="20"/>
  <c r="U111" i="20"/>
  <c r="T111" i="20"/>
  <c r="S111" i="20"/>
  <c r="M111" i="20"/>
  <c r="L111" i="20"/>
  <c r="K111" i="20"/>
  <c r="J111" i="20"/>
  <c r="I111" i="20"/>
  <c r="H111" i="20"/>
  <c r="G111" i="20"/>
  <c r="F111" i="20"/>
  <c r="E111" i="20"/>
  <c r="D111" i="20"/>
  <c r="AC110" i="20"/>
  <c r="N110" i="20"/>
  <c r="AC109" i="20"/>
  <c r="N109" i="20"/>
  <c r="AC108" i="20"/>
  <c r="N108" i="20"/>
  <c r="AC107" i="20"/>
  <c r="N107" i="20"/>
  <c r="AC106" i="20"/>
  <c r="N106" i="20"/>
  <c r="AC105" i="20"/>
  <c r="N105" i="20"/>
  <c r="AC104" i="20"/>
  <c r="N104" i="20"/>
  <c r="AC103" i="20"/>
  <c r="N103" i="20"/>
  <c r="AC102" i="20"/>
  <c r="N102" i="20"/>
  <c r="AC101" i="20"/>
  <c r="N101" i="20"/>
  <c r="AB95" i="20"/>
  <c r="AA95" i="20"/>
  <c r="Z95" i="20"/>
  <c r="Y95" i="20"/>
  <c r="X95" i="20"/>
  <c r="W95" i="20"/>
  <c r="V95" i="20"/>
  <c r="U95" i="20"/>
  <c r="T95" i="20"/>
  <c r="S95" i="20"/>
  <c r="M95" i="20"/>
  <c r="L95" i="20"/>
  <c r="K95" i="20"/>
  <c r="J95" i="20"/>
  <c r="I95" i="20"/>
  <c r="H95" i="20"/>
  <c r="G95" i="20"/>
  <c r="F95" i="20"/>
  <c r="E95" i="20"/>
  <c r="D95" i="20"/>
  <c r="AC94" i="20"/>
  <c r="N94" i="20"/>
  <c r="AC93" i="20"/>
  <c r="N93" i="20"/>
  <c r="AC92" i="20"/>
  <c r="N92" i="20"/>
  <c r="AC91" i="20"/>
  <c r="N91" i="20"/>
  <c r="AC90" i="20"/>
  <c r="N90" i="20"/>
  <c r="AC89" i="20"/>
  <c r="N89" i="20"/>
  <c r="AC88" i="20"/>
  <c r="N88" i="20"/>
  <c r="AC87" i="20"/>
  <c r="N87" i="20"/>
  <c r="AC86" i="20"/>
  <c r="N86" i="20"/>
  <c r="AC85" i="20"/>
  <c r="N85" i="20"/>
  <c r="AB79" i="20"/>
  <c r="AA79" i="20"/>
  <c r="Z79" i="20"/>
  <c r="Y79" i="20"/>
  <c r="X79" i="20"/>
  <c r="W79" i="20"/>
  <c r="V79" i="20"/>
  <c r="U79" i="20"/>
  <c r="T79" i="20"/>
  <c r="S79" i="20"/>
  <c r="M79" i="20"/>
  <c r="L79" i="20"/>
  <c r="K79" i="20"/>
  <c r="J79" i="20"/>
  <c r="I79" i="20"/>
  <c r="H79" i="20"/>
  <c r="G79" i="20"/>
  <c r="F79" i="20"/>
  <c r="E79" i="20"/>
  <c r="D79" i="20"/>
  <c r="AC78" i="20"/>
  <c r="N78" i="20"/>
  <c r="AC77" i="20"/>
  <c r="N77" i="20"/>
  <c r="AC76" i="20"/>
  <c r="N76" i="20"/>
  <c r="AC75" i="20"/>
  <c r="N75" i="20"/>
  <c r="AC74" i="20"/>
  <c r="N74" i="20"/>
  <c r="AC73" i="20"/>
  <c r="N73" i="20"/>
  <c r="AC72" i="20"/>
  <c r="N72" i="20"/>
  <c r="AC71" i="20"/>
  <c r="N71" i="20"/>
  <c r="AC70" i="20"/>
  <c r="N70" i="20"/>
  <c r="AC69" i="20"/>
  <c r="N69" i="20"/>
  <c r="AB63" i="20"/>
  <c r="AA63" i="20"/>
  <c r="Z63" i="20"/>
  <c r="Y63" i="20"/>
  <c r="X63" i="20"/>
  <c r="W63" i="20"/>
  <c r="V63" i="20"/>
  <c r="U63" i="20"/>
  <c r="T63" i="20"/>
  <c r="S63" i="20"/>
  <c r="M63" i="20"/>
  <c r="L63" i="20"/>
  <c r="K63" i="20"/>
  <c r="J63" i="20"/>
  <c r="I63" i="20"/>
  <c r="H63" i="20"/>
  <c r="G63" i="20"/>
  <c r="F63" i="20"/>
  <c r="E63" i="20"/>
  <c r="D63" i="20"/>
  <c r="AC62" i="20"/>
  <c r="N62" i="20"/>
  <c r="AC61" i="20"/>
  <c r="N61" i="20"/>
  <c r="AC60" i="20"/>
  <c r="N60" i="20"/>
  <c r="AC59" i="20"/>
  <c r="N59" i="20"/>
  <c r="AC58" i="20"/>
  <c r="N58" i="20"/>
  <c r="AC57" i="20"/>
  <c r="N57" i="20"/>
  <c r="AC56" i="20"/>
  <c r="N56" i="20"/>
  <c r="AC55" i="20"/>
  <c r="N55" i="20"/>
  <c r="AC54" i="20"/>
  <c r="N54" i="20"/>
  <c r="AC53" i="20"/>
  <c r="N53" i="20"/>
  <c r="AB47" i="20"/>
  <c r="AA47" i="20"/>
  <c r="Z47" i="20"/>
  <c r="Y47" i="20"/>
  <c r="X47" i="20"/>
  <c r="W47" i="20"/>
  <c r="V47" i="20"/>
  <c r="U47" i="20"/>
  <c r="T47" i="20"/>
  <c r="S47" i="20"/>
  <c r="AE46" i="20"/>
  <c r="M47" i="20"/>
  <c r="L47" i="20"/>
  <c r="K47" i="20"/>
  <c r="J47" i="20"/>
  <c r="I47" i="20"/>
  <c r="H47" i="20"/>
  <c r="G47" i="20"/>
  <c r="F47" i="20"/>
  <c r="E47" i="20"/>
  <c r="D47" i="20"/>
  <c r="AC46" i="20"/>
  <c r="N46" i="20"/>
  <c r="AC45" i="20"/>
  <c r="N45" i="20"/>
  <c r="AC44" i="20"/>
  <c r="N44" i="20"/>
  <c r="AC43" i="20"/>
  <c r="N43" i="20"/>
  <c r="AC42" i="20"/>
  <c r="N42" i="20"/>
  <c r="AC41" i="20"/>
  <c r="N41" i="20"/>
  <c r="AC40" i="20"/>
  <c r="N40" i="20"/>
  <c r="AC39" i="20"/>
  <c r="N39" i="20"/>
  <c r="AC38" i="20"/>
  <c r="N38" i="20"/>
  <c r="AC37" i="20"/>
  <c r="N37" i="20"/>
  <c r="AB31" i="20"/>
  <c r="AA31" i="20"/>
  <c r="Z31" i="20"/>
  <c r="Y31" i="20"/>
  <c r="X31" i="20"/>
  <c r="W31" i="20"/>
  <c r="V31" i="20"/>
  <c r="U31" i="20"/>
  <c r="T31" i="20"/>
  <c r="S31" i="20"/>
  <c r="M31" i="20"/>
  <c r="L31" i="20"/>
  <c r="K31" i="20"/>
  <c r="J31" i="20"/>
  <c r="I31" i="20"/>
  <c r="H31" i="20"/>
  <c r="G31" i="20"/>
  <c r="F31" i="20"/>
  <c r="E31" i="20"/>
  <c r="D31" i="20"/>
  <c r="AC30" i="20"/>
  <c r="N30" i="20"/>
  <c r="AC29" i="20"/>
  <c r="N29" i="20"/>
  <c r="AC28" i="20"/>
  <c r="N28" i="20"/>
  <c r="AC27" i="20"/>
  <c r="N27" i="20"/>
  <c r="AC26" i="20"/>
  <c r="N26" i="20"/>
  <c r="AC25" i="20"/>
  <c r="N25" i="20"/>
  <c r="AC24" i="20"/>
  <c r="N24" i="20"/>
  <c r="AC23" i="20"/>
  <c r="N23" i="20"/>
  <c r="AC22" i="20"/>
  <c r="N22" i="20"/>
  <c r="AC21" i="20"/>
  <c r="N21" i="20"/>
  <c r="AB15" i="20"/>
  <c r="AA15" i="20"/>
  <c r="Z15" i="20"/>
  <c r="Y15" i="20"/>
  <c r="X15" i="20"/>
  <c r="W15" i="20"/>
  <c r="V15" i="20"/>
  <c r="U15" i="20"/>
  <c r="T15" i="20"/>
  <c r="S15" i="20"/>
  <c r="M15" i="20"/>
  <c r="L15" i="20"/>
  <c r="K15" i="20"/>
  <c r="J15" i="20"/>
  <c r="I15" i="20"/>
  <c r="H15" i="20"/>
  <c r="G15" i="20"/>
  <c r="F15" i="20"/>
  <c r="E15" i="20"/>
  <c r="D15" i="20"/>
  <c r="AC14" i="20"/>
  <c r="N14" i="20"/>
  <c r="AC13" i="20"/>
  <c r="N13" i="20"/>
  <c r="AC12" i="20"/>
  <c r="N12" i="20"/>
  <c r="AC11" i="20"/>
  <c r="N11" i="20"/>
  <c r="AC10" i="20"/>
  <c r="N10" i="20"/>
  <c r="AC9" i="20"/>
  <c r="N9" i="20"/>
  <c r="AC8" i="20"/>
  <c r="N8" i="20"/>
  <c r="AC7" i="20"/>
  <c r="N7" i="20"/>
  <c r="AC6" i="20"/>
  <c r="N6" i="20"/>
  <c r="AC5" i="20"/>
  <c r="N5" i="20"/>
  <c r="N63" i="20" l="1"/>
  <c r="N95" i="20"/>
  <c r="AE108" i="20"/>
  <c r="N127" i="20"/>
  <c r="N15" i="20"/>
  <c r="AE16" i="20"/>
  <c r="N31" i="20"/>
  <c r="AE79" i="20"/>
  <c r="AC111" i="20"/>
  <c r="AE109" i="20"/>
  <c r="N47" i="20"/>
  <c r="N79" i="20"/>
  <c r="AC127" i="20"/>
  <c r="AE15" i="20"/>
  <c r="AE63" i="20"/>
  <c r="AE93" i="20"/>
  <c r="AC15" i="20"/>
  <c r="AC31" i="20"/>
  <c r="AE29" i="20"/>
  <c r="AC47" i="20"/>
  <c r="AC63" i="20"/>
  <c r="AE62" i="20"/>
  <c r="AC79" i="20"/>
  <c r="AC95" i="20"/>
  <c r="AE92" i="20"/>
  <c r="AE128" i="20"/>
  <c r="AE30" i="20"/>
  <c r="AE47" i="20"/>
  <c r="AE80" i="20"/>
  <c r="N111" i="20"/>
  <c r="AB127" i="19"/>
  <c r="AA127" i="19"/>
  <c r="Z127" i="19"/>
  <c r="Y127" i="19"/>
  <c r="X127" i="19"/>
  <c r="W127" i="19"/>
  <c r="V127" i="19"/>
  <c r="U127" i="19"/>
  <c r="T127" i="19"/>
  <c r="S127" i="19"/>
  <c r="M127" i="19"/>
  <c r="L127" i="19"/>
  <c r="K127" i="19"/>
  <c r="J127" i="19"/>
  <c r="I127" i="19"/>
  <c r="H127" i="19"/>
  <c r="G127" i="19"/>
  <c r="F127" i="19"/>
  <c r="E127" i="19"/>
  <c r="D127" i="19"/>
  <c r="AC126" i="19"/>
  <c r="N126" i="19"/>
  <c r="AC125" i="19"/>
  <c r="N125" i="19"/>
  <c r="AC124" i="19"/>
  <c r="N124" i="19"/>
  <c r="AC123" i="19"/>
  <c r="N123" i="19"/>
  <c r="AC122" i="19"/>
  <c r="N122" i="19"/>
  <c r="AC121" i="19"/>
  <c r="N121" i="19"/>
  <c r="AC120" i="19"/>
  <c r="N120" i="19"/>
  <c r="AC119" i="19"/>
  <c r="N119" i="19"/>
  <c r="AC118" i="19"/>
  <c r="N118" i="19"/>
  <c r="AC117" i="19"/>
  <c r="N117" i="19"/>
  <c r="AB111" i="19"/>
  <c r="AA111" i="19"/>
  <c r="Z111" i="19"/>
  <c r="Y111" i="19"/>
  <c r="X111" i="19"/>
  <c r="W111" i="19"/>
  <c r="V111" i="19"/>
  <c r="U111" i="19"/>
  <c r="T111" i="19"/>
  <c r="S111" i="19"/>
  <c r="M111" i="19"/>
  <c r="L111" i="19"/>
  <c r="K111" i="19"/>
  <c r="J111" i="19"/>
  <c r="I111" i="19"/>
  <c r="H111" i="19"/>
  <c r="G111" i="19"/>
  <c r="F111" i="19"/>
  <c r="E111" i="19"/>
  <c r="D111" i="19"/>
  <c r="AC110" i="19"/>
  <c r="N110" i="19"/>
  <c r="AC109" i="19"/>
  <c r="N109" i="19"/>
  <c r="AC108" i="19"/>
  <c r="N108" i="19"/>
  <c r="AC107" i="19"/>
  <c r="N107" i="19"/>
  <c r="AC106" i="19"/>
  <c r="N106" i="19"/>
  <c r="AC105" i="19"/>
  <c r="N105" i="19"/>
  <c r="AC104" i="19"/>
  <c r="N104" i="19"/>
  <c r="AC103" i="19"/>
  <c r="N103" i="19"/>
  <c r="AC102" i="19"/>
  <c r="N102" i="19"/>
  <c r="AC101" i="19"/>
  <c r="N101" i="19"/>
  <c r="AB95" i="19"/>
  <c r="AA95" i="19"/>
  <c r="Z95" i="19"/>
  <c r="Y95" i="19"/>
  <c r="X95" i="19"/>
  <c r="W95" i="19"/>
  <c r="V95" i="19"/>
  <c r="U95" i="19"/>
  <c r="T95" i="19"/>
  <c r="S95" i="19"/>
  <c r="AE92" i="19"/>
  <c r="M95" i="19"/>
  <c r="L95" i="19"/>
  <c r="K95" i="19"/>
  <c r="J95" i="19"/>
  <c r="I95" i="19"/>
  <c r="H95" i="19"/>
  <c r="G95" i="19"/>
  <c r="F95" i="19"/>
  <c r="E95" i="19"/>
  <c r="D95" i="19"/>
  <c r="AC94" i="19"/>
  <c r="N94" i="19"/>
  <c r="AC93" i="19"/>
  <c r="N93" i="19"/>
  <c r="AC92" i="19"/>
  <c r="N92" i="19"/>
  <c r="AC91" i="19"/>
  <c r="N91" i="19"/>
  <c r="AC90" i="19"/>
  <c r="N90" i="19"/>
  <c r="AC89" i="19"/>
  <c r="N89" i="19"/>
  <c r="AC88" i="19"/>
  <c r="N88" i="19"/>
  <c r="AC87" i="19"/>
  <c r="N87" i="19"/>
  <c r="AC86" i="19"/>
  <c r="N86" i="19"/>
  <c r="AC85" i="19"/>
  <c r="N85" i="19"/>
  <c r="AB79" i="19"/>
  <c r="AA79" i="19"/>
  <c r="Z79" i="19"/>
  <c r="Y79" i="19"/>
  <c r="X79" i="19"/>
  <c r="W79" i="19"/>
  <c r="V79" i="19"/>
  <c r="U79" i="19"/>
  <c r="T79" i="19"/>
  <c r="S79" i="19"/>
  <c r="M79" i="19"/>
  <c r="L79" i="19"/>
  <c r="K79" i="19"/>
  <c r="J79" i="19"/>
  <c r="I79" i="19"/>
  <c r="H79" i="19"/>
  <c r="G79" i="19"/>
  <c r="F79" i="19"/>
  <c r="E79" i="19"/>
  <c r="D79" i="19"/>
  <c r="AC78" i="19"/>
  <c r="N78" i="19"/>
  <c r="AC77" i="19"/>
  <c r="N77" i="19"/>
  <c r="AC76" i="19"/>
  <c r="N76" i="19"/>
  <c r="AC75" i="19"/>
  <c r="N75" i="19"/>
  <c r="AC74" i="19"/>
  <c r="N74" i="19"/>
  <c r="AC73" i="19"/>
  <c r="N73" i="19"/>
  <c r="AC72" i="19"/>
  <c r="N72" i="19"/>
  <c r="AC71" i="19"/>
  <c r="N71" i="19"/>
  <c r="AC70" i="19"/>
  <c r="N70" i="19"/>
  <c r="AC69" i="19"/>
  <c r="N69" i="19"/>
  <c r="AB63" i="19"/>
  <c r="AA63" i="19"/>
  <c r="Z63" i="19"/>
  <c r="Y63" i="19"/>
  <c r="X63" i="19"/>
  <c r="W63" i="19"/>
  <c r="V63" i="19"/>
  <c r="U63" i="19"/>
  <c r="T63" i="19"/>
  <c r="S63" i="19"/>
  <c r="AE62" i="19"/>
  <c r="M63" i="19"/>
  <c r="L63" i="19"/>
  <c r="K63" i="19"/>
  <c r="J63" i="19"/>
  <c r="I63" i="19"/>
  <c r="H63" i="19"/>
  <c r="G63" i="19"/>
  <c r="F63" i="19"/>
  <c r="E63" i="19"/>
  <c r="D63" i="19"/>
  <c r="AC62" i="19"/>
  <c r="N62" i="19"/>
  <c r="AC61" i="19"/>
  <c r="N61" i="19"/>
  <c r="AC60" i="19"/>
  <c r="N60" i="19"/>
  <c r="AC59" i="19"/>
  <c r="N59" i="19"/>
  <c r="AC58" i="19"/>
  <c r="N58" i="19"/>
  <c r="AC57" i="19"/>
  <c r="N57" i="19"/>
  <c r="AC56" i="19"/>
  <c r="N56" i="19"/>
  <c r="AC55" i="19"/>
  <c r="N55" i="19"/>
  <c r="AC54" i="19"/>
  <c r="N54" i="19"/>
  <c r="AC53" i="19"/>
  <c r="N53" i="19"/>
  <c r="AB47" i="19"/>
  <c r="AA47" i="19"/>
  <c r="Z47" i="19"/>
  <c r="Y47" i="19"/>
  <c r="X47" i="19"/>
  <c r="W47" i="19"/>
  <c r="V47" i="19"/>
  <c r="U47" i="19"/>
  <c r="T47" i="19"/>
  <c r="S47" i="19"/>
  <c r="M47" i="19"/>
  <c r="L47" i="19"/>
  <c r="K47" i="19"/>
  <c r="J47" i="19"/>
  <c r="I47" i="19"/>
  <c r="H47" i="19"/>
  <c r="G47" i="19"/>
  <c r="F47" i="19"/>
  <c r="E47" i="19"/>
  <c r="D47" i="19"/>
  <c r="AC46" i="19"/>
  <c r="N46" i="19"/>
  <c r="AC45" i="19"/>
  <c r="N45" i="19"/>
  <c r="AC44" i="19"/>
  <c r="N44" i="19"/>
  <c r="AC43" i="19"/>
  <c r="N43" i="19"/>
  <c r="AC42" i="19"/>
  <c r="N42" i="19"/>
  <c r="AC41" i="19"/>
  <c r="N41" i="19"/>
  <c r="AC40" i="19"/>
  <c r="N40" i="19"/>
  <c r="AC39" i="19"/>
  <c r="N39" i="19"/>
  <c r="AC38" i="19"/>
  <c r="N38" i="19"/>
  <c r="AC37" i="19"/>
  <c r="N37" i="19"/>
  <c r="AB31" i="19"/>
  <c r="AA31" i="19"/>
  <c r="Z31" i="19"/>
  <c r="Y31" i="19"/>
  <c r="X31" i="19"/>
  <c r="W31" i="19"/>
  <c r="V31" i="19"/>
  <c r="U31" i="19"/>
  <c r="T31" i="19"/>
  <c r="S31" i="19"/>
  <c r="AE29" i="19"/>
  <c r="M31" i="19"/>
  <c r="L31" i="19"/>
  <c r="K31" i="19"/>
  <c r="J31" i="19"/>
  <c r="I31" i="19"/>
  <c r="H31" i="19"/>
  <c r="G31" i="19"/>
  <c r="F31" i="19"/>
  <c r="E31" i="19"/>
  <c r="D31" i="19"/>
  <c r="AC30" i="19"/>
  <c r="N30" i="19"/>
  <c r="AC29" i="19"/>
  <c r="N29" i="19"/>
  <c r="AC28" i="19"/>
  <c r="N28" i="19"/>
  <c r="AC27" i="19"/>
  <c r="N27" i="19"/>
  <c r="AC26" i="19"/>
  <c r="N26" i="19"/>
  <c r="AC25" i="19"/>
  <c r="N25" i="19"/>
  <c r="AC24" i="19"/>
  <c r="N24" i="19"/>
  <c r="AC23" i="19"/>
  <c r="N23" i="19"/>
  <c r="AC22" i="19"/>
  <c r="N22" i="19"/>
  <c r="AC21" i="19"/>
  <c r="N21" i="19"/>
  <c r="AB15" i="19"/>
  <c r="AA15" i="19"/>
  <c r="Z15" i="19"/>
  <c r="Y15" i="19"/>
  <c r="X15" i="19"/>
  <c r="W15" i="19"/>
  <c r="V15" i="19"/>
  <c r="U15" i="19"/>
  <c r="T15" i="19"/>
  <c r="S15" i="19"/>
  <c r="M15" i="19"/>
  <c r="L15" i="19"/>
  <c r="K15" i="19"/>
  <c r="J15" i="19"/>
  <c r="I15" i="19"/>
  <c r="H15" i="19"/>
  <c r="G15" i="19"/>
  <c r="F15" i="19"/>
  <c r="E15" i="19"/>
  <c r="D15" i="19"/>
  <c r="AC14" i="19"/>
  <c r="N14" i="19"/>
  <c r="AC13" i="19"/>
  <c r="N13" i="19"/>
  <c r="AC12" i="19"/>
  <c r="N12" i="19"/>
  <c r="AC11" i="19"/>
  <c r="N11" i="19"/>
  <c r="AC10" i="19"/>
  <c r="N10" i="19"/>
  <c r="AC9" i="19"/>
  <c r="N9" i="19"/>
  <c r="AC8" i="19"/>
  <c r="N8" i="19"/>
  <c r="AC7" i="19"/>
  <c r="N7" i="19"/>
  <c r="AC6" i="19"/>
  <c r="N6" i="19"/>
  <c r="AC5" i="19"/>
  <c r="N5" i="19"/>
  <c r="N79" i="19" l="1"/>
  <c r="N111" i="19"/>
  <c r="AC111" i="19"/>
  <c r="AC127" i="19"/>
  <c r="AE15" i="19"/>
  <c r="AC31" i="19"/>
  <c r="N15" i="19"/>
  <c r="AC47" i="19"/>
  <c r="AC63" i="19"/>
  <c r="AC79" i="19"/>
  <c r="AC95" i="19"/>
  <c r="AE109" i="19"/>
  <c r="N31" i="19"/>
  <c r="AC15" i="19"/>
  <c r="AE46" i="19"/>
  <c r="N63" i="19"/>
  <c r="AE63" i="19"/>
  <c r="AE79" i="19"/>
  <c r="N95" i="19"/>
  <c r="AE93" i="19"/>
  <c r="AE108" i="19"/>
  <c r="AE128" i="19"/>
  <c r="AE16" i="19"/>
  <c r="AE30" i="19"/>
  <c r="N47" i="19"/>
  <c r="AE47" i="19"/>
  <c r="AE80" i="19"/>
  <c r="N127" i="19"/>
  <c r="AE127" i="19"/>
  <c r="AB127" i="18"/>
  <c r="AA127" i="18"/>
  <c r="Z127" i="18"/>
  <c r="Y127" i="18"/>
  <c r="X127" i="18"/>
  <c r="W127" i="18"/>
  <c r="V127" i="18"/>
  <c r="U127" i="18"/>
  <c r="T127" i="18"/>
  <c r="S127" i="18"/>
  <c r="AE127" i="18"/>
  <c r="M127" i="18"/>
  <c r="L127" i="18"/>
  <c r="K127" i="18"/>
  <c r="J127" i="18"/>
  <c r="I127" i="18"/>
  <c r="H127" i="18"/>
  <c r="G127" i="18"/>
  <c r="F127" i="18"/>
  <c r="E127" i="18"/>
  <c r="D127" i="18"/>
  <c r="AC126" i="18"/>
  <c r="N126" i="18"/>
  <c r="AC125" i="18"/>
  <c r="N125" i="18"/>
  <c r="AC124" i="18"/>
  <c r="N124" i="18"/>
  <c r="AC123" i="18"/>
  <c r="N123" i="18"/>
  <c r="AC122" i="18"/>
  <c r="N122" i="18"/>
  <c r="AC121" i="18"/>
  <c r="N121" i="18"/>
  <c r="AC120" i="18"/>
  <c r="N120" i="18"/>
  <c r="AC119" i="18"/>
  <c r="N119" i="18"/>
  <c r="AC118" i="18"/>
  <c r="N118" i="18"/>
  <c r="AC117" i="18"/>
  <c r="N117" i="18"/>
  <c r="AB111" i="18"/>
  <c r="AA111" i="18"/>
  <c r="Z111" i="18"/>
  <c r="Y111" i="18"/>
  <c r="X111" i="18"/>
  <c r="W111" i="18"/>
  <c r="V111" i="18"/>
  <c r="U111" i="18"/>
  <c r="T111" i="18"/>
  <c r="S111" i="18"/>
  <c r="M111" i="18"/>
  <c r="L111" i="18"/>
  <c r="K111" i="18"/>
  <c r="J111" i="18"/>
  <c r="I111" i="18"/>
  <c r="H111" i="18"/>
  <c r="G111" i="18"/>
  <c r="F111" i="18"/>
  <c r="E111" i="18"/>
  <c r="D111" i="18"/>
  <c r="AC110" i="18"/>
  <c r="N110" i="18"/>
  <c r="AC109" i="18"/>
  <c r="N109" i="18"/>
  <c r="AC108" i="18"/>
  <c r="N108" i="18"/>
  <c r="AC107" i="18"/>
  <c r="N107" i="18"/>
  <c r="AC106" i="18"/>
  <c r="N106" i="18"/>
  <c r="AC105" i="18"/>
  <c r="N105" i="18"/>
  <c r="AC104" i="18"/>
  <c r="N104" i="18"/>
  <c r="AC103" i="18"/>
  <c r="N103" i="18"/>
  <c r="AC102" i="18"/>
  <c r="N102" i="18"/>
  <c r="AC101" i="18"/>
  <c r="N101" i="18"/>
  <c r="AB95" i="18"/>
  <c r="AA95" i="18"/>
  <c r="Z95" i="18"/>
  <c r="Y95" i="18"/>
  <c r="X95" i="18"/>
  <c r="W95" i="18"/>
  <c r="V95" i="18"/>
  <c r="U95" i="18"/>
  <c r="T95" i="18"/>
  <c r="S95" i="18"/>
  <c r="AE92" i="18"/>
  <c r="M95" i="18"/>
  <c r="L95" i="18"/>
  <c r="K95" i="18"/>
  <c r="J95" i="18"/>
  <c r="I95" i="18"/>
  <c r="H95" i="18"/>
  <c r="G95" i="18"/>
  <c r="F95" i="18"/>
  <c r="E95" i="18"/>
  <c r="D95" i="18"/>
  <c r="AC94" i="18"/>
  <c r="N94" i="18"/>
  <c r="AC93" i="18"/>
  <c r="N93" i="18"/>
  <c r="AC92" i="18"/>
  <c r="N92" i="18"/>
  <c r="AC91" i="18"/>
  <c r="N91" i="18"/>
  <c r="AC90" i="18"/>
  <c r="N90" i="18"/>
  <c r="AC89" i="18"/>
  <c r="N89" i="18"/>
  <c r="AC88" i="18"/>
  <c r="N88" i="18"/>
  <c r="AC87" i="18"/>
  <c r="N87" i="18"/>
  <c r="AC86" i="18"/>
  <c r="N86" i="18"/>
  <c r="AC85" i="18"/>
  <c r="N85" i="18"/>
  <c r="AB79" i="18"/>
  <c r="AA79" i="18"/>
  <c r="Z79" i="18"/>
  <c r="Y79" i="18"/>
  <c r="X79" i="18"/>
  <c r="W79" i="18"/>
  <c r="V79" i="18"/>
  <c r="U79" i="18"/>
  <c r="T79" i="18"/>
  <c r="S79" i="18"/>
  <c r="M79" i="18"/>
  <c r="L79" i="18"/>
  <c r="K79" i="18"/>
  <c r="J79" i="18"/>
  <c r="I79" i="18"/>
  <c r="H79" i="18"/>
  <c r="G79" i="18"/>
  <c r="F79" i="18"/>
  <c r="E79" i="18"/>
  <c r="D79" i="18"/>
  <c r="AC78" i="18"/>
  <c r="N78" i="18"/>
  <c r="AC77" i="18"/>
  <c r="N77" i="18"/>
  <c r="AC76" i="18"/>
  <c r="N76" i="18"/>
  <c r="AC75" i="18"/>
  <c r="N75" i="18"/>
  <c r="AC74" i="18"/>
  <c r="N74" i="18"/>
  <c r="AC73" i="18"/>
  <c r="N73" i="18"/>
  <c r="AC72" i="18"/>
  <c r="N72" i="18"/>
  <c r="AC71" i="18"/>
  <c r="N71" i="18"/>
  <c r="AC70" i="18"/>
  <c r="N70" i="18"/>
  <c r="AC69" i="18"/>
  <c r="N69" i="18"/>
  <c r="AB63" i="18"/>
  <c r="AA63" i="18"/>
  <c r="Z63" i="18"/>
  <c r="Y63" i="18"/>
  <c r="X63" i="18"/>
  <c r="W63" i="18"/>
  <c r="V63" i="18"/>
  <c r="U63" i="18"/>
  <c r="T63" i="18"/>
  <c r="S63" i="18"/>
  <c r="M63" i="18"/>
  <c r="L63" i="18"/>
  <c r="K63" i="18"/>
  <c r="J63" i="18"/>
  <c r="I63" i="18"/>
  <c r="H63" i="18"/>
  <c r="G63" i="18"/>
  <c r="F63" i="18"/>
  <c r="E63" i="18"/>
  <c r="D63" i="18"/>
  <c r="AC62" i="18"/>
  <c r="N62" i="18"/>
  <c r="AC61" i="18"/>
  <c r="N61" i="18"/>
  <c r="AC60" i="18"/>
  <c r="N60" i="18"/>
  <c r="AC59" i="18"/>
  <c r="N59" i="18"/>
  <c r="AC58" i="18"/>
  <c r="N58" i="18"/>
  <c r="AC57" i="18"/>
  <c r="N57" i="18"/>
  <c r="AC56" i="18"/>
  <c r="N56" i="18"/>
  <c r="AC55" i="18"/>
  <c r="N55" i="18"/>
  <c r="AC54" i="18"/>
  <c r="N54" i="18"/>
  <c r="AC53" i="18"/>
  <c r="N53" i="18"/>
  <c r="AB47" i="18"/>
  <c r="AA47" i="18"/>
  <c r="Z47" i="18"/>
  <c r="Y47" i="18"/>
  <c r="X47" i="18"/>
  <c r="W47" i="18"/>
  <c r="V47" i="18"/>
  <c r="U47" i="18"/>
  <c r="T47" i="18"/>
  <c r="S47" i="18"/>
  <c r="M47" i="18"/>
  <c r="L47" i="18"/>
  <c r="K47" i="18"/>
  <c r="J47" i="18"/>
  <c r="I47" i="18"/>
  <c r="H47" i="18"/>
  <c r="G47" i="18"/>
  <c r="F47" i="18"/>
  <c r="E47" i="18"/>
  <c r="D47" i="18"/>
  <c r="AC46" i="18"/>
  <c r="N46" i="18"/>
  <c r="AC45" i="18"/>
  <c r="N45" i="18"/>
  <c r="AC44" i="18"/>
  <c r="N44" i="18"/>
  <c r="AC43" i="18"/>
  <c r="N43" i="18"/>
  <c r="AC42" i="18"/>
  <c r="N42" i="18"/>
  <c r="AC41" i="18"/>
  <c r="N41" i="18"/>
  <c r="AC40" i="18"/>
  <c r="N40" i="18"/>
  <c r="AC39" i="18"/>
  <c r="N39" i="18"/>
  <c r="AC38" i="18"/>
  <c r="N38" i="18"/>
  <c r="AC37" i="18"/>
  <c r="N37" i="18"/>
  <c r="N47" i="18" s="1"/>
  <c r="AB31" i="18"/>
  <c r="AA31" i="18"/>
  <c r="Z31" i="18"/>
  <c r="Y31" i="18"/>
  <c r="X31" i="18"/>
  <c r="W31" i="18"/>
  <c r="V31" i="18"/>
  <c r="U31" i="18"/>
  <c r="T31" i="18"/>
  <c r="S31" i="18"/>
  <c r="AE29" i="18"/>
  <c r="M31" i="18"/>
  <c r="L31" i="18"/>
  <c r="K31" i="18"/>
  <c r="J31" i="18"/>
  <c r="I31" i="18"/>
  <c r="H31" i="18"/>
  <c r="G31" i="18"/>
  <c r="F31" i="18"/>
  <c r="E31" i="18"/>
  <c r="D31" i="18"/>
  <c r="AC30" i="18"/>
  <c r="N30" i="18"/>
  <c r="AC29" i="18"/>
  <c r="N29" i="18"/>
  <c r="AC28" i="18"/>
  <c r="N28" i="18"/>
  <c r="AC27" i="18"/>
  <c r="N27" i="18"/>
  <c r="AC26" i="18"/>
  <c r="N26" i="18"/>
  <c r="AC25" i="18"/>
  <c r="N25" i="18"/>
  <c r="AC24" i="18"/>
  <c r="N24" i="18"/>
  <c r="AC23" i="18"/>
  <c r="N23" i="18"/>
  <c r="AC22" i="18"/>
  <c r="N22" i="18"/>
  <c r="AC21" i="18"/>
  <c r="N21" i="18"/>
  <c r="AB15" i="18"/>
  <c r="AA15" i="18"/>
  <c r="Z15" i="18"/>
  <c r="Y15" i="18"/>
  <c r="X15" i="18"/>
  <c r="W15" i="18"/>
  <c r="V15" i="18"/>
  <c r="U15" i="18"/>
  <c r="T15" i="18"/>
  <c r="S15" i="18"/>
  <c r="M15" i="18"/>
  <c r="L15" i="18"/>
  <c r="K15" i="18"/>
  <c r="J15" i="18"/>
  <c r="I15" i="18"/>
  <c r="H15" i="18"/>
  <c r="G15" i="18"/>
  <c r="F15" i="18"/>
  <c r="E15" i="18"/>
  <c r="D15" i="18"/>
  <c r="AE16" i="18" s="1"/>
  <c r="AC14" i="18"/>
  <c r="N14" i="18"/>
  <c r="AC13" i="18"/>
  <c r="N13" i="18"/>
  <c r="AC12" i="18"/>
  <c r="N12" i="18"/>
  <c r="AC11" i="18"/>
  <c r="N11" i="18"/>
  <c r="AC10" i="18"/>
  <c r="N10" i="18"/>
  <c r="AC9" i="18"/>
  <c r="N9" i="18"/>
  <c r="AC8" i="18"/>
  <c r="N8" i="18"/>
  <c r="AC7" i="18"/>
  <c r="N7" i="18"/>
  <c r="AC6" i="18"/>
  <c r="N6" i="18"/>
  <c r="AC5" i="18"/>
  <c r="N5" i="18"/>
  <c r="AC47" i="18" l="1"/>
  <c r="AE47" i="18"/>
  <c r="AE80" i="18"/>
  <c r="AE109" i="18"/>
  <c r="AE30" i="18"/>
  <c r="AC31" i="18"/>
  <c r="AE62" i="18"/>
  <c r="AC79" i="18"/>
  <c r="AC95" i="18"/>
  <c r="AE15" i="18"/>
  <c r="N63" i="18"/>
  <c r="AE63" i="18"/>
  <c r="AE93" i="18"/>
  <c r="AE128" i="18"/>
  <c r="N111" i="18"/>
  <c r="N15" i="18"/>
  <c r="N31" i="18"/>
  <c r="AE46" i="18"/>
  <c r="N79" i="18"/>
  <c r="AE79" i="18"/>
  <c r="N95" i="18"/>
  <c r="AC111" i="18"/>
  <c r="AE108" i="18"/>
  <c r="AC127" i="18"/>
  <c r="AC15" i="18"/>
  <c r="N127" i="18"/>
  <c r="AC63" i="18"/>
  <c r="AB127" i="16"/>
  <c r="AA127" i="16"/>
  <c r="Z127" i="16"/>
  <c r="Y127" i="16"/>
  <c r="X127" i="16"/>
  <c r="W127" i="16"/>
  <c r="V127" i="16"/>
  <c r="U127" i="16"/>
  <c r="T127" i="16"/>
  <c r="S127" i="16"/>
  <c r="AC126" i="16"/>
  <c r="AC125" i="16"/>
  <c r="AC124" i="16"/>
  <c r="AC123" i="16"/>
  <c r="AC122" i="16"/>
  <c r="AC121" i="16"/>
  <c r="AC120" i="16"/>
  <c r="AC119" i="16"/>
  <c r="AC118" i="16"/>
  <c r="AC117" i="16"/>
  <c r="M127" i="16"/>
  <c r="L127" i="16"/>
  <c r="K127" i="16"/>
  <c r="J127" i="16"/>
  <c r="I127" i="16"/>
  <c r="H127" i="16"/>
  <c r="G127" i="16"/>
  <c r="F127" i="16"/>
  <c r="E127" i="16"/>
  <c r="D127" i="16"/>
  <c r="N126" i="16"/>
  <c r="N125" i="16"/>
  <c r="N124" i="16"/>
  <c r="N123" i="16"/>
  <c r="N122" i="16"/>
  <c r="N121" i="16"/>
  <c r="N120" i="16"/>
  <c r="N119" i="16"/>
  <c r="N118" i="16"/>
  <c r="N117" i="16"/>
  <c r="AB111" i="16"/>
  <c r="AA111" i="16"/>
  <c r="Z111" i="16"/>
  <c r="Y111" i="16"/>
  <c r="X111" i="16"/>
  <c r="W111" i="16"/>
  <c r="V111" i="16"/>
  <c r="U111" i="16"/>
  <c r="T111" i="16"/>
  <c r="S111" i="16"/>
  <c r="AC110" i="16"/>
  <c r="AC109" i="16"/>
  <c r="AC108" i="16"/>
  <c r="AC107" i="16"/>
  <c r="AC106" i="16"/>
  <c r="AC105" i="16"/>
  <c r="AC104" i="16"/>
  <c r="AC103" i="16"/>
  <c r="AC102" i="16"/>
  <c r="AC101" i="16"/>
  <c r="M111" i="16"/>
  <c r="L111" i="16"/>
  <c r="K111" i="16"/>
  <c r="J111" i="16"/>
  <c r="I111" i="16"/>
  <c r="H111" i="16"/>
  <c r="G111" i="16"/>
  <c r="F111" i="16"/>
  <c r="E111" i="16"/>
  <c r="D111" i="16"/>
  <c r="N110" i="16"/>
  <c r="N109" i="16"/>
  <c r="N108" i="16"/>
  <c r="N107" i="16"/>
  <c r="N106" i="16"/>
  <c r="N105" i="16"/>
  <c r="N104" i="16"/>
  <c r="N103" i="16"/>
  <c r="N102" i="16"/>
  <c r="N101" i="16"/>
  <c r="AB95" i="16"/>
  <c r="AA95" i="16"/>
  <c r="Z95" i="16"/>
  <c r="Y95" i="16"/>
  <c r="X95" i="16"/>
  <c r="W95" i="16"/>
  <c r="V95" i="16"/>
  <c r="U95" i="16"/>
  <c r="T95" i="16"/>
  <c r="S95" i="16"/>
  <c r="AC94" i="16"/>
  <c r="AC93" i="16"/>
  <c r="AC92" i="16"/>
  <c r="AC91" i="16"/>
  <c r="AC90" i="16"/>
  <c r="AC89" i="16"/>
  <c r="AC88" i="16"/>
  <c r="AC87" i="16"/>
  <c r="AC86" i="16"/>
  <c r="AC85" i="16"/>
  <c r="M95" i="16"/>
  <c r="L95" i="16"/>
  <c r="K95" i="16"/>
  <c r="J95" i="16"/>
  <c r="I95" i="16"/>
  <c r="H95" i="16"/>
  <c r="G95" i="16"/>
  <c r="F95" i="16"/>
  <c r="E95" i="16"/>
  <c r="D95" i="16"/>
  <c r="N94" i="16"/>
  <c r="N93" i="16"/>
  <c r="N92" i="16"/>
  <c r="N91" i="16"/>
  <c r="N90" i="16"/>
  <c r="N89" i="16"/>
  <c r="N88" i="16"/>
  <c r="N87" i="16"/>
  <c r="N86" i="16"/>
  <c r="N85" i="16"/>
  <c r="M79" i="16"/>
  <c r="L79" i="16"/>
  <c r="K79" i="16"/>
  <c r="J79" i="16"/>
  <c r="I79" i="16"/>
  <c r="H79" i="16"/>
  <c r="G79" i="16"/>
  <c r="F79" i="16"/>
  <c r="E79" i="16"/>
  <c r="D79" i="16"/>
  <c r="N78" i="16"/>
  <c r="N77" i="16"/>
  <c r="N76" i="16"/>
  <c r="N75" i="16"/>
  <c r="N74" i="16"/>
  <c r="N73" i="16"/>
  <c r="N72" i="16"/>
  <c r="N71" i="16"/>
  <c r="N70" i="16"/>
  <c r="N69" i="16"/>
  <c r="AB79" i="16"/>
  <c r="AA79" i="16"/>
  <c r="Z79" i="16"/>
  <c r="Y79" i="16"/>
  <c r="X79" i="16"/>
  <c r="W79" i="16"/>
  <c r="V79" i="16"/>
  <c r="U79" i="16"/>
  <c r="T79" i="16"/>
  <c r="S79" i="16"/>
  <c r="AC78" i="16"/>
  <c r="AC77" i="16"/>
  <c r="AC76" i="16"/>
  <c r="AC75" i="16"/>
  <c r="AC74" i="16"/>
  <c r="AC73" i="16"/>
  <c r="AC72" i="16"/>
  <c r="AC71" i="16"/>
  <c r="AC70" i="16"/>
  <c r="AC69" i="16"/>
  <c r="AB63" i="16"/>
  <c r="AA63" i="16"/>
  <c r="Z63" i="16"/>
  <c r="Y63" i="16"/>
  <c r="X63" i="16"/>
  <c r="W63" i="16"/>
  <c r="V63" i="16"/>
  <c r="U63" i="16"/>
  <c r="T63" i="16"/>
  <c r="S63" i="16"/>
  <c r="AC62" i="16"/>
  <c r="AC61" i="16"/>
  <c r="AC60" i="16"/>
  <c r="AC59" i="16"/>
  <c r="AC58" i="16"/>
  <c r="AC57" i="16"/>
  <c r="AC56" i="16"/>
  <c r="AC55" i="16"/>
  <c r="AC54" i="16"/>
  <c r="AC53" i="16"/>
  <c r="M63" i="16"/>
  <c r="L63" i="16"/>
  <c r="K63" i="16"/>
  <c r="J63" i="16"/>
  <c r="I63" i="16"/>
  <c r="H63" i="16"/>
  <c r="G63" i="16"/>
  <c r="F63" i="16"/>
  <c r="E63" i="16"/>
  <c r="D63" i="16"/>
  <c r="N62" i="16"/>
  <c r="N61" i="16"/>
  <c r="N60" i="16"/>
  <c r="N59" i="16"/>
  <c r="N58" i="16"/>
  <c r="N57" i="16"/>
  <c r="N56" i="16"/>
  <c r="N55" i="16"/>
  <c r="N54" i="16"/>
  <c r="N53" i="16"/>
  <c r="AB47" i="16"/>
  <c r="AA47" i="16"/>
  <c r="Z47" i="16"/>
  <c r="Y47" i="16"/>
  <c r="X47" i="16"/>
  <c r="W47" i="16"/>
  <c r="V47" i="16"/>
  <c r="U47" i="16"/>
  <c r="T47" i="16"/>
  <c r="S47" i="16"/>
  <c r="AC46" i="16"/>
  <c r="AC45" i="16"/>
  <c r="AC44" i="16"/>
  <c r="AC43" i="16"/>
  <c r="AC42" i="16"/>
  <c r="AC41" i="16"/>
  <c r="AC40" i="16"/>
  <c r="AC39" i="16"/>
  <c r="AC38" i="16"/>
  <c r="AC37" i="16"/>
  <c r="M47" i="16"/>
  <c r="L47" i="16"/>
  <c r="K47" i="16"/>
  <c r="J47" i="16"/>
  <c r="I47" i="16"/>
  <c r="H47" i="16"/>
  <c r="G47" i="16"/>
  <c r="F47" i="16"/>
  <c r="E47" i="16"/>
  <c r="D47" i="16"/>
  <c r="N46" i="16"/>
  <c r="N45" i="16"/>
  <c r="N44" i="16"/>
  <c r="N43" i="16"/>
  <c r="N42" i="16"/>
  <c r="N41" i="16"/>
  <c r="N40" i="16"/>
  <c r="N39" i="16"/>
  <c r="N38" i="16"/>
  <c r="N37" i="16"/>
  <c r="AB31" i="16"/>
  <c r="AA31" i="16"/>
  <c r="Z31" i="16"/>
  <c r="Y31" i="16"/>
  <c r="X31" i="16"/>
  <c r="W31" i="16"/>
  <c r="V31" i="16"/>
  <c r="U31" i="16"/>
  <c r="T31" i="16"/>
  <c r="S31" i="16"/>
  <c r="AC30" i="16"/>
  <c r="AC29" i="16"/>
  <c r="AC28" i="16"/>
  <c r="AC27" i="16"/>
  <c r="AC26" i="16"/>
  <c r="AC25" i="16"/>
  <c r="AC24" i="16"/>
  <c r="AC23" i="16"/>
  <c r="AC22" i="16"/>
  <c r="AC21" i="16"/>
  <c r="M31" i="16"/>
  <c r="L31" i="16"/>
  <c r="K31" i="16"/>
  <c r="J31" i="16"/>
  <c r="I31" i="16"/>
  <c r="H31" i="16"/>
  <c r="G31" i="16"/>
  <c r="F31" i="16"/>
  <c r="E31" i="16"/>
  <c r="D31" i="16"/>
  <c r="N30" i="16"/>
  <c r="N29" i="16"/>
  <c r="N28" i="16"/>
  <c r="N27" i="16"/>
  <c r="N26" i="16"/>
  <c r="N25" i="16"/>
  <c r="N24" i="16"/>
  <c r="N23" i="16"/>
  <c r="N22" i="16"/>
  <c r="N21" i="16"/>
  <c r="M15" i="16"/>
  <c r="L15" i="16"/>
  <c r="K15" i="16"/>
  <c r="J15" i="16"/>
  <c r="I15" i="16"/>
  <c r="H15" i="16"/>
  <c r="G15" i="16"/>
  <c r="F15" i="16"/>
  <c r="E15" i="16"/>
  <c r="D15" i="16"/>
  <c r="N14" i="16"/>
  <c r="N13" i="16"/>
  <c r="N12" i="16"/>
  <c r="N11" i="16"/>
  <c r="N10" i="16"/>
  <c r="N9" i="16"/>
  <c r="N8" i="16"/>
  <c r="N7" i="16"/>
  <c r="N6" i="16"/>
  <c r="N5" i="16"/>
  <c r="AB15" i="16"/>
  <c r="AA15" i="16"/>
  <c r="Z15" i="16"/>
  <c r="Y15" i="16"/>
  <c r="X15" i="16"/>
  <c r="W15" i="16"/>
  <c r="V15" i="16"/>
  <c r="U15" i="16"/>
  <c r="T15" i="16"/>
  <c r="S15" i="16"/>
  <c r="AC14" i="16"/>
  <c r="AC13" i="16"/>
  <c r="AC12" i="16"/>
  <c r="AC11" i="16"/>
  <c r="AC10" i="16"/>
  <c r="AC9" i="16"/>
  <c r="AC8" i="16"/>
  <c r="AC7" i="16"/>
  <c r="AC6" i="16"/>
  <c r="AC5" i="16"/>
  <c r="AE127" i="16" l="1"/>
  <c r="N47" i="16"/>
  <c r="AE62" i="16"/>
  <c r="AE128" i="16"/>
  <c r="AC127" i="16"/>
  <c r="N127" i="16"/>
  <c r="AC111" i="16"/>
  <c r="N111" i="16"/>
  <c r="AE92" i="16"/>
  <c r="AE93" i="16"/>
  <c r="AC95" i="16"/>
  <c r="N95" i="16"/>
  <c r="AE46" i="16"/>
  <c r="AC79" i="16"/>
  <c r="N79" i="16"/>
  <c r="AE109" i="16"/>
  <c r="AE108" i="16"/>
  <c r="AE80" i="16"/>
  <c r="AE79" i="16"/>
  <c r="N63" i="16"/>
  <c r="AC63" i="16"/>
  <c r="AE63" i="16"/>
  <c r="AC47" i="16"/>
  <c r="AE47" i="16"/>
  <c r="AC31" i="16"/>
  <c r="N31" i="16"/>
  <c r="AE30" i="16"/>
  <c r="AE29" i="16"/>
  <c r="AE15" i="16"/>
  <c r="N15" i="16"/>
  <c r="AE16" i="16"/>
  <c r="AC15" i="16"/>
  <c r="AD127" i="15"/>
  <c r="AC127" i="15"/>
  <c r="AB127" i="15"/>
  <c r="AA127" i="15"/>
  <c r="Z127" i="15"/>
  <c r="Y127" i="15"/>
  <c r="X127" i="15"/>
  <c r="W127" i="15"/>
  <c r="V127" i="15"/>
  <c r="U127" i="15"/>
  <c r="T127" i="15"/>
  <c r="N127" i="15"/>
  <c r="AG127" i="15" s="1"/>
  <c r="M127" i="15"/>
  <c r="L127" i="15"/>
  <c r="K127" i="15"/>
  <c r="J127" i="15"/>
  <c r="I127" i="15"/>
  <c r="H127" i="15"/>
  <c r="G127" i="15"/>
  <c r="F127" i="15"/>
  <c r="E127" i="15"/>
  <c r="D127" i="15"/>
  <c r="AE126" i="15"/>
  <c r="O126" i="15"/>
  <c r="AE125" i="15"/>
  <c r="O125" i="15"/>
  <c r="AE124" i="15"/>
  <c r="O124" i="15"/>
  <c r="AE123" i="15"/>
  <c r="O123" i="15"/>
  <c r="AE122" i="15"/>
  <c r="O122" i="15"/>
  <c r="AE121" i="15"/>
  <c r="O121" i="15"/>
  <c r="AE120" i="15"/>
  <c r="O120" i="15"/>
  <c r="AE119" i="15"/>
  <c r="O119" i="15"/>
  <c r="AE118" i="15"/>
  <c r="AE127" i="15" s="1"/>
  <c r="O118" i="15"/>
  <c r="AE117" i="15"/>
  <c r="O117" i="15"/>
  <c r="AD111" i="15"/>
  <c r="AC111" i="15"/>
  <c r="AB111" i="15"/>
  <c r="AA111" i="15"/>
  <c r="Z111" i="15"/>
  <c r="Y111" i="15"/>
  <c r="X111" i="15"/>
  <c r="W111" i="15"/>
  <c r="V111" i="15"/>
  <c r="U111" i="15"/>
  <c r="T111" i="15"/>
  <c r="N111" i="15"/>
  <c r="M111" i="15"/>
  <c r="L111" i="15"/>
  <c r="K111" i="15"/>
  <c r="J111" i="15"/>
  <c r="I111" i="15"/>
  <c r="H111" i="15"/>
  <c r="G111" i="15"/>
  <c r="F111" i="15"/>
  <c r="E111" i="15"/>
  <c r="D111" i="15"/>
  <c r="AE110" i="15"/>
  <c r="O110" i="15"/>
  <c r="AE109" i="15"/>
  <c r="O109" i="15"/>
  <c r="AE108" i="15"/>
  <c r="O108" i="15"/>
  <c r="AE107" i="15"/>
  <c r="O107" i="15"/>
  <c r="AE106" i="15"/>
  <c r="O106" i="15"/>
  <c r="AE105" i="15"/>
  <c r="O105" i="15"/>
  <c r="AE104" i="15"/>
  <c r="O104" i="15"/>
  <c r="AE103" i="15"/>
  <c r="O103" i="15"/>
  <c r="AE102" i="15"/>
  <c r="O102" i="15"/>
  <c r="AE101" i="15"/>
  <c r="O101" i="15"/>
  <c r="AD95" i="15"/>
  <c r="AC95" i="15"/>
  <c r="AB95" i="15"/>
  <c r="AA95" i="15"/>
  <c r="Z95" i="15"/>
  <c r="Y95" i="15"/>
  <c r="X95" i="15"/>
  <c r="W95" i="15"/>
  <c r="V95" i="15"/>
  <c r="U95" i="15"/>
  <c r="T95" i="15"/>
  <c r="N95" i="15"/>
  <c r="AG92" i="15" s="1"/>
  <c r="M95" i="15"/>
  <c r="L95" i="15"/>
  <c r="K95" i="15"/>
  <c r="J95" i="15"/>
  <c r="I95" i="15"/>
  <c r="H95" i="15"/>
  <c r="G95" i="15"/>
  <c r="F95" i="15"/>
  <c r="E95" i="15"/>
  <c r="D95" i="15"/>
  <c r="AE94" i="15"/>
  <c r="O94" i="15"/>
  <c r="AE93" i="15"/>
  <c r="O93" i="15"/>
  <c r="AE92" i="15"/>
  <c r="O92" i="15"/>
  <c r="AE91" i="15"/>
  <c r="O91" i="15"/>
  <c r="AE90" i="15"/>
  <c r="O90" i="15"/>
  <c r="AE89" i="15"/>
  <c r="O89" i="15"/>
  <c r="AE88" i="15"/>
  <c r="O88" i="15"/>
  <c r="AE87" i="15"/>
  <c r="O87" i="15"/>
  <c r="AE86" i="15"/>
  <c r="O86" i="15"/>
  <c r="AE85" i="15"/>
  <c r="O85" i="15"/>
  <c r="AD79" i="15"/>
  <c r="AC79" i="15"/>
  <c r="AB79" i="15"/>
  <c r="AA79" i="15"/>
  <c r="Z79" i="15"/>
  <c r="Y79" i="15"/>
  <c r="X79" i="15"/>
  <c r="W79" i="15"/>
  <c r="V79" i="15"/>
  <c r="U79" i="15"/>
  <c r="T79" i="15"/>
  <c r="N79" i="15"/>
  <c r="M79" i="15"/>
  <c r="L79" i="15"/>
  <c r="K79" i="15"/>
  <c r="J79" i="15"/>
  <c r="I79" i="15"/>
  <c r="H79" i="15"/>
  <c r="G79" i="15"/>
  <c r="F79" i="15"/>
  <c r="E79" i="15"/>
  <c r="D79" i="15"/>
  <c r="AE78" i="15"/>
  <c r="O78" i="15"/>
  <c r="AE77" i="15"/>
  <c r="O77" i="15"/>
  <c r="AE76" i="15"/>
  <c r="O76" i="15"/>
  <c r="AE75" i="15"/>
  <c r="O75" i="15"/>
  <c r="AE74" i="15"/>
  <c r="O74" i="15"/>
  <c r="AE73" i="15"/>
  <c r="O73" i="15"/>
  <c r="AE72" i="15"/>
  <c r="O72" i="15"/>
  <c r="AE71" i="15"/>
  <c r="O71" i="15"/>
  <c r="AE70" i="15"/>
  <c r="O70" i="15"/>
  <c r="AE69" i="15"/>
  <c r="O69" i="15"/>
  <c r="AD63" i="15"/>
  <c r="AC63" i="15"/>
  <c r="AB63" i="15"/>
  <c r="AA63" i="15"/>
  <c r="Z63" i="15"/>
  <c r="Y63" i="15"/>
  <c r="X63" i="15"/>
  <c r="W63" i="15"/>
  <c r="V63" i="15"/>
  <c r="U63" i="15"/>
  <c r="T63" i="15"/>
  <c r="N63" i="15"/>
  <c r="M63" i="15"/>
  <c r="L63" i="15"/>
  <c r="K63" i="15"/>
  <c r="J63" i="15"/>
  <c r="I63" i="15"/>
  <c r="H63" i="15"/>
  <c r="G63" i="15"/>
  <c r="F63" i="15"/>
  <c r="E63" i="15"/>
  <c r="D63" i="15"/>
  <c r="AE62" i="15"/>
  <c r="O62" i="15"/>
  <c r="AE61" i="15"/>
  <c r="O61" i="15"/>
  <c r="AE60" i="15"/>
  <c r="O60" i="15"/>
  <c r="AE59" i="15"/>
  <c r="O59" i="15"/>
  <c r="AE58" i="15"/>
  <c r="O58" i="15"/>
  <c r="AE57" i="15"/>
  <c r="O57" i="15"/>
  <c r="AE56" i="15"/>
  <c r="O56" i="15"/>
  <c r="AE55" i="15"/>
  <c r="O55" i="15"/>
  <c r="AE54" i="15"/>
  <c r="O54" i="15"/>
  <c r="AE53" i="15"/>
  <c r="O53" i="15"/>
  <c r="AD47" i="15"/>
  <c r="AC47" i="15"/>
  <c r="AB47" i="15"/>
  <c r="AA47" i="15"/>
  <c r="Z47" i="15"/>
  <c r="Y47" i="15"/>
  <c r="X47" i="15"/>
  <c r="W47" i="15"/>
  <c r="V47" i="15"/>
  <c r="U47" i="15"/>
  <c r="T47" i="15"/>
  <c r="N47" i="15"/>
  <c r="M47" i="15"/>
  <c r="L47" i="15"/>
  <c r="K47" i="15"/>
  <c r="J47" i="15"/>
  <c r="I47" i="15"/>
  <c r="H47" i="15"/>
  <c r="G47" i="15"/>
  <c r="F47" i="15"/>
  <c r="E47" i="15"/>
  <c r="D47" i="15"/>
  <c r="AE46" i="15"/>
  <c r="O46" i="15"/>
  <c r="AE45" i="15"/>
  <c r="O45" i="15"/>
  <c r="AE44" i="15"/>
  <c r="O44" i="15"/>
  <c r="AE43" i="15"/>
  <c r="O43" i="15"/>
  <c r="AE42" i="15"/>
  <c r="O42" i="15"/>
  <c r="AE41" i="15"/>
  <c r="O41" i="15"/>
  <c r="AE40" i="15"/>
  <c r="O40" i="15"/>
  <c r="AE39" i="15"/>
  <c r="O39" i="15"/>
  <c r="AE38" i="15"/>
  <c r="O38" i="15"/>
  <c r="AE37" i="15"/>
  <c r="O37" i="15"/>
  <c r="AD31" i="15"/>
  <c r="AC31" i="15"/>
  <c r="AB31" i="15"/>
  <c r="AA31" i="15"/>
  <c r="Z31" i="15"/>
  <c r="Y31" i="15"/>
  <c r="X31" i="15"/>
  <c r="W31" i="15"/>
  <c r="V31" i="15"/>
  <c r="U31" i="15"/>
  <c r="T31" i="15"/>
  <c r="N31" i="15"/>
  <c r="M31" i="15"/>
  <c r="L31" i="15"/>
  <c r="K31" i="15"/>
  <c r="J31" i="15"/>
  <c r="I31" i="15"/>
  <c r="H31" i="15"/>
  <c r="G31" i="15"/>
  <c r="F31" i="15"/>
  <c r="E31" i="15"/>
  <c r="D31" i="15"/>
  <c r="AE30" i="15"/>
  <c r="O30" i="15"/>
  <c r="AE29" i="15"/>
  <c r="O29" i="15"/>
  <c r="AE28" i="15"/>
  <c r="O28" i="15"/>
  <c r="AE27" i="15"/>
  <c r="O27" i="15"/>
  <c r="AE26" i="15"/>
  <c r="O26" i="15"/>
  <c r="AE25" i="15"/>
  <c r="O25" i="15"/>
  <c r="AE24" i="15"/>
  <c r="O24" i="15"/>
  <c r="AE23" i="15"/>
  <c r="O23" i="15"/>
  <c r="AE22" i="15"/>
  <c r="O22" i="15"/>
  <c r="AE21" i="15"/>
  <c r="O21" i="15"/>
  <c r="AD15" i="15"/>
  <c r="AC15" i="15"/>
  <c r="AB15" i="15"/>
  <c r="AA15" i="15"/>
  <c r="Z15" i="15"/>
  <c r="Y15" i="15"/>
  <c r="X15" i="15"/>
  <c r="W15" i="15"/>
  <c r="V15" i="15"/>
  <c r="U15" i="15"/>
  <c r="T15" i="15"/>
  <c r="N15" i="15"/>
  <c r="M15" i="15"/>
  <c r="L15" i="15"/>
  <c r="K15" i="15"/>
  <c r="J15" i="15"/>
  <c r="I15" i="15"/>
  <c r="H15" i="15"/>
  <c r="G15" i="15"/>
  <c r="F15" i="15"/>
  <c r="E15" i="15"/>
  <c r="D15" i="15"/>
  <c r="AE14" i="15"/>
  <c r="O14" i="15"/>
  <c r="AE13" i="15"/>
  <c r="O13" i="15"/>
  <c r="AE12" i="15"/>
  <c r="O12" i="15"/>
  <c r="AE11" i="15"/>
  <c r="O11" i="15"/>
  <c r="AE10" i="15"/>
  <c r="O10" i="15"/>
  <c r="AE9" i="15"/>
  <c r="O9" i="15"/>
  <c r="AE8" i="15"/>
  <c r="O8" i="15"/>
  <c r="AE7" i="15"/>
  <c r="O7" i="15"/>
  <c r="AE6" i="15"/>
  <c r="O6" i="15"/>
  <c r="AE5" i="15"/>
  <c r="O5" i="15"/>
  <c r="O31" i="15" l="1"/>
  <c r="O63" i="15"/>
  <c r="O127" i="15"/>
  <c r="AG62" i="15"/>
  <c r="AG15" i="15"/>
  <c r="AG128" i="15"/>
  <c r="AE15" i="15"/>
  <c r="AG30" i="15"/>
  <c r="AE79" i="15"/>
  <c r="AG46" i="15"/>
  <c r="AG79" i="15"/>
  <c r="AE63" i="15"/>
  <c r="O47" i="15"/>
  <c r="AG47" i="15"/>
  <c r="O79" i="15"/>
  <c r="AG16" i="15"/>
  <c r="AE47" i="15"/>
  <c r="AG80" i="15"/>
  <c r="O111" i="15"/>
  <c r="AG109" i="15"/>
  <c r="AG63" i="15"/>
  <c r="O95" i="15"/>
  <c r="AG108" i="15"/>
  <c r="AE31" i="15"/>
  <c r="AE95" i="15"/>
  <c r="O15" i="15"/>
  <c r="AG29" i="15"/>
  <c r="AG93" i="15"/>
  <c r="AE111" i="15"/>
  <c r="AD143" i="13"/>
  <c r="AC143" i="13"/>
  <c r="AB143" i="13"/>
  <c r="AA143" i="13"/>
  <c r="Z143" i="13"/>
  <c r="Y143" i="13"/>
  <c r="X143" i="13"/>
  <c r="W143" i="13"/>
  <c r="V143" i="13"/>
  <c r="U143" i="13"/>
  <c r="T143" i="13"/>
  <c r="N143" i="13"/>
  <c r="M143" i="13"/>
  <c r="L143" i="13"/>
  <c r="K143" i="13"/>
  <c r="J143" i="13"/>
  <c r="I143" i="13"/>
  <c r="H143" i="13"/>
  <c r="G143" i="13"/>
  <c r="F143" i="13"/>
  <c r="E143" i="13"/>
  <c r="D143" i="13"/>
  <c r="AE142" i="13"/>
  <c r="O142" i="13"/>
  <c r="AE141" i="13"/>
  <c r="O141" i="13"/>
  <c r="AE140" i="13"/>
  <c r="O140" i="13"/>
  <c r="AE139" i="13"/>
  <c r="O139" i="13"/>
  <c r="AE138" i="13"/>
  <c r="O138" i="13"/>
  <c r="AE137" i="13"/>
  <c r="O137" i="13"/>
  <c r="AE136" i="13"/>
  <c r="O136" i="13"/>
  <c r="AE135" i="13"/>
  <c r="O135" i="13"/>
  <c r="AE134" i="13"/>
  <c r="O134" i="13"/>
  <c r="AE133" i="13"/>
  <c r="O133" i="13"/>
  <c r="AD127" i="13"/>
  <c r="AC127" i="13"/>
  <c r="AB127" i="13"/>
  <c r="AA127" i="13"/>
  <c r="Z127" i="13"/>
  <c r="Y127" i="13"/>
  <c r="X127" i="13"/>
  <c r="W127" i="13"/>
  <c r="V127" i="13"/>
  <c r="U127" i="13"/>
  <c r="T127" i="13"/>
  <c r="N127" i="13"/>
  <c r="M127" i="13"/>
  <c r="L127" i="13"/>
  <c r="K127" i="13"/>
  <c r="J127" i="13"/>
  <c r="I127" i="13"/>
  <c r="H127" i="13"/>
  <c r="G127" i="13"/>
  <c r="F127" i="13"/>
  <c r="E127" i="13"/>
  <c r="D127" i="13"/>
  <c r="AE126" i="13"/>
  <c r="O126" i="13"/>
  <c r="AE125" i="13"/>
  <c r="O125" i="13"/>
  <c r="AE124" i="13"/>
  <c r="O124" i="13"/>
  <c r="AE123" i="13"/>
  <c r="O123" i="13"/>
  <c r="AE122" i="13"/>
  <c r="O122" i="13"/>
  <c r="AE121" i="13"/>
  <c r="O121" i="13"/>
  <c r="AE120" i="13"/>
  <c r="O120" i="13"/>
  <c r="AE119" i="13"/>
  <c r="O119" i="13"/>
  <c r="AE118" i="13"/>
  <c r="O118" i="13"/>
  <c r="AE117" i="13"/>
  <c r="O117" i="13"/>
  <c r="AD111" i="13"/>
  <c r="AC111" i="13"/>
  <c r="AB111" i="13"/>
  <c r="AA111" i="13"/>
  <c r="Z111" i="13"/>
  <c r="Y111" i="13"/>
  <c r="X111" i="13"/>
  <c r="W111" i="13"/>
  <c r="V111" i="13"/>
  <c r="U111" i="13"/>
  <c r="T111" i="13"/>
  <c r="N111" i="13"/>
  <c r="M111" i="13"/>
  <c r="L111" i="13"/>
  <c r="K111" i="13"/>
  <c r="J111" i="13"/>
  <c r="I111" i="13"/>
  <c r="H111" i="13"/>
  <c r="G111" i="13"/>
  <c r="F111" i="13"/>
  <c r="E111" i="13"/>
  <c r="D111" i="13"/>
  <c r="AE110" i="13"/>
  <c r="O110" i="13"/>
  <c r="AE109" i="13"/>
  <c r="O109" i="13"/>
  <c r="AE108" i="13"/>
  <c r="O108" i="13"/>
  <c r="AE107" i="13"/>
  <c r="O107" i="13"/>
  <c r="AE106" i="13"/>
  <c r="O106" i="13"/>
  <c r="AE105" i="13"/>
  <c r="O105" i="13"/>
  <c r="AE104" i="13"/>
  <c r="O104" i="13"/>
  <c r="AE103" i="13"/>
  <c r="O103" i="13"/>
  <c r="AE102" i="13"/>
  <c r="O102" i="13"/>
  <c r="AE101" i="13"/>
  <c r="O101" i="13"/>
  <c r="AD95" i="13"/>
  <c r="AC95" i="13"/>
  <c r="AB95" i="13"/>
  <c r="AA95" i="13"/>
  <c r="Z95" i="13"/>
  <c r="Y95" i="13"/>
  <c r="X95" i="13"/>
  <c r="W95" i="13"/>
  <c r="V95" i="13"/>
  <c r="U95" i="13"/>
  <c r="T95" i="13"/>
  <c r="N95" i="13"/>
  <c r="M95" i="13"/>
  <c r="L95" i="13"/>
  <c r="K95" i="13"/>
  <c r="J95" i="13"/>
  <c r="I95" i="13"/>
  <c r="H95" i="13"/>
  <c r="G95" i="13"/>
  <c r="F95" i="13"/>
  <c r="E95" i="13"/>
  <c r="D95" i="13"/>
  <c r="AE94" i="13"/>
  <c r="O94" i="13"/>
  <c r="AE93" i="13"/>
  <c r="O93" i="13"/>
  <c r="AE92" i="13"/>
  <c r="O92" i="13"/>
  <c r="AE91" i="13"/>
  <c r="O91" i="13"/>
  <c r="AE90" i="13"/>
  <c r="O90" i="13"/>
  <c r="AE89" i="13"/>
  <c r="O89" i="13"/>
  <c r="AE88" i="13"/>
  <c r="O88" i="13"/>
  <c r="AE87" i="13"/>
  <c r="O87" i="13"/>
  <c r="AE86" i="13"/>
  <c r="O86" i="13"/>
  <c r="AE85" i="13"/>
  <c r="O85" i="13"/>
  <c r="AD79" i="13"/>
  <c r="AC79" i="13"/>
  <c r="AB79" i="13"/>
  <c r="AA79" i="13"/>
  <c r="Z79" i="13"/>
  <c r="Y79" i="13"/>
  <c r="X79" i="13"/>
  <c r="W79" i="13"/>
  <c r="V79" i="13"/>
  <c r="U79" i="13"/>
  <c r="T79" i="13"/>
  <c r="N79" i="13"/>
  <c r="M79" i="13"/>
  <c r="L79" i="13"/>
  <c r="K79" i="13"/>
  <c r="J79" i="13"/>
  <c r="I79" i="13"/>
  <c r="H79" i="13"/>
  <c r="G79" i="13"/>
  <c r="F79" i="13"/>
  <c r="E79" i="13"/>
  <c r="D79" i="13"/>
  <c r="AE78" i="13"/>
  <c r="O78" i="13"/>
  <c r="AE77" i="13"/>
  <c r="O77" i="13"/>
  <c r="AE76" i="13"/>
  <c r="O76" i="13"/>
  <c r="AE75" i="13"/>
  <c r="O75" i="13"/>
  <c r="AE74" i="13"/>
  <c r="O74" i="13"/>
  <c r="AE73" i="13"/>
  <c r="O73" i="13"/>
  <c r="AE72" i="13"/>
  <c r="O72" i="13"/>
  <c r="AE71" i="13"/>
  <c r="O71" i="13"/>
  <c r="AE70" i="13"/>
  <c r="O70" i="13"/>
  <c r="AE69" i="13"/>
  <c r="O69" i="13"/>
  <c r="AD63" i="13"/>
  <c r="AC63" i="13"/>
  <c r="AB63" i="13"/>
  <c r="AA63" i="13"/>
  <c r="Z63" i="13"/>
  <c r="Y63" i="13"/>
  <c r="X63" i="13"/>
  <c r="W63" i="13"/>
  <c r="V63" i="13"/>
  <c r="U63" i="13"/>
  <c r="T63" i="13"/>
  <c r="N63" i="13"/>
  <c r="M63" i="13"/>
  <c r="L63" i="13"/>
  <c r="K63" i="13"/>
  <c r="J63" i="13"/>
  <c r="I63" i="13"/>
  <c r="H63" i="13"/>
  <c r="G63" i="13"/>
  <c r="F63" i="13"/>
  <c r="E63" i="13"/>
  <c r="D63" i="13"/>
  <c r="AE62" i="13"/>
  <c r="O62" i="13"/>
  <c r="AE61" i="13"/>
  <c r="O61" i="13"/>
  <c r="AE60" i="13"/>
  <c r="O60" i="13"/>
  <c r="AE59" i="13"/>
  <c r="O59" i="13"/>
  <c r="AE58" i="13"/>
  <c r="O58" i="13"/>
  <c r="AE57" i="13"/>
  <c r="O57" i="13"/>
  <c r="AE56" i="13"/>
  <c r="O56" i="13"/>
  <c r="AE55" i="13"/>
  <c r="O55" i="13"/>
  <c r="AE54" i="13"/>
  <c r="O54" i="13"/>
  <c r="AE53" i="13"/>
  <c r="O53" i="13"/>
  <c r="AD47" i="13"/>
  <c r="AC47" i="13"/>
  <c r="AB47" i="13"/>
  <c r="AA47" i="13"/>
  <c r="Z47" i="13"/>
  <c r="Y47" i="13"/>
  <c r="X47" i="13"/>
  <c r="W47" i="13"/>
  <c r="V47" i="13"/>
  <c r="U47" i="13"/>
  <c r="T47" i="13"/>
  <c r="N47" i="13"/>
  <c r="M47" i="13"/>
  <c r="L47" i="13"/>
  <c r="K47" i="13"/>
  <c r="J47" i="13"/>
  <c r="I47" i="13"/>
  <c r="H47" i="13"/>
  <c r="G47" i="13"/>
  <c r="F47" i="13"/>
  <c r="E47" i="13"/>
  <c r="D47" i="13"/>
  <c r="AE46" i="13"/>
  <c r="O46" i="13"/>
  <c r="AE45" i="13"/>
  <c r="O45" i="13"/>
  <c r="AE44" i="13"/>
  <c r="O44" i="13"/>
  <c r="AE43" i="13"/>
  <c r="O43" i="13"/>
  <c r="AE42" i="13"/>
  <c r="O42" i="13"/>
  <c r="AE41" i="13"/>
  <c r="O41" i="13"/>
  <c r="AE40" i="13"/>
  <c r="O40" i="13"/>
  <c r="AE39" i="13"/>
  <c r="O39" i="13"/>
  <c r="AE38" i="13"/>
  <c r="O38" i="13"/>
  <c r="AE37" i="13"/>
  <c r="O37" i="13"/>
  <c r="AD31" i="13"/>
  <c r="AC31" i="13"/>
  <c r="AB31" i="13"/>
  <c r="AA31" i="13"/>
  <c r="Z31" i="13"/>
  <c r="Y31" i="13"/>
  <c r="X31" i="13"/>
  <c r="W31" i="13"/>
  <c r="V31" i="13"/>
  <c r="U31" i="13"/>
  <c r="T31" i="13"/>
  <c r="N31" i="13"/>
  <c r="M31" i="13"/>
  <c r="L31" i="13"/>
  <c r="K31" i="13"/>
  <c r="J31" i="13"/>
  <c r="I31" i="13"/>
  <c r="H31" i="13"/>
  <c r="G31" i="13"/>
  <c r="F31" i="13"/>
  <c r="E31" i="13"/>
  <c r="D31" i="13"/>
  <c r="AE30" i="13"/>
  <c r="O30" i="13"/>
  <c r="AE29" i="13"/>
  <c r="O29" i="13"/>
  <c r="AE28" i="13"/>
  <c r="O28" i="13"/>
  <c r="AE27" i="13"/>
  <c r="O27" i="13"/>
  <c r="AE26" i="13"/>
  <c r="O26" i="13"/>
  <c r="AE25" i="13"/>
  <c r="O25" i="13"/>
  <c r="AE24" i="13"/>
  <c r="O24" i="13"/>
  <c r="AE23" i="13"/>
  <c r="O23" i="13"/>
  <c r="AE22" i="13"/>
  <c r="O22" i="13"/>
  <c r="AE21" i="13"/>
  <c r="O21" i="13"/>
  <c r="AD15" i="13"/>
  <c r="AC15" i="13"/>
  <c r="AB15" i="13"/>
  <c r="AA15" i="13"/>
  <c r="Z15" i="13"/>
  <c r="Y15" i="13"/>
  <c r="X15" i="13"/>
  <c r="W15" i="13"/>
  <c r="V15" i="13"/>
  <c r="U15" i="13"/>
  <c r="T15" i="13"/>
  <c r="N15" i="13"/>
  <c r="M15" i="13"/>
  <c r="L15" i="13"/>
  <c r="K15" i="13"/>
  <c r="J15" i="13"/>
  <c r="I15" i="13"/>
  <c r="H15" i="13"/>
  <c r="G15" i="13"/>
  <c r="F15" i="13"/>
  <c r="E15" i="13"/>
  <c r="D15" i="13"/>
  <c r="AE14" i="13"/>
  <c r="O14" i="13"/>
  <c r="AE13" i="13"/>
  <c r="O13" i="13"/>
  <c r="AE12" i="13"/>
  <c r="O12" i="13"/>
  <c r="AE11" i="13"/>
  <c r="O11" i="13"/>
  <c r="AE10" i="13"/>
  <c r="O10" i="13"/>
  <c r="AE9" i="13"/>
  <c r="O9" i="13"/>
  <c r="AE8" i="13"/>
  <c r="O8" i="13"/>
  <c r="AE7" i="13"/>
  <c r="O7" i="13"/>
  <c r="AE6" i="13"/>
  <c r="O6" i="13"/>
  <c r="AE5" i="13"/>
  <c r="O5" i="13"/>
  <c r="O15" i="13" l="1"/>
  <c r="AG29" i="13"/>
  <c r="AG47" i="13"/>
  <c r="O79" i="13"/>
  <c r="AG80" i="13"/>
  <c r="AG15" i="13"/>
  <c r="AE127" i="13"/>
  <c r="AE143" i="13"/>
  <c r="AG79" i="13"/>
  <c r="AG108" i="13"/>
  <c r="AG93" i="13"/>
  <c r="O127" i="13"/>
  <c r="AG128" i="13"/>
  <c r="AG92" i="13"/>
  <c r="AG127" i="13"/>
  <c r="O47" i="13"/>
  <c r="AE95" i="13"/>
  <c r="AE15" i="13"/>
  <c r="O31" i="13"/>
  <c r="AG46" i="13"/>
  <c r="O63" i="13"/>
  <c r="AG63" i="13"/>
  <c r="O111" i="13"/>
  <c r="O143" i="13"/>
  <c r="AG16" i="13"/>
  <c r="AE31" i="13"/>
  <c r="AE63" i="13"/>
  <c r="AG62" i="13"/>
  <c r="AE79" i="13"/>
  <c r="O95" i="13"/>
  <c r="AG109" i="13"/>
  <c r="AG30" i="13"/>
  <c r="AE47" i="13"/>
  <c r="AE111" i="13"/>
  <c r="AD127" i="12"/>
  <c r="AC127" i="12"/>
  <c r="AB127" i="12"/>
  <c r="AA127" i="12"/>
  <c r="Z127" i="12"/>
  <c r="Y127" i="12"/>
  <c r="X127" i="12"/>
  <c r="W127" i="12"/>
  <c r="V127" i="12"/>
  <c r="U127" i="12"/>
  <c r="T127" i="12"/>
  <c r="N127" i="12"/>
  <c r="M127" i="12"/>
  <c r="L127" i="12"/>
  <c r="K127" i="12"/>
  <c r="J127" i="12"/>
  <c r="I127" i="12"/>
  <c r="H127" i="12"/>
  <c r="G127" i="12"/>
  <c r="F127" i="12"/>
  <c r="E127" i="12"/>
  <c r="D127" i="12"/>
  <c r="AE126" i="12"/>
  <c r="O126" i="12"/>
  <c r="AE125" i="12"/>
  <c r="O125" i="12"/>
  <c r="AE124" i="12"/>
  <c r="O124" i="12"/>
  <c r="AE123" i="12"/>
  <c r="O123" i="12"/>
  <c r="AE122" i="12"/>
  <c r="O122" i="12"/>
  <c r="AE121" i="12"/>
  <c r="O121" i="12"/>
  <c r="AE120" i="12"/>
  <c r="O120" i="12"/>
  <c r="AE119" i="12"/>
  <c r="O119" i="12"/>
  <c r="AE118" i="12"/>
  <c r="O118" i="12"/>
  <c r="AE117" i="12"/>
  <c r="O117" i="12"/>
  <c r="AD111" i="12"/>
  <c r="AC111" i="12"/>
  <c r="AB111" i="12"/>
  <c r="AA111" i="12"/>
  <c r="Z111" i="12"/>
  <c r="Y111" i="12"/>
  <c r="X111" i="12"/>
  <c r="W111" i="12"/>
  <c r="V111" i="12"/>
  <c r="U111" i="12"/>
  <c r="T111" i="12"/>
  <c r="N111" i="12"/>
  <c r="M111" i="12"/>
  <c r="L111" i="12"/>
  <c r="K111" i="12"/>
  <c r="J111" i="12"/>
  <c r="I111" i="12"/>
  <c r="H111" i="12"/>
  <c r="G111" i="12"/>
  <c r="F111" i="12"/>
  <c r="E111" i="12"/>
  <c r="D111" i="12"/>
  <c r="AE110" i="12"/>
  <c r="O110" i="12"/>
  <c r="AE109" i="12"/>
  <c r="O109" i="12"/>
  <c r="AE108" i="12"/>
  <c r="O108" i="12"/>
  <c r="AE107" i="12"/>
  <c r="O107" i="12"/>
  <c r="AE106" i="12"/>
  <c r="O106" i="12"/>
  <c r="AE105" i="12"/>
  <c r="O105" i="12"/>
  <c r="AE104" i="12"/>
  <c r="O104" i="12"/>
  <c r="AE103" i="12"/>
  <c r="O103" i="12"/>
  <c r="AE102" i="12"/>
  <c r="O102" i="12"/>
  <c r="AE101" i="12"/>
  <c r="O101" i="12"/>
  <c r="AD95" i="12"/>
  <c r="AC95" i="12"/>
  <c r="AB95" i="12"/>
  <c r="AA95" i="12"/>
  <c r="Z95" i="12"/>
  <c r="Y95" i="12"/>
  <c r="X95" i="12"/>
  <c r="W95" i="12"/>
  <c r="V95" i="12"/>
  <c r="U95" i="12"/>
  <c r="T95" i="12"/>
  <c r="N95" i="12"/>
  <c r="M95" i="12"/>
  <c r="L95" i="12"/>
  <c r="K95" i="12"/>
  <c r="J95" i="12"/>
  <c r="I95" i="12"/>
  <c r="H95" i="12"/>
  <c r="G95" i="12"/>
  <c r="F95" i="12"/>
  <c r="E95" i="12"/>
  <c r="D95" i="12"/>
  <c r="AE94" i="12"/>
  <c r="O94" i="12"/>
  <c r="AE93" i="12"/>
  <c r="O93" i="12"/>
  <c r="AE92" i="12"/>
  <c r="O92" i="12"/>
  <c r="AE91" i="12"/>
  <c r="O91" i="12"/>
  <c r="AE90" i="12"/>
  <c r="O90" i="12"/>
  <c r="AE89" i="12"/>
  <c r="O89" i="12"/>
  <c r="AE88" i="12"/>
  <c r="O88" i="12"/>
  <c r="AE87" i="12"/>
  <c r="O87" i="12"/>
  <c r="AE86" i="12"/>
  <c r="O86" i="12"/>
  <c r="AE85" i="12"/>
  <c r="O85" i="12"/>
  <c r="AD79" i="12"/>
  <c r="AC79" i="12"/>
  <c r="AB79" i="12"/>
  <c r="AA79" i="12"/>
  <c r="Z79" i="12"/>
  <c r="Y79" i="12"/>
  <c r="X79" i="12"/>
  <c r="W79" i="12"/>
  <c r="V79" i="12"/>
  <c r="U79" i="12"/>
  <c r="T79" i="12"/>
  <c r="N79" i="12"/>
  <c r="M79" i="12"/>
  <c r="L79" i="12"/>
  <c r="K79" i="12"/>
  <c r="J79" i="12"/>
  <c r="I79" i="12"/>
  <c r="H79" i="12"/>
  <c r="G79" i="12"/>
  <c r="F79" i="12"/>
  <c r="E79" i="12"/>
  <c r="D79" i="12"/>
  <c r="AE78" i="12"/>
  <c r="O78" i="12"/>
  <c r="AE77" i="12"/>
  <c r="O77" i="12"/>
  <c r="AE76" i="12"/>
  <c r="O76" i="12"/>
  <c r="AE75" i="12"/>
  <c r="O75" i="12"/>
  <c r="AE74" i="12"/>
  <c r="O74" i="12"/>
  <c r="AE73" i="12"/>
  <c r="O73" i="12"/>
  <c r="AE72" i="12"/>
  <c r="O72" i="12"/>
  <c r="AE71" i="12"/>
  <c r="O71" i="12"/>
  <c r="AE70" i="12"/>
  <c r="O70" i="12"/>
  <c r="AE69" i="12"/>
  <c r="O69" i="12"/>
  <c r="AD63" i="12"/>
  <c r="AC63" i="12"/>
  <c r="AB63" i="12"/>
  <c r="AA63" i="12"/>
  <c r="Z63" i="12"/>
  <c r="Y63" i="12"/>
  <c r="X63" i="12"/>
  <c r="W63" i="12"/>
  <c r="V63" i="12"/>
  <c r="U63" i="12"/>
  <c r="T63" i="12"/>
  <c r="N63" i="12"/>
  <c r="M63" i="12"/>
  <c r="L63" i="12"/>
  <c r="K63" i="12"/>
  <c r="J63" i="12"/>
  <c r="I63" i="12"/>
  <c r="H63" i="12"/>
  <c r="G63" i="12"/>
  <c r="F63" i="12"/>
  <c r="E63" i="12"/>
  <c r="D63" i="12"/>
  <c r="AE62" i="12"/>
  <c r="O62" i="12"/>
  <c r="AE61" i="12"/>
  <c r="O61" i="12"/>
  <c r="AE60" i="12"/>
  <c r="O60" i="12"/>
  <c r="AE59" i="12"/>
  <c r="O59" i="12"/>
  <c r="AE58" i="12"/>
  <c r="O58" i="12"/>
  <c r="AE57" i="12"/>
  <c r="O57" i="12"/>
  <c r="AE56" i="12"/>
  <c r="O56" i="12"/>
  <c r="AE55" i="12"/>
  <c r="O55" i="12"/>
  <c r="AE54" i="12"/>
  <c r="O54" i="12"/>
  <c r="AE53" i="12"/>
  <c r="O53" i="12"/>
  <c r="AD47" i="12"/>
  <c r="AC47" i="12"/>
  <c r="AB47" i="12"/>
  <c r="AA47" i="12"/>
  <c r="Z47" i="12"/>
  <c r="Y47" i="12"/>
  <c r="X47" i="12"/>
  <c r="W47" i="12"/>
  <c r="V47" i="12"/>
  <c r="U47" i="12"/>
  <c r="T47" i="12"/>
  <c r="N47" i="12"/>
  <c r="M47" i="12"/>
  <c r="L47" i="12"/>
  <c r="K47" i="12"/>
  <c r="J47" i="12"/>
  <c r="I47" i="12"/>
  <c r="H47" i="12"/>
  <c r="G47" i="12"/>
  <c r="F47" i="12"/>
  <c r="E47" i="12"/>
  <c r="D47" i="12"/>
  <c r="AE46" i="12"/>
  <c r="O46" i="12"/>
  <c r="AE45" i="12"/>
  <c r="O45" i="12"/>
  <c r="AE44" i="12"/>
  <c r="O44" i="12"/>
  <c r="AE43" i="12"/>
  <c r="O43" i="12"/>
  <c r="AE42" i="12"/>
  <c r="O42" i="12"/>
  <c r="AE41" i="12"/>
  <c r="O41" i="12"/>
  <c r="AE40" i="12"/>
  <c r="O40" i="12"/>
  <c r="AE39" i="12"/>
  <c r="O39" i="12"/>
  <c r="AE38" i="12"/>
  <c r="O38" i="12"/>
  <c r="AE37" i="12"/>
  <c r="O37" i="12"/>
  <c r="AD31" i="12"/>
  <c r="AC31" i="12"/>
  <c r="AB31" i="12"/>
  <c r="AA31" i="12"/>
  <c r="Z31" i="12"/>
  <c r="Y31" i="12"/>
  <c r="X31" i="12"/>
  <c r="W31" i="12"/>
  <c r="V31" i="12"/>
  <c r="U31" i="12"/>
  <c r="T31" i="12"/>
  <c r="N31" i="12"/>
  <c r="M31" i="12"/>
  <c r="L31" i="12"/>
  <c r="K31" i="12"/>
  <c r="J31" i="12"/>
  <c r="I31" i="12"/>
  <c r="H31" i="12"/>
  <c r="G31" i="12"/>
  <c r="F31" i="12"/>
  <c r="E31" i="12"/>
  <c r="D31" i="12"/>
  <c r="AE30" i="12"/>
  <c r="O30" i="12"/>
  <c r="AE29" i="12"/>
  <c r="O29" i="12"/>
  <c r="AE28" i="12"/>
  <c r="O28" i="12"/>
  <c r="AE27" i="12"/>
  <c r="O27" i="12"/>
  <c r="AE26" i="12"/>
  <c r="O26" i="12"/>
  <c r="AE25" i="12"/>
  <c r="O25" i="12"/>
  <c r="AE24" i="12"/>
  <c r="O24" i="12"/>
  <c r="AE23" i="12"/>
  <c r="O23" i="12"/>
  <c r="AE22" i="12"/>
  <c r="O22" i="12"/>
  <c r="AE21" i="12"/>
  <c r="O21" i="12"/>
  <c r="O31" i="12" s="1"/>
  <c r="AD15" i="12"/>
  <c r="AC15" i="12"/>
  <c r="AB15" i="12"/>
  <c r="AA15" i="12"/>
  <c r="Z15" i="12"/>
  <c r="Y15" i="12"/>
  <c r="X15" i="12"/>
  <c r="W15" i="12"/>
  <c r="V15" i="12"/>
  <c r="U15" i="12"/>
  <c r="T15" i="12"/>
  <c r="N15" i="12"/>
  <c r="M15" i="12"/>
  <c r="L15" i="12"/>
  <c r="K15" i="12"/>
  <c r="J15" i="12"/>
  <c r="I15" i="12"/>
  <c r="H15" i="12"/>
  <c r="G15" i="12"/>
  <c r="F15" i="12"/>
  <c r="E15" i="12"/>
  <c r="D15" i="12"/>
  <c r="AE14" i="12"/>
  <c r="O14" i="12"/>
  <c r="AE13" i="12"/>
  <c r="O13" i="12"/>
  <c r="AE12" i="12"/>
  <c r="O12" i="12"/>
  <c r="AE11" i="12"/>
  <c r="O11" i="12"/>
  <c r="AE10" i="12"/>
  <c r="O10" i="12"/>
  <c r="AE9" i="12"/>
  <c r="O9" i="12"/>
  <c r="AE8" i="12"/>
  <c r="O8" i="12"/>
  <c r="AE7" i="12"/>
  <c r="O7" i="12"/>
  <c r="AE6" i="12"/>
  <c r="O6" i="12"/>
  <c r="AE5" i="12"/>
  <c r="O5" i="12"/>
  <c r="AG46" i="12" l="1"/>
  <c r="O95" i="12"/>
  <c r="AG108" i="12"/>
  <c r="O127" i="12"/>
  <c r="AE63" i="12"/>
  <c r="O63" i="12"/>
  <c r="AE79" i="12"/>
  <c r="AG93" i="12"/>
  <c r="AG109" i="12"/>
  <c r="AG127" i="12"/>
  <c r="AG63" i="12"/>
  <c r="AG29" i="12"/>
  <c r="AG62" i="12"/>
  <c r="AE15" i="12"/>
  <c r="AG16" i="12"/>
  <c r="AG15" i="12"/>
  <c r="AE31" i="12"/>
  <c r="AE47" i="12"/>
  <c r="AG80" i="12"/>
  <c r="AG79" i="12"/>
  <c r="AE95" i="12"/>
  <c r="AE127" i="12"/>
  <c r="AE111" i="12"/>
  <c r="AG30" i="12"/>
  <c r="O111" i="12"/>
  <c r="O15" i="12"/>
  <c r="O47" i="12"/>
  <c r="AG47" i="12"/>
  <c r="O79" i="12"/>
  <c r="AG92" i="12"/>
  <c r="AG128" i="12"/>
  <c r="AD127" i="11"/>
  <c r="AC127" i="11"/>
  <c r="AB127" i="11"/>
  <c r="AA127" i="11"/>
  <c r="Z127" i="11"/>
  <c r="Y127" i="11"/>
  <c r="X127" i="11"/>
  <c r="W127" i="11"/>
  <c r="V127" i="11"/>
  <c r="U127" i="11"/>
  <c r="T127" i="11"/>
  <c r="N127" i="11"/>
  <c r="M127" i="11"/>
  <c r="L127" i="11"/>
  <c r="K127" i="11"/>
  <c r="J127" i="11"/>
  <c r="I127" i="11"/>
  <c r="H127" i="11"/>
  <c r="G127" i="11"/>
  <c r="F127" i="11"/>
  <c r="E127" i="11"/>
  <c r="D127" i="11"/>
  <c r="AE126" i="11"/>
  <c r="O126" i="11"/>
  <c r="AE125" i="11"/>
  <c r="O125" i="11"/>
  <c r="AE124" i="11"/>
  <c r="O124" i="11"/>
  <c r="AE123" i="11"/>
  <c r="O123" i="11"/>
  <c r="AE122" i="11"/>
  <c r="O122" i="11"/>
  <c r="AE121" i="11"/>
  <c r="O121" i="11"/>
  <c r="AE120" i="11"/>
  <c r="O120" i="11"/>
  <c r="AE119" i="11"/>
  <c r="O119" i="11"/>
  <c r="AE118" i="11"/>
  <c r="O118" i="11"/>
  <c r="AE117" i="11"/>
  <c r="AE127" i="11" s="1"/>
  <c r="O117" i="11"/>
  <c r="AD111" i="11"/>
  <c r="AC111" i="11"/>
  <c r="AB111" i="11"/>
  <c r="AA111" i="11"/>
  <c r="Z111" i="11"/>
  <c r="Y111" i="11"/>
  <c r="X111" i="11"/>
  <c r="W111" i="11"/>
  <c r="V111" i="11"/>
  <c r="U111" i="11"/>
  <c r="T111" i="11"/>
  <c r="N111" i="11"/>
  <c r="M111" i="11"/>
  <c r="L111" i="11"/>
  <c r="K111" i="11"/>
  <c r="J111" i="11"/>
  <c r="I111" i="11"/>
  <c r="H111" i="11"/>
  <c r="G111" i="11"/>
  <c r="F111" i="11"/>
  <c r="E111" i="11"/>
  <c r="D111" i="11"/>
  <c r="AE110" i="11"/>
  <c r="O110" i="11"/>
  <c r="AE109" i="11"/>
  <c r="O109" i="11"/>
  <c r="AE108" i="11"/>
  <c r="O108" i="11"/>
  <c r="AE107" i="11"/>
  <c r="O107" i="11"/>
  <c r="AE106" i="11"/>
  <c r="O106" i="11"/>
  <c r="AE105" i="11"/>
  <c r="O105" i="11"/>
  <c r="AE104" i="11"/>
  <c r="O104" i="11"/>
  <c r="AE103" i="11"/>
  <c r="O103" i="11"/>
  <c r="AE102" i="11"/>
  <c r="O102" i="11"/>
  <c r="AE101" i="11"/>
  <c r="O101" i="11"/>
  <c r="O111" i="11" s="1"/>
  <c r="AD95" i="11"/>
  <c r="AC95" i="11"/>
  <c r="AB95" i="11"/>
  <c r="AA95" i="11"/>
  <c r="Z95" i="11"/>
  <c r="Y95" i="11"/>
  <c r="X95" i="11"/>
  <c r="W95" i="11"/>
  <c r="V95" i="11"/>
  <c r="U95" i="11"/>
  <c r="T95" i="11"/>
  <c r="N95" i="11"/>
  <c r="M95" i="11"/>
  <c r="L95" i="11"/>
  <c r="K95" i="11"/>
  <c r="J95" i="11"/>
  <c r="I95" i="11"/>
  <c r="H95" i="11"/>
  <c r="G95" i="11"/>
  <c r="F95" i="11"/>
  <c r="E95" i="11"/>
  <c r="D95" i="11"/>
  <c r="AE94" i="11"/>
  <c r="O94" i="11"/>
  <c r="AE93" i="11"/>
  <c r="O93" i="11"/>
  <c r="AE92" i="11"/>
  <c r="O92" i="11"/>
  <c r="AE91" i="11"/>
  <c r="O91" i="11"/>
  <c r="AE90" i="11"/>
  <c r="O90" i="11"/>
  <c r="AE89" i="11"/>
  <c r="O89" i="11"/>
  <c r="AE88" i="11"/>
  <c r="O88" i="11"/>
  <c r="AE87" i="11"/>
  <c r="O87" i="11"/>
  <c r="AE86" i="11"/>
  <c r="O86" i="11"/>
  <c r="AE85" i="11"/>
  <c r="O85" i="11"/>
  <c r="AD79" i="11"/>
  <c r="AC79" i="11"/>
  <c r="AB79" i="11"/>
  <c r="AA79" i="11"/>
  <c r="Z79" i="11"/>
  <c r="Y79" i="11"/>
  <c r="X79" i="11"/>
  <c r="W79" i="11"/>
  <c r="V79" i="11"/>
  <c r="U79" i="11"/>
  <c r="T79" i="11"/>
  <c r="N79" i="11"/>
  <c r="M79" i="11"/>
  <c r="L79" i="11"/>
  <c r="K79" i="11"/>
  <c r="J79" i="11"/>
  <c r="I79" i="11"/>
  <c r="H79" i="11"/>
  <c r="G79" i="11"/>
  <c r="F79" i="11"/>
  <c r="E79" i="11"/>
  <c r="D79" i="11"/>
  <c r="AE78" i="11"/>
  <c r="O78" i="11"/>
  <c r="AE77" i="11"/>
  <c r="O77" i="11"/>
  <c r="AE76" i="11"/>
  <c r="O76" i="11"/>
  <c r="AE75" i="11"/>
  <c r="O75" i="11"/>
  <c r="AE74" i="11"/>
  <c r="O74" i="11"/>
  <c r="AE73" i="11"/>
  <c r="O73" i="11"/>
  <c r="AE72" i="11"/>
  <c r="O72" i="11"/>
  <c r="AE71" i="11"/>
  <c r="O71" i="11"/>
  <c r="AE70" i="11"/>
  <c r="O70" i="11"/>
  <c r="AE69" i="11"/>
  <c r="O69" i="11"/>
  <c r="O79" i="11" s="1"/>
  <c r="AD63" i="11"/>
  <c r="AC63" i="11"/>
  <c r="AB63" i="11"/>
  <c r="AA63" i="11"/>
  <c r="Z63" i="11"/>
  <c r="Y63" i="11"/>
  <c r="X63" i="11"/>
  <c r="W63" i="11"/>
  <c r="V63" i="11"/>
  <c r="U63" i="11"/>
  <c r="T63" i="11"/>
  <c r="N63" i="11"/>
  <c r="M63" i="11"/>
  <c r="L63" i="11"/>
  <c r="K63" i="11"/>
  <c r="J63" i="11"/>
  <c r="I63" i="11"/>
  <c r="H63" i="11"/>
  <c r="G63" i="11"/>
  <c r="F63" i="11"/>
  <c r="E63" i="11"/>
  <c r="D63" i="11"/>
  <c r="AE62" i="11"/>
  <c r="O62" i="11"/>
  <c r="AE61" i="11"/>
  <c r="O61" i="11"/>
  <c r="AE60" i="11"/>
  <c r="O60" i="11"/>
  <c r="AE59" i="11"/>
  <c r="O59" i="11"/>
  <c r="AE58" i="11"/>
  <c r="O58" i="11"/>
  <c r="AE57" i="11"/>
  <c r="O57" i="11"/>
  <c r="AE56" i="11"/>
  <c r="O56" i="11"/>
  <c r="AE55" i="11"/>
  <c r="O55" i="11"/>
  <c r="AE54" i="11"/>
  <c r="O54" i="11"/>
  <c r="AE53" i="11"/>
  <c r="O53" i="11"/>
  <c r="AD47" i="11"/>
  <c r="AC47" i="11"/>
  <c r="AB47" i="11"/>
  <c r="AA47" i="11"/>
  <c r="Z47" i="11"/>
  <c r="Y47" i="11"/>
  <c r="X47" i="11"/>
  <c r="W47" i="11"/>
  <c r="V47" i="11"/>
  <c r="U47" i="11"/>
  <c r="T47" i="11"/>
  <c r="N47" i="11"/>
  <c r="M47" i="11"/>
  <c r="L47" i="11"/>
  <c r="K47" i="11"/>
  <c r="J47" i="11"/>
  <c r="I47" i="11"/>
  <c r="H47" i="11"/>
  <c r="G47" i="11"/>
  <c r="F47" i="11"/>
  <c r="E47" i="11"/>
  <c r="D47" i="11"/>
  <c r="AE46" i="11"/>
  <c r="O46" i="11"/>
  <c r="AE45" i="11"/>
  <c r="O45" i="11"/>
  <c r="AE44" i="11"/>
  <c r="O44" i="11"/>
  <c r="AE43" i="11"/>
  <c r="O43" i="11"/>
  <c r="AE42" i="11"/>
  <c r="O42" i="11"/>
  <c r="AE41" i="11"/>
  <c r="O41" i="11"/>
  <c r="AE40" i="11"/>
  <c r="O40" i="11"/>
  <c r="AE39" i="11"/>
  <c r="O39" i="11"/>
  <c r="AE38" i="11"/>
  <c r="AE47" i="11" s="1"/>
  <c r="O38" i="11"/>
  <c r="AE37" i="11"/>
  <c r="O37" i="11"/>
  <c r="AD31" i="11"/>
  <c r="AC31" i="11"/>
  <c r="AB31" i="11"/>
  <c r="AA31" i="11"/>
  <c r="Z31" i="11"/>
  <c r="Y31" i="11"/>
  <c r="X31" i="11"/>
  <c r="W31" i="11"/>
  <c r="V31" i="11"/>
  <c r="U31" i="11"/>
  <c r="T31" i="11"/>
  <c r="N31" i="11"/>
  <c r="AG29" i="11" s="1"/>
  <c r="M31" i="11"/>
  <c r="L31" i="11"/>
  <c r="K31" i="11"/>
  <c r="J31" i="11"/>
  <c r="I31" i="11"/>
  <c r="H31" i="11"/>
  <c r="G31" i="11"/>
  <c r="F31" i="11"/>
  <c r="E31" i="11"/>
  <c r="D31" i="11"/>
  <c r="AE30" i="11"/>
  <c r="O30" i="11"/>
  <c r="AE29" i="11"/>
  <c r="O29" i="11"/>
  <c r="AE28" i="11"/>
  <c r="O28" i="11"/>
  <c r="AE27" i="11"/>
  <c r="O27" i="11"/>
  <c r="AE26" i="11"/>
  <c r="O26" i="11"/>
  <c r="AE25" i="11"/>
  <c r="O25" i="11"/>
  <c r="AE24" i="11"/>
  <c r="O24" i="11"/>
  <c r="AE23" i="11"/>
  <c r="O23" i="11"/>
  <c r="AE22" i="11"/>
  <c r="O22" i="11"/>
  <c r="AE21" i="11"/>
  <c r="O21" i="11"/>
  <c r="AD15" i="11"/>
  <c r="AC15" i="11"/>
  <c r="AB15" i="11"/>
  <c r="AA15" i="11"/>
  <c r="Z15" i="11"/>
  <c r="Y15" i="11"/>
  <c r="X15" i="11"/>
  <c r="W15" i="11"/>
  <c r="V15" i="11"/>
  <c r="U15" i="11"/>
  <c r="T15" i="11"/>
  <c r="N15" i="11"/>
  <c r="M15" i="11"/>
  <c r="L15" i="11"/>
  <c r="K15" i="11"/>
  <c r="J15" i="11"/>
  <c r="I15" i="11"/>
  <c r="H15" i="11"/>
  <c r="G15" i="11"/>
  <c r="F15" i="11"/>
  <c r="E15" i="11"/>
  <c r="D15" i="11"/>
  <c r="AG16" i="11" s="1"/>
  <c r="AE14" i="11"/>
  <c r="O14" i="11"/>
  <c r="AE13" i="11"/>
  <c r="O13" i="11"/>
  <c r="AE12" i="11"/>
  <c r="O12" i="11"/>
  <c r="AE11" i="11"/>
  <c r="O11" i="11"/>
  <c r="AE10" i="11"/>
  <c r="O10" i="11"/>
  <c r="AE9" i="11"/>
  <c r="O9" i="11"/>
  <c r="AE8" i="11"/>
  <c r="O8" i="11"/>
  <c r="AE7" i="11"/>
  <c r="O7" i="11"/>
  <c r="AE6" i="11"/>
  <c r="O6" i="11"/>
  <c r="AE5" i="11"/>
  <c r="AE15" i="11" s="1"/>
  <c r="O5" i="11"/>
  <c r="O15" i="11" s="1"/>
  <c r="AG92" i="11" l="1"/>
  <c r="AG46" i="11"/>
  <c r="AG79" i="11"/>
  <c r="AG15" i="11"/>
  <c r="AE79" i="11"/>
  <c r="AG30" i="11"/>
  <c r="AG62" i="11"/>
  <c r="AG80" i="11"/>
  <c r="O31" i="11"/>
  <c r="AG47" i="11"/>
  <c r="AE63" i="11"/>
  <c r="AG93" i="11"/>
  <c r="AG128" i="11"/>
  <c r="AG109" i="11"/>
  <c r="O127" i="11"/>
  <c r="AG127" i="11"/>
  <c r="AE31" i="11"/>
  <c r="O47" i="11"/>
  <c r="O63" i="11"/>
  <c r="AG63" i="11"/>
  <c r="AE95" i="11"/>
  <c r="AE111" i="11"/>
  <c r="AG108" i="11"/>
  <c r="O95" i="11"/>
  <c r="AG143" i="10"/>
  <c r="AG142" i="10"/>
  <c r="AD127" i="10"/>
  <c r="AC127" i="10"/>
  <c r="AB127" i="10"/>
  <c r="AA127" i="10"/>
  <c r="Z127" i="10"/>
  <c r="Y127" i="10"/>
  <c r="X127" i="10"/>
  <c r="W127" i="10"/>
  <c r="V127" i="10"/>
  <c r="U127" i="10"/>
  <c r="T127" i="10"/>
  <c r="N127" i="10"/>
  <c r="M127" i="10"/>
  <c r="L127" i="10"/>
  <c r="K127" i="10"/>
  <c r="J127" i="10"/>
  <c r="I127" i="10"/>
  <c r="H127" i="10"/>
  <c r="G127" i="10"/>
  <c r="F127" i="10"/>
  <c r="E127" i="10"/>
  <c r="D127" i="10"/>
  <c r="AE126" i="10"/>
  <c r="O126" i="10"/>
  <c r="AE125" i="10"/>
  <c r="O125" i="10"/>
  <c r="AE124" i="10"/>
  <c r="O124" i="10"/>
  <c r="AE123" i="10"/>
  <c r="O123" i="10"/>
  <c r="AE122" i="10"/>
  <c r="O122" i="10"/>
  <c r="AE121" i="10"/>
  <c r="O121" i="10"/>
  <c r="AE120" i="10"/>
  <c r="O120" i="10"/>
  <c r="AE119" i="10"/>
  <c r="O119" i="10"/>
  <c r="AE118" i="10"/>
  <c r="O118" i="10"/>
  <c r="AE117" i="10"/>
  <c r="O117" i="10"/>
  <c r="AD111" i="10"/>
  <c r="AC111" i="10"/>
  <c r="AB111" i="10"/>
  <c r="AA111" i="10"/>
  <c r="Z111" i="10"/>
  <c r="Y111" i="10"/>
  <c r="X111" i="10"/>
  <c r="W111" i="10"/>
  <c r="V111" i="10"/>
  <c r="U111" i="10"/>
  <c r="T111" i="10"/>
  <c r="N111" i="10"/>
  <c r="AG108" i="10" s="1"/>
  <c r="M111" i="10"/>
  <c r="L111" i="10"/>
  <c r="K111" i="10"/>
  <c r="J111" i="10"/>
  <c r="I111" i="10"/>
  <c r="H111" i="10"/>
  <c r="G111" i="10"/>
  <c r="F111" i="10"/>
  <c r="E111" i="10"/>
  <c r="D111" i="10"/>
  <c r="AE110" i="10"/>
  <c r="O110" i="10"/>
  <c r="AE109" i="10"/>
  <c r="O109" i="10"/>
  <c r="AE108" i="10"/>
  <c r="O108" i="10"/>
  <c r="AE107" i="10"/>
  <c r="O107" i="10"/>
  <c r="AE106" i="10"/>
  <c r="O106" i="10"/>
  <c r="AE105" i="10"/>
  <c r="O105" i="10"/>
  <c r="AE104" i="10"/>
  <c r="O104" i="10"/>
  <c r="AE103" i="10"/>
  <c r="O103" i="10"/>
  <c r="AE102" i="10"/>
  <c r="O102" i="10"/>
  <c r="AE101" i="10"/>
  <c r="O101" i="10"/>
  <c r="AD95" i="10"/>
  <c r="AC95" i="10"/>
  <c r="AB95" i="10"/>
  <c r="AA95" i="10"/>
  <c r="Z95" i="10"/>
  <c r="Y95" i="10"/>
  <c r="X95" i="10"/>
  <c r="W95" i="10"/>
  <c r="V95" i="10"/>
  <c r="U95" i="10"/>
  <c r="T95" i="10"/>
  <c r="N95" i="10"/>
  <c r="M95" i="10"/>
  <c r="L95" i="10"/>
  <c r="K95" i="10"/>
  <c r="J95" i="10"/>
  <c r="I95" i="10"/>
  <c r="H95" i="10"/>
  <c r="G95" i="10"/>
  <c r="F95" i="10"/>
  <c r="E95" i="10"/>
  <c r="D95" i="10"/>
  <c r="AE94" i="10"/>
  <c r="O94" i="10"/>
  <c r="AE93" i="10"/>
  <c r="O93" i="10"/>
  <c r="AE92" i="10"/>
  <c r="O92" i="10"/>
  <c r="AE91" i="10"/>
  <c r="O91" i="10"/>
  <c r="AE90" i="10"/>
  <c r="O90" i="10"/>
  <c r="AE89" i="10"/>
  <c r="O89" i="10"/>
  <c r="AE88" i="10"/>
  <c r="O88" i="10"/>
  <c r="AE87" i="10"/>
  <c r="O87" i="10"/>
  <c r="AE86" i="10"/>
  <c r="O86" i="10"/>
  <c r="AE85" i="10"/>
  <c r="O85" i="10"/>
  <c r="AD79" i="10"/>
  <c r="AC79" i="10"/>
  <c r="AB79" i="10"/>
  <c r="AA79" i="10"/>
  <c r="Z79" i="10"/>
  <c r="Y79" i="10"/>
  <c r="X79" i="10"/>
  <c r="W79" i="10"/>
  <c r="V79" i="10"/>
  <c r="U79" i="10"/>
  <c r="T79" i="10"/>
  <c r="N79" i="10"/>
  <c r="AG77" i="10" s="1"/>
  <c r="M79" i="10"/>
  <c r="L79" i="10"/>
  <c r="K79" i="10"/>
  <c r="J79" i="10"/>
  <c r="I79" i="10"/>
  <c r="H79" i="10"/>
  <c r="G79" i="10"/>
  <c r="F79" i="10"/>
  <c r="E79" i="10"/>
  <c r="D79" i="10"/>
  <c r="AE78" i="10"/>
  <c r="O78" i="10"/>
  <c r="AE77" i="10"/>
  <c r="O77" i="10"/>
  <c r="AE76" i="10"/>
  <c r="O76" i="10"/>
  <c r="AE75" i="10"/>
  <c r="O75" i="10"/>
  <c r="AE74" i="10"/>
  <c r="O74" i="10"/>
  <c r="AE73" i="10"/>
  <c r="O73" i="10"/>
  <c r="AE72" i="10"/>
  <c r="O72" i="10"/>
  <c r="AE71" i="10"/>
  <c r="O71" i="10"/>
  <c r="AE70" i="10"/>
  <c r="O70" i="10"/>
  <c r="AE69" i="10"/>
  <c r="O69" i="10"/>
  <c r="AD63" i="10"/>
  <c r="AC63" i="10"/>
  <c r="AB63" i="10"/>
  <c r="AA63" i="10"/>
  <c r="Z63" i="10"/>
  <c r="Y63" i="10"/>
  <c r="X63" i="10"/>
  <c r="W63" i="10"/>
  <c r="V63" i="10"/>
  <c r="U63" i="10"/>
  <c r="T63" i="10"/>
  <c r="N63" i="10"/>
  <c r="M63" i="10"/>
  <c r="L63" i="10"/>
  <c r="K63" i="10"/>
  <c r="J63" i="10"/>
  <c r="I63" i="10"/>
  <c r="H63" i="10"/>
  <c r="G63" i="10"/>
  <c r="F63" i="10"/>
  <c r="E63" i="10"/>
  <c r="D63" i="10"/>
  <c r="AE62" i="10"/>
  <c r="O62" i="10"/>
  <c r="AE61" i="10"/>
  <c r="O61" i="10"/>
  <c r="AE60" i="10"/>
  <c r="O60" i="10"/>
  <c r="AE59" i="10"/>
  <c r="O59" i="10"/>
  <c r="AE58" i="10"/>
  <c r="O58" i="10"/>
  <c r="AE57" i="10"/>
  <c r="O57" i="10"/>
  <c r="AE56" i="10"/>
  <c r="O56" i="10"/>
  <c r="AE55" i="10"/>
  <c r="O55" i="10"/>
  <c r="AE54" i="10"/>
  <c r="O54" i="10"/>
  <c r="AE53" i="10"/>
  <c r="O53" i="10"/>
  <c r="AD47" i="10"/>
  <c r="AC47" i="10"/>
  <c r="AB47" i="10"/>
  <c r="AA47" i="10"/>
  <c r="Z47" i="10"/>
  <c r="Y47" i="10"/>
  <c r="X47" i="10"/>
  <c r="W47" i="10"/>
  <c r="V47" i="10"/>
  <c r="U47" i="10"/>
  <c r="T47" i="10"/>
  <c r="N47" i="10"/>
  <c r="M47" i="10"/>
  <c r="L47" i="10"/>
  <c r="K47" i="10"/>
  <c r="J47" i="10"/>
  <c r="I47" i="10"/>
  <c r="H47" i="10"/>
  <c r="G47" i="10"/>
  <c r="F47" i="10"/>
  <c r="E47" i="10"/>
  <c r="D47" i="10"/>
  <c r="AE46" i="10"/>
  <c r="O46" i="10"/>
  <c r="AE45" i="10"/>
  <c r="O45" i="10"/>
  <c r="AE44" i="10"/>
  <c r="O44" i="10"/>
  <c r="AE43" i="10"/>
  <c r="O43" i="10"/>
  <c r="AE42" i="10"/>
  <c r="O42" i="10"/>
  <c r="AE41" i="10"/>
  <c r="O41" i="10"/>
  <c r="AE40" i="10"/>
  <c r="O40" i="10"/>
  <c r="AE39" i="10"/>
  <c r="O39" i="10"/>
  <c r="AE38" i="10"/>
  <c r="O38" i="10"/>
  <c r="AE37" i="10"/>
  <c r="O37" i="10"/>
  <c r="AD31" i="10"/>
  <c r="AC31" i="10"/>
  <c r="AB31" i="10"/>
  <c r="AA31" i="10"/>
  <c r="Z31" i="10"/>
  <c r="Y31" i="10"/>
  <c r="X31" i="10"/>
  <c r="W31" i="10"/>
  <c r="V31" i="10"/>
  <c r="U31" i="10"/>
  <c r="T31" i="10"/>
  <c r="N31" i="10"/>
  <c r="M31" i="10"/>
  <c r="L31" i="10"/>
  <c r="K31" i="10"/>
  <c r="J31" i="10"/>
  <c r="I31" i="10"/>
  <c r="H31" i="10"/>
  <c r="G31" i="10"/>
  <c r="F31" i="10"/>
  <c r="E31" i="10"/>
  <c r="D31" i="10"/>
  <c r="AE30" i="10"/>
  <c r="O30" i="10"/>
  <c r="AE29" i="10"/>
  <c r="O29" i="10"/>
  <c r="AE28" i="10"/>
  <c r="O28" i="10"/>
  <c r="AE27" i="10"/>
  <c r="O27" i="10"/>
  <c r="AE26" i="10"/>
  <c r="O26" i="10"/>
  <c r="AE25" i="10"/>
  <c r="O25" i="10"/>
  <c r="AE24" i="10"/>
  <c r="O24" i="10"/>
  <c r="AE23" i="10"/>
  <c r="O23" i="10"/>
  <c r="AE22" i="10"/>
  <c r="O22" i="10"/>
  <c r="AE21" i="10"/>
  <c r="O21" i="10"/>
  <c r="AD15" i="10"/>
  <c r="AC15" i="10"/>
  <c r="AB15" i="10"/>
  <c r="AA15" i="10"/>
  <c r="Z15" i="10"/>
  <c r="Y15" i="10"/>
  <c r="X15" i="10"/>
  <c r="W15" i="10"/>
  <c r="V15" i="10"/>
  <c r="U15" i="10"/>
  <c r="T15" i="10"/>
  <c r="N15" i="10"/>
  <c r="M15" i="10"/>
  <c r="L15" i="10"/>
  <c r="K15" i="10"/>
  <c r="J15" i="10"/>
  <c r="I15" i="10"/>
  <c r="H15" i="10"/>
  <c r="G15" i="10"/>
  <c r="F15" i="10"/>
  <c r="E15" i="10"/>
  <c r="D15" i="10"/>
  <c r="AE14" i="10"/>
  <c r="O14" i="10"/>
  <c r="AE13" i="10"/>
  <c r="O13" i="10"/>
  <c r="AE12" i="10"/>
  <c r="O12" i="10"/>
  <c r="AE11" i="10"/>
  <c r="O11" i="10"/>
  <c r="AE10" i="10"/>
  <c r="O10" i="10"/>
  <c r="AE9" i="10"/>
  <c r="O9" i="10"/>
  <c r="AE8" i="10"/>
  <c r="O8" i="10"/>
  <c r="AE7" i="10"/>
  <c r="O7" i="10"/>
  <c r="AE6" i="10"/>
  <c r="O6" i="10"/>
  <c r="AE5" i="10"/>
  <c r="O5" i="10"/>
  <c r="AG31" i="10" l="1"/>
  <c r="AE127" i="10"/>
  <c r="AE79" i="10"/>
  <c r="AG92" i="10"/>
  <c r="O79" i="10"/>
  <c r="AG127" i="10"/>
  <c r="AG15" i="10"/>
  <c r="AE31" i="10"/>
  <c r="AE47" i="10"/>
  <c r="AE63" i="10"/>
  <c r="AG62" i="10"/>
  <c r="AG16" i="10"/>
  <c r="O47" i="10"/>
  <c r="AG47" i="10"/>
  <c r="O127" i="10"/>
  <c r="AE15" i="10"/>
  <c r="AG46" i="10"/>
  <c r="O95" i="10"/>
  <c r="AG109" i="10"/>
  <c r="O15" i="10"/>
  <c r="O31" i="10"/>
  <c r="AG32" i="10"/>
  <c r="O63" i="10"/>
  <c r="AE95" i="10"/>
  <c r="AG93" i="10"/>
  <c r="AG63" i="10"/>
  <c r="AG78" i="10"/>
  <c r="AE111" i="10"/>
  <c r="AG128" i="10"/>
  <c r="O111" i="10"/>
  <c r="AD127" i="9"/>
  <c r="AC127" i="9"/>
  <c r="AB127" i="9"/>
  <c r="AA127" i="9"/>
  <c r="Z127" i="9"/>
  <c r="Y127" i="9"/>
  <c r="X127" i="9"/>
  <c r="W127" i="9"/>
  <c r="V127" i="9"/>
  <c r="U127" i="9"/>
  <c r="T127" i="9"/>
  <c r="N127" i="9"/>
  <c r="AG127" i="9" s="1"/>
  <c r="M127" i="9"/>
  <c r="L127" i="9"/>
  <c r="K127" i="9"/>
  <c r="J127" i="9"/>
  <c r="I127" i="9"/>
  <c r="H127" i="9"/>
  <c r="G127" i="9"/>
  <c r="F127" i="9"/>
  <c r="E127" i="9"/>
  <c r="D127" i="9"/>
  <c r="AE126" i="9"/>
  <c r="O126" i="9"/>
  <c r="AE125" i="9"/>
  <c r="O125" i="9"/>
  <c r="AE124" i="9"/>
  <c r="O124" i="9"/>
  <c r="AE123" i="9"/>
  <c r="O123" i="9"/>
  <c r="AE122" i="9"/>
  <c r="O122" i="9"/>
  <c r="AE121" i="9"/>
  <c r="O121" i="9"/>
  <c r="AE120" i="9"/>
  <c r="O120" i="9"/>
  <c r="AE119" i="9"/>
  <c r="O119" i="9"/>
  <c r="AE118" i="9"/>
  <c r="O118" i="9"/>
  <c r="AE117" i="9"/>
  <c r="O117" i="9"/>
  <c r="AD111" i="9"/>
  <c r="AG108" i="9" s="1"/>
  <c r="AC111" i="9"/>
  <c r="AB111" i="9"/>
  <c r="AA111" i="9"/>
  <c r="Z111" i="9"/>
  <c r="Y111" i="9"/>
  <c r="X111" i="9"/>
  <c r="W111" i="9"/>
  <c r="V111" i="9"/>
  <c r="U111" i="9"/>
  <c r="T111" i="9"/>
  <c r="N111" i="9"/>
  <c r="M111" i="9"/>
  <c r="L111" i="9"/>
  <c r="K111" i="9"/>
  <c r="J111" i="9"/>
  <c r="I111" i="9"/>
  <c r="H111" i="9"/>
  <c r="G111" i="9"/>
  <c r="F111" i="9"/>
  <c r="E111" i="9"/>
  <c r="D111" i="9"/>
  <c r="AE110" i="9"/>
  <c r="O110" i="9"/>
  <c r="AE109" i="9"/>
  <c r="O109" i="9"/>
  <c r="AE108" i="9"/>
  <c r="O108" i="9"/>
  <c r="AE107" i="9"/>
  <c r="O107" i="9"/>
  <c r="AE106" i="9"/>
  <c r="O106" i="9"/>
  <c r="AE105" i="9"/>
  <c r="O105" i="9"/>
  <c r="AE104" i="9"/>
  <c r="O104" i="9"/>
  <c r="AE103" i="9"/>
  <c r="O103" i="9"/>
  <c r="AE102" i="9"/>
  <c r="O102" i="9"/>
  <c r="AE101" i="9"/>
  <c r="AE111" i="9" s="1"/>
  <c r="O101" i="9"/>
  <c r="AD95" i="9"/>
  <c r="AC95" i="9"/>
  <c r="AB95" i="9"/>
  <c r="AA95" i="9"/>
  <c r="Z95" i="9"/>
  <c r="Y95" i="9"/>
  <c r="X95" i="9"/>
  <c r="W95" i="9"/>
  <c r="V95" i="9"/>
  <c r="U95" i="9"/>
  <c r="T95" i="9"/>
  <c r="N95" i="9"/>
  <c r="M95" i="9"/>
  <c r="L95" i="9"/>
  <c r="K95" i="9"/>
  <c r="J95" i="9"/>
  <c r="I95" i="9"/>
  <c r="H95" i="9"/>
  <c r="G95" i="9"/>
  <c r="F95" i="9"/>
  <c r="E95" i="9"/>
  <c r="D95" i="9"/>
  <c r="AE94" i="9"/>
  <c r="O94" i="9"/>
  <c r="AE93" i="9"/>
  <c r="O93" i="9"/>
  <c r="AE92" i="9"/>
  <c r="O92" i="9"/>
  <c r="AE91" i="9"/>
  <c r="O91" i="9"/>
  <c r="AE90" i="9"/>
  <c r="O90" i="9"/>
  <c r="AE89" i="9"/>
  <c r="O89" i="9"/>
  <c r="AE88" i="9"/>
  <c r="O88" i="9"/>
  <c r="AE87" i="9"/>
  <c r="O87" i="9"/>
  <c r="AE86" i="9"/>
  <c r="O86" i="9"/>
  <c r="AE85" i="9"/>
  <c r="O85" i="9"/>
  <c r="AD79" i="9"/>
  <c r="AC79" i="9"/>
  <c r="AB79" i="9"/>
  <c r="AA79" i="9"/>
  <c r="Z79" i="9"/>
  <c r="Y79" i="9"/>
  <c r="X79" i="9"/>
  <c r="W79" i="9"/>
  <c r="V79" i="9"/>
  <c r="U79" i="9"/>
  <c r="T79" i="9"/>
  <c r="N79" i="9"/>
  <c r="M79" i="9"/>
  <c r="L79" i="9"/>
  <c r="K79" i="9"/>
  <c r="J79" i="9"/>
  <c r="I79" i="9"/>
  <c r="H79" i="9"/>
  <c r="G79" i="9"/>
  <c r="F79" i="9"/>
  <c r="E79" i="9"/>
  <c r="D79" i="9"/>
  <c r="AE78" i="9"/>
  <c r="O78" i="9"/>
  <c r="AE77" i="9"/>
  <c r="O77" i="9"/>
  <c r="AE76" i="9"/>
  <c r="O76" i="9"/>
  <c r="AE75" i="9"/>
  <c r="O75" i="9"/>
  <c r="AE74" i="9"/>
  <c r="O74" i="9"/>
  <c r="AE73" i="9"/>
  <c r="O73" i="9"/>
  <c r="AE72" i="9"/>
  <c r="O72" i="9"/>
  <c r="AE71" i="9"/>
  <c r="O71" i="9"/>
  <c r="AE70" i="9"/>
  <c r="O70" i="9"/>
  <c r="AE69" i="9"/>
  <c r="O69" i="9"/>
  <c r="AD63" i="9"/>
  <c r="AC63" i="9"/>
  <c r="AB63" i="9"/>
  <c r="AA63" i="9"/>
  <c r="Z63" i="9"/>
  <c r="Y63" i="9"/>
  <c r="X63" i="9"/>
  <c r="W63" i="9"/>
  <c r="V63" i="9"/>
  <c r="U63" i="9"/>
  <c r="T63" i="9"/>
  <c r="N63" i="9"/>
  <c r="M63" i="9"/>
  <c r="L63" i="9"/>
  <c r="K63" i="9"/>
  <c r="J63" i="9"/>
  <c r="I63" i="9"/>
  <c r="H63" i="9"/>
  <c r="G63" i="9"/>
  <c r="F63" i="9"/>
  <c r="E63" i="9"/>
  <c r="D63" i="9"/>
  <c r="AE62" i="9"/>
  <c r="O62" i="9"/>
  <c r="AE61" i="9"/>
  <c r="O61" i="9"/>
  <c r="AE60" i="9"/>
  <c r="O60" i="9"/>
  <c r="AE59" i="9"/>
  <c r="O59" i="9"/>
  <c r="AE58" i="9"/>
  <c r="O58" i="9"/>
  <c r="AE57" i="9"/>
  <c r="O57" i="9"/>
  <c r="AE56" i="9"/>
  <c r="O56" i="9"/>
  <c r="AE55" i="9"/>
  <c r="O55" i="9"/>
  <c r="AE54" i="9"/>
  <c r="O54" i="9"/>
  <c r="AE53" i="9"/>
  <c r="O53" i="9"/>
  <c r="AD47" i="9"/>
  <c r="AC47" i="9"/>
  <c r="AB47" i="9"/>
  <c r="AA47" i="9"/>
  <c r="Z47" i="9"/>
  <c r="Y47" i="9"/>
  <c r="X47" i="9"/>
  <c r="W47" i="9"/>
  <c r="V47" i="9"/>
  <c r="U47" i="9"/>
  <c r="T47" i="9"/>
  <c r="N47" i="9"/>
  <c r="M47" i="9"/>
  <c r="L47" i="9"/>
  <c r="K47" i="9"/>
  <c r="J47" i="9"/>
  <c r="I47" i="9"/>
  <c r="H47" i="9"/>
  <c r="G47" i="9"/>
  <c r="F47" i="9"/>
  <c r="E47" i="9"/>
  <c r="D47" i="9"/>
  <c r="AE46" i="9"/>
  <c r="O46" i="9"/>
  <c r="AE45" i="9"/>
  <c r="O45" i="9"/>
  <c r="AE44" i="9"/>
  <c r="O44" i="9"/>
  <c r="AE43" i="9"/>
  <c r="O43" i="9"/>
  <c r="AE42" i="9"/>
  <c r="O42" i="9"/>
  <c r="AE41" i="9"/>
  <c r="O41" i="9"/>
  <c r="AE40" i="9"/>
  <c r="O40" i="9"/>
  <c r="AE39" i="9"/>
  <c r="O39" i="9"/>
  <c r="AE38" i="9"/>
  <c r="O38" i="9"/>
  <c r="AE37" i="9"/>
  <c r="O37" i="9"/>
  <c r="AD31" i="9"/>
  <c r="AC31" i="9"/>
  <c r="AB31" i="9"/>
  <c r="AA31" i="9"/>
  <c r="Z31" i="9"/>
  <c r="Y31" i="9"/>
  <c r="X31" i="9"/>
  <c r="W31" i="9"/>
  <c r="V31" i="9"/>
  <c r="U31" i="9"/>
  <c r="T31" i="9"/>
  <c r="N31" i="9"/>
  <c r="M31" i="9"/>
  <c r="L31" i="9"/>
  <c r="K31" i="9"/>
  <c r="J31" i="9"/>
  <c r="I31" i="9"/>
  <c r="H31" i="9"/>
  <c r="G31" i="9"/>
  <c r="F31" i="9"/>
  <c r="E31" i="9"/>
  <c r="D31" i="9"/>
  <c r="AE30" i="9"/>
  <c r="O30" i="9"/>
  <c r="AE29" i="9"/>
  <c r="O29" i="9"/>
  <c r="AE28" i="9"/>
  <c r="O28" i="9"/>
  <c r="AE27" i="9"/>
  <c r="O27" i="9"/>
  <c r="AE26" i="9"/>
  <c r="O26" i="9"/>
  <c r="AE25" i="9"/>
  <c r="O25" i="9"/>
  <c r="AE24" i="9"/>
  <c r="O24" i="9"/>
  <c r="AE23" i="9"/>
  <c r="O23" i="9"/>
  <c r="AE22" i="9"/>
  <c r="O22" i="9"/>
  <c r="AE21" i="9"/>
  <c r="O21" i="9"/>
  <c r="AD15" i="9"/>
  <c r="AC15" i="9"/>
  <c r="AB15" i="9"/>
  <c r="AA15" i="9"/>
  <c r="Z15" i="9"/>
  <c r="Y15" i="9"/>
  <c r="X15" i="9"/>
  <c r="W15" i="9"/>
  <c r="V15" i="9"/>
  <c r="U15" i="9"/>
  <c r="T15" i="9"/>
  <c r="N15" i="9"/>
  <c r="M15" i="9"/>
  <c r="L15" i="9"/>
  <c r="K15" i="9"/>
  <c r="J15" i="9"/>
  <c r="I15" i="9"/>
  <c r="H15" i="9"/>
  <c r="G15" i="9"/>
  <c r="F15" i="9"/>
  <c r="E15" i="9"/>
  <c r="D15" i="9"/>
  <c r="AE14" i="9"/>
  <c r="O14" i="9"/>
  <c r="AE13" i="9"/>
  <c r="O13" i="9"/>
  <c r="AE12" i="9"/>
  <c r="O12" i="9"/>
  <c r="AE11" i="9"/>
  <c r="O11" i="9"/>
  <c r="AE10" i="9"/>
  <c r="O10" i="9"/>
  <c r="AE9" i="9"/>
  <c r="O9" i="9"/>
  <c r="AE8" i="9"/>
  <c r="O8" i="9"/>
  <c r="AE7" i="9"/>
  <c r="O7" i="9"/>
  <c r="AE6" i="9"/>
  <c r="O6" i="9"/>
  <c r="AE5" i="9"/>
  <c r="O5" i="9"/>
  <c r="AG30" i="9" l="1"/>
  <c r="O47" i="9"/>
  <c r="AG47" i="9"/>
  <c r="AG109" i="9"/>
  <c r="AG46" i="9"/>
  <c r="AE63" i="9"/>
  <c r="AE127" i="9"/>
  <c r="AG79" i="9"/>
  <c r="O15" i="9"/>
  <c r="AE15" i="9"/>
  <c r="AE31" i="9"/>
  <c r="AG29" i="9"/>
  <c r="AE47" i="9"/>
  <c r="AG62" i="9"/>
  <c r="AE79" i="9"/>
  <c r="AE95" i="9"/>
  <c r="AG92" i="9"/>
  <c r="O111" i="9"/>
  <c r="AG16" i="9"/>
  <c r="AG15" i="9"/>
  <c r="AG80" i="9"/>
  <c r="O31" i="9"/>
  <c r="O63" i="9"/>
  <c r="AG63" i="9"/>
  <c r="O95" i="9"/>
  <c r="AG93" i="9"/>
  <c r="O127" i="9"/>
  <c r="AG128" i="9"/>
  <c r="O79" i="9"/>
  <c r="AD127" i="8"/>
  <c r="AC127" i="8"/>
  <c r="AB127" i="8"/>
  <c r="AA127" i="8"/>
  <c r="Z127" i="8"/>
  <c r="Y127" i="8"/>
  <c r="X127" i="8"/>
  <c r="W127" i="8"/>
  <c r="V127" i="8"/>
  <c r="U127" i="8"/>
  <c r="T127" i="8"/>
  <c r="N127" i="8"/>
  <c r="M127" i="8"/>
  <c r="L127" i="8"/>
  <c r="K127" i="8"/>
  <c r="J127" i="8"/>
  <c r="I127" i="8"/>
  <c r="H127" i="8"/>
  <c r="G127" i="8"/>
  <c r="F127" i="8"/>
  <c r="E127" i="8"/>
  <c r="D127" i="8"/>
  <c r="AE126" i="8"/>
  <c r="O126" i="8"/>
  <c r="AE125" i="8"/>
  <c r="O125" i="8"/>
  <c r="AE124" i="8"/>
  <c r="O124" i="8"/>
  <c r="AE123" i="8"/>
  <c r="O123" i="8"/>
  <c r="AE122" i="8"/>
  <c r="O122" i="8"/>
  <c r="AE121" i="8"/>
  <c r="O121" i="8"/>
  <c r="AE120" i="8"/>
  <c r="O120" i="8"/>
  <c r="AE119" i="8"/>
  <c r="O119" i="8"/>
  <c r="AE118" i="8"/>
  <c r="O118" i="8"/>
  <c r="AE117" i="8"/>
  <c r="O117" i="8"/>
  <c r="AD111" i="8"/>
  <c r="AC111" i="8"/>
  <c r="AB111" i="8"/>
  <c r="AA111" i="8"/>
  <c r="Z111" i="8"/>
  <c r="Y111" i="8"/>
  <c r="X111" i="8"/>
  <c r="W111" i="8"/>
  <c r="V111" i="8"/>
  <c r="U111" i="8"/>
  <c r="T111" i="8"/>
  <c r="N111" i="8"/>
  <c r="M111" i="8"/>
  <c r="L111" i="8"/>
  <c r="K111" i="8"/>
  <c r="J111" i="8"/>
  <c r="I111" i="8"/>
  <c r="H111" i="8"/>
  <c r="G111" i="8"/>
  <c r="F111" i="8"/>
  <c r="E111" i="8"/>
  <c r="D111" i="8"/>
  <c r="AE110" i="8"/>
  <c r="O110" i="8"/>
  <c r="AE109" i="8"/>
  <c r="O109" i="8"/>
  <c r="AE108" i="8"/>
  <c r="O108" i="8"/>
  <c r="AE107" i="8"/>
  <c r="O107" i="8"/>
  <c r="AE106" i="8"/>
  <c r="O106" i="8"/>
  <c r="AE105" i="8"/>
  <c r="O105" i="8"/>
  <c r="AE104" i="8"/>
  <c r="O104" i="8"/>
  <c r="AE103" i="8"/>
  <c r="O103" i="8"/>
  <c r="AE102" i="8"/>
  <c r="O102" i="8"/>
  <c r="AE101" i="8"/>
  <c r="O101" i="8"/>
  <c r="AD95" i="8"/>
  <c r="AC95" i="8"/>
  <c r="AB95" i="8"/>
  <c r="AA95" i="8"/>
  <c r="Z95" i="8"/>
  <c r="Y95" i="8"/>
  <c r="X95" i="8"/>
  <c r="W95" i="8"/>
  <c r="V95" i="8"/>
  <c r="U95" i="8"/>
  <c r="T95" i="8"/>
  <c r="N95" i="8"/>
  <c r="M95" i="8"/>
  <c r="L95" i="8"/>
  <c r="K95" i="8"/>
  <c r="J95" i="8"/>
  <c r="I95" i="8"/>
  <c r="H95" i="8"/>
  <c r="G95" i="8"/>
  <c r="F95" i="8"/>
  <c r="E95" i="8"/>
  <c r="D95" i="8"/>
  <c r="AE94" i="8"/>
  <c r="O94" i="8"/>
  <c r="AE93" i="8"/>
  <c r="O93" i="8"/>
  <c r="AE92" i="8"/>
  <c r="O92" i="8"/>
  <c r="AE91" i="8"/>
  <c r="O91" i="8"/>
  <c r="AE90" i="8"/>
  <c r="O90" i="8"/>
  <c r="AE89" i="8"/>
  <c r="O89" i="8"/>
  <c r="AE88" i="8"/>
  <c r="O88" i="8"/>
  <c r="AE87" i="8"/>
  <c r="O87" i="8"/>
  <c r="AE86" i="8"/>
  <c r="O86" i="8"/>
  <c r="AE85" i="8"/>
  <c r="O85" i="8"/>
  <c r="AD79" i="8"/>
  <c r="AC79" i="8"/>
  <c r="AB79" i="8"/>
  <c r="AA79" i="8"/>
  <c r="Z79" i="8"/>
  <c r="Y79" i="8"/>
  <c r="X79" i="8"/>
  <c r="W79" i="8"/>
  <c r="V79" i="8"/>
  <c r="U79" i="8"/>
  <c r="T79" i="8"/>
  <c r="N79" i="8"/>
  <c r="M79" i="8"/>
  <c r="L79" i="8"/>
  <c r="K79" i="8"/>
  <c r="J79" i="8"/>
  <c r="I79" i="8"/>
  <c r="H79" i="8"/>
  <c r="G79" i="8"/>
  <c r="F79" i="8"/>
  <c r="E79" i="8"/>
  <c r="D79" i="8"/>
  <c r="AE78" i="8"/>
  <c r="O78" i="8"/>
  <c r="AE77" i="8"/>
  <c r="O77" i="8"/>
  <c r="AE76" i="8"/>
  <c r="O76" i="8"/>
  <c r="AE75" i="8"/>
  <c r="O75" i="8"/>
  <c r="AE74" i="8"/>
  <c r="O74" i="8"/>
  <c r="AE73" i="8"/>
  <c r="O73" i="8"/>
  <c r="AE72" i="8"/>
  <c r="O72" i="8"/>
  <c r="AE71" i="8"/>
  <c r="O71" i="8"/>
  <c r="AE70" i="8"/>
  <c r="O70" i="8"/>
  <c r="AE69" i="8"/>
  <c r="O69" i="8"/>
  <c r="AD63" i="8"/>
  <c r="AC63" i="8"/>
  <c r="AB63" i="8"/>
  <c r="AA63" i="8"/>
  <c r="Z63" i="8"/>
  <c r="Y63" i="8"/>
  <c r="X63" i="8"/>
  <c r="W63" i="8"/>
  <c r="V63" i="8"/>
  <c r="U63" i="8"/>
  <c r="T63" i="8"/>
  <c r="N63" i="8"/>
  <c r="M63" i="8"/>
  <c r="L63" i="8"/>
  <c r="K63" i="8"/>
  <c r="J63" i="8"/>
  <c r="I63" i="8"/>
  <c r="H63" i="8"/>
  <c r="G63" i="8"/>
  <c r="F63" i="8"/>
  <c r="E63" i="8"/>
  <c r="D63" i="8"/>
  <c r="AE62" i="8"/>
  <c r="O62" i="8"/>
  <c r="AE61" i="8"/>
  <c r="O61" i="8"/>
  <c r="AE60" i="8"/>
  <c r="O60" i="8"/>
  <c r="AE59" i="8"/>
  <c r="O59" i="8"/>
  <c r="AE58" i="8"/>
  <c r="O58" i="8"/>
  <c r="AE57" i="8"/>
  <c r="O57" i="8"/>
  <c r="AE56" i="8"/>
  <c r="O56" i="8"/>
  <c r="AE55" i="8"/>
  <c r="O55" i="8"/>
  <c r="AE54" i="8"/>
  <c r="O54" i="8"/>
  <c r="AE53" i="8"/>
  <c r="AE63" i="8" s="1"/>
  <c r="O53" i="8"/>
  <c r="O63" i="8" s="1"/>
  <c r="AD47" i="8"/>
  <c r="AC47" i="8"/>
  <c r="AB47" i="8"/>
  <c r="AA47" i="8"/>
  <c r="Z47" i="8"/>
  <c r="Y47" i="8"/>
  <c r="X47" i="8"/>
  <c r="W47" i="8"/>
  <c r="V47" i="8"/>
  <c r="U47" i="8"/>
  <c r="T47" i="8"/>
  <c r="N47" i="8"/>
  <c r="AG46" i="8" s="1"/>
  <c r="M47" i="8"/>
  <c r="L47" i="8"/>
  <c r="K47" i="8"/>
  <c r="J47" i="8"/>
  <c r="I47" i="8"/>
  <c r="H47" i="8"/>
  <c r="G47" i="8"/>
  <c r="F47" i="8"/>
  <c r="E47" i="8"/>
  <c r="D47" i="8"/>
  <c r="AE46" i="8"/>
  <c r="O46" i="8"/>
  <c r="AE45" i="8"/>
  <c r="O45" i="8"/>
  <c r="AE44" i="8"/>
  <c r="O44" i="8"/>
  <c r="AE43" i="8"/>
  <c r="O43" i="8"/>
  <c r="AE42" i="8"/>
  <c r="O42" i="8"/>
  <c r="AE41" i="8"/>
  <c r="O41" i="8"/>
  <c r="AE40" i="8"/>
  <c r="O40" i="8"/>
  <c r="AE39" i="8"/>
  <c r="O39" i="8"/>
  <c r="AE38" i="8"/>
  <c r="O38" i="8"/>
  <c r="AE37" i="8"/>
  <c r="O37" i="8"/>
  <c r="AD31" i="8"/>
  <c r="AC31" i="8"/>
  <c r="AB31" i="8"/>
  <c r="AA31" i="8"/>
  <c r="Z31" i="8"/>
  <c r="Y31" i="8"/>
  <c r="X31" i="8"/>
  <c r="W31" i="8"/>
  <c r="V31" i="8"/>
  <c r="U31" i="8"/>
  <c r="T31" i="8"/>
  <c r="N31" i="8"/>
  <c r="M31" i="8"/>
  <c r="L31" i="8"/>
  <c r="K31" i="8"/>
  <c r="J31" i="8"/>
  <c r="I31" i="8"/>
  <c r="H31" i="8"/>
  <c r="G31" i="8"/>
  <c r="F31" i="8"/>
  <c r="E31" i="8"/>
  <c r="D31" i="8"/>
  <c r="AE30" i="8"/>
  <c r="O30" i="8"/>
  <c r="AE29" i="8"/>
  <c r="O29" i="8"/>
  <c r="AE28" i="8"/>
  <c r="O28" i="8"/>
  <c r="AE27" i="8"/>
  <c r="O27" i="8"/>
  <c r="AE26" i="8"/>
  <c r="O26" i="8"/>
  <c r="AE25" i="8"/>
  <c r="O25" i="8"/>
  <c r="AE24" i="8"/>
  <c r="O24" i="8"/>
  <c r="AE23" i="8"/>
  <c r="O23" i="8"/>
  <c r="AE22" i="8"/>
  <c r="O22" i="8"/>
  <c r="AE21" i="8"/>
  <c r="O21" i="8"/>
  <c r="AD15" i="8"/>
  <c r="AC15" i="8"/>
  <c r="AB15" i="8"/>
  <c r="AA15" i="8"/>
  <c r="Z15" i="8"/>
  <c r="Y15" i="8"/>
  <c r="X15" i="8"/>
  <c r="W15" i="8"/>
  <c r="V15" i="8"/>
  <c r="U15" i="8"/>
  <c r="T15" i="8"/>
  <c r="N15" i="8"/>
  <c r="M15" i="8"/>
  <c r="L15" i="8"/>
  <c r="K15" i="8"/>
  <c r="J15" i="8"/>
  <c r="I15" i="8"/>
  <c r="H15" i="8"/>
  <c r="G15" i="8"/>
  <c r="F15" i="8"/>
  <c r="E15" i="8"/>
  <c r="D15" i="8"/>
  <c r="AE14" i="8"/>
  <c r="O14" i="8"/>
  <c r="AE13" i="8"/>
  <c r="O13" i="8"/>
  <c r="AE12" i="8"/>
  <c r="O12" i="8"/>
  <c r="AE11" i="8"/>
  <c r="O11" i="8"/>
  <c r="AE10" i="8"/>
  <c r="O10" i="8"/>
  <c r="AE9" i="8"/>
  <c r="O9" i="8"/>
  <c r="AE8" i="8"/>
  <c r="O8" i="8"/>
  <c r="AE7" i="8"/>
  <c r="O7" i="8"/>
  <c r="AE6" i="8"/>
  <c r="O6" i="8"/>
  <c r="AE5" i="8"/>
  <c r="O5" i="8"/>
  <c r="AG63" i="8" l="1"/>
  <c r="O95" i="8"/>
  <c r="AG128" i="8"/>
  <c r="AE79" i="8"/>
  <c r="AE95" i="8"/>
  <c r="O47" i="8"/>
  <c r="AG62" i="8"/>
  <c r="AG127" i="8"/>
  <c r="AG29" i="8"/>
  <c r="AG15" i="8"/>
  <c r="AE31" i="8"/>
  <c r="AE47" i="8"/>
  <c r="AG93" i="8"/>
  <c r="AE15" i="8"/>
  <c r="AG16" i="8"/>
  <c r="AG79" i="8"/>
  <c r="AE111" i="8"/>
  <c r="AG108" i="8"/>
  <c r="O31" i="8"/>
  <c r="AG47" i="8"/>
  <c r="AG92" i="8"/>
  <c r="AE127" i="8"/>
  <c r="AG30" i="8"/>
  <c r="O79" i="8"/>
  <c r="AG80" i="8"/>
  <c r="O111" i="8"/>
  <c r="AG109" i="8"/>
  <c r="O127" i="8"/>
  <c r="O15" i="8"/>
  <c r="AD127" i="7"/>
  <c r="AC127" i="7"/>
  <c r="AB127" i="7"/>
  <c r="AA127" i="7"/>
  <c r="Z127" i="7"/>
  <c r="Y127" i="7"/>
  <c r="X127" i="7"/>
  <c r="W127" i="7"/>
  <c r="V127" i="7"/>
  <c r="U127" i="7"/>
  <c r="T127" i="7"/>
  <c r="N127" i="7"/>
  <c r="M127" i="7"/>
  <c r="L127" i="7"/>
  <c r="K127" i="7"/>
  <c r="J127" i="7"/>
  <c r="I127" i="7"/>
  <c r="H127" i="7"/>
  <c r="G127" i="7"/>
  <c r="F127" i="7"/>
  <c r="E127" i="7"/>
  <c r="D127" i="7"/>
  <c r="AE126" i="7"/>
  <c r="O126" i="7"/>
  <c r="AE125" i="7"/>
  <c r="O125" i="7"/>
  <c r="AE124" i="7"/>
  <c r="O124" i="7"/>
  <c r="AE123" i="7"/>
  <c r="O123" i="7"/>
  <c r="AE122" i="7"/>
  <c r="O122" i="7"/>
  <c r="AE121" i="7"/>
  <c r="O121" i="7"/>
  <c r="AE120" i="7"/>
  <c r="O120" i="7"/>
  <c r="AE119" i="7"/>
  <c r="O119" i="7"/>
  <c r="AE118" i="7"/>
  <c r="O118" i="7"/>
  <c r="AE117" i="7"/>
  <c r="O117" i="7"/>
  <c r="AD111" i="7"/>
  <c r="AC111" i="7"/>
  <c r="AB111" i="7"/>
  <c r="AA111" i="7"/>
  <c r="Z111" i="7"/>
  <c r="Y111" i="7"/>
  <c r="X111" i="7"/>
  <c r="W111" i="7"/>
  <c r="V111" i="7"/>
  <c r="U111" i="7"/>
  <c r="T111" i="7"/>
  <c r="N111" i="7"/>
  <c r="M111" i="7"/>
  <c r="L111" i="7"/>
  <c r="K111" i="7"/>
  <c r="J111" i="7"/>
  <c r="I111" i="7"/>
  <c r="H111" i="7"/>
  <c r="G111" i="7"/>
  <c r="F111" i="7"/>
  <c r="E111" i="7"/>
  <c r="D111" i="7"/>
  <c r="AE110" i="7"/>
  <c r="O110" i="7"/>
  <c r="AE109" i="7"/>
  <c r="O109" i="7"/>
  <c r="AE108" i="7"/>
  <c r="O108" i="7"/>
  <c r="AE107" i="7"/>
  <c r="O107" i="7"/>
  <c r="AE106" i="7"/>
  <c r="O106" i="7"/>
  <c r="AE105" i="7"/>
  <c r="O105" i="7"/>
  <c r="AE104" i="7"/>
  <c r="O104" i="7"/>
  <c r="AE103" i="7"/>
  <c r="O103" i="7"/>
  <c r="AE102" i="7"/>
  <c r="O102" i="7"/>
  <c r="AE101" i="7"/>
  <c r="O101" i="7"/>
  <c r="AD95" i="7"/>
  <c r="AC95" i="7"/>
  <c r="AB95" i="7"/>
  <c r="AA95" i="7"/>
  <c r="Z95" i="7"/>
  <c r="Y95" i="7"/>
  <c r="X95" i="7"/>
  <c r="W95" i="7"/>
  <c r="V95" i="7"/>
  <c r="U95" i="7"/>
  <c r="T95" i="7"/>
  <c r="N95" i="7"/>
  <c r="M95" i="7"/>
  <c r="L95" i="7"/>
  <c r="K95" i="7"/>
  <c r="J95" i="7"/>
  <c r="I95" i="7"/>
  <c r="H95" i="7"/>
  <c r="G95" i="7"/>
  <c r="F95" i="7"/>
  <c r="E95" i="7"/>
  <c r="D95" i="7"/>
  <c r="AE94" i="7"/>
  <c r="O94" i="7"/>
  <c r="AE93" i="7"/>
  <c r="O93" i="7"/>
  <c r="AE92" i="7"/>
  <c r="O92" i="7"/>
  <c r="AE91" i="7"/>
  <c r="O91" i="7"/>
  <c r="AE90" i="7"/>
  <c r="O90" i="7"/>
  <c r="AE89" i="7"/>
  <c r="O89" i="7"/>
  <c r="AE88" i="7"/>
  <c r="O88" i="7"/>
  <c r="AE87" i="7"/>
  <c r="O87" i="7"/>
  <c r="AE86" i="7"/>
  <c r="O86" i="7"/>
  <c r="AE85" i="7"/>
  <c r="O85" i="7"/>
  <c r="AD79" i="7"/>
  <c r="AC79" i="7"/>
  <c r="AB79" i="7"/>
  <c r="AA79" i="7"/>
  <c r="Z79" i="7"/>
  <c r="Y79" i="7"/>
  <c r="X79" i="7"/>
  <c r="W79" i="7"/>
  <c r="V79" i="7"/>
  <c r="U79" i="7"/>
  <c r="T79" i="7"/>
  <c r="N79" i="7"/>
  <c r="M79" i="7"/>
  <c r="L79" i="7"/>
  <c r="K79" i="7"/>
  <c r="J79" i="7"/>
  <c r="I79" i="7"/>
  <c r="H79" i="7"/>
  <c r="G79" i="7"/>
  <c r="F79" i="7"/>
  <c r="E79" i="7"/>
  <c r="D79" i="7"/>
  <c r="AE78" i="7"/>
  <c r="O78" i="7"/>
  <c r="AE77" i="7"/>
  <c r="O77" i="7"/>
  <c r="AE76" i="7"/>
  <c r="O76" i="7"/>
  <c r="AE75" i="7"/>
  <c r="O75" i="7"/>
  <c r="AE74" i="7"/>
  <c r="O74" i="7"/>
  <c r="AE73" i="7"/>
  <c r="O73" i="7"/>
  <c r="AE72" i="7"/>
  <c r="O72" i="7"/>
  <c r="AE71" i="7"/>
  <c r="O71" i="7"/>
  <c r="AE70" i="7"/>
  <c r="O70" i="7"/>
  <c r="AE69" i="7"/>
  <c r="O69" i="7"/>
  <c r="AD63" i="7"/>
  <c r="AC63" i="7"/>
  <c r="AB63" i="7"/>
  <c r="AA63" i="7"/>
  <c r="Z63" i="7"/>
  <c r="Y63" i="7"/>
  <c r="X63" i="7"/>
  <c r="W63" i="7"/>
  <c r="V63" i="7"/>
  <c r="U63" i="7"/>
  <c r="T63" i="7"/>
  <c r="N63" i="7"/>
  <c r="M63" i="7"/>
  <c r="L63" i="7"/>
  <c r="K63" i="7"/>
  <c r="J63" i="7"/>
  <c r="I63" i="7"/>
  <c r="H63" i="7"/>
  <c r="G63" i="7"/>
  <c r="F63" i="7"/>
  <c r="E63" i="7"/>
  <c r="D63" i="7"/>
  <c r="AE62" i="7"/>
  <c r="O62" i="7"/>
  <c r="AE61" i="7"/>
  <c r="O61" i="7"/>
  <c r="AE60" i="7"/>
  <c r="O60" i="7"/>
  <c r="AE59" i="7"/>
  <c r="O59" i="7"/>
  <c r="AE58" i="7"/>
  <c r="O58" i="7"/>
  <c r="AE57" i="7"/>
  <c r="O57" i="7"/>
  <c r="AE56" i="7"/>
  <c r="O56" i="7"/>
  <c r="AE55" i="7"/>
  <c r="O55" i="7"/>
  <c r="AE54" i="7"/>
  <c r="O54" i="7"/>
  <c r="AE53" i="7"/>
  <c r="O53" i="7"/>
  <c r="AD47" i="7"/>
  <c r="AC47" i="7"/>
  <c r="AB47" i="7"/>
  <c r="AA47" i="7"/>
  <c r="Z47" i="7"/>
  <c r="Y47" i="7"/>
  <c r="X47" i="7"/>
  <c r="W47" i="7"/>
  <c r="V47" i="7"/>
  <c r="U47" i="7"/>
  <c r="T47" i="7"/>
  <c r="N47" i="7"/>
  <c r="M47" i="7"/>
  <c r="L47" i="7"/>
  <c r="K47" i="7"/>
  <c r="J47" i="7"/>
  <c r="I47" i="7"/>
  <c r="H47" i="7"/>
  <c r="G47" i="7"/>
  <c r="F47" i="7"/>
  <c r="E47" i="7"/>
  <c r="D47" i="7"/>
  <c r="AE46" i="7"/>
  <c r="O46" i="7"/>
  <c r="AE45" i="7"/>
  <c r="O45" i="7"/>
  <c r="AE44" i="7"/>
  <c r="O44" i="7"/>
  <c r="AE43" i="7"/>
  <c r="O43" i="7"/>
  <c r="AE42" i="7"/>
  <c r="O42" i="7"/>
  <c r="AE41" i="7"/>
  <c r="O41" i="7"/>
  <c r="AE40" i="7"/>
  <c r="O40" i="7"/>
  <c r="AE39" i="7"/>
  <c r="O39" i="7"/>
  <c r="AE38" i="7"/>
  <c r="O38" i="7"/>
  <c r="AE37" i="7"/>
  <c r="O37" i="7"/>
  <c r="AD31" i="7"/>
  <c r="AC31" i="7"/>
  <c r="AB31" i="7"/>
  <c r="AA31" i="7"/>
  <c r="Z31" i="7"/>
  <c r="Y31" i="7"/>
  <c r="X31" i="7"/>
  <c r="W31" i="7"/>
  <c r="V31" i="7"/>
  <c r="U31" i="7"/>
  <c r="T31" i="7"/>
  <c r="N31" i="7"/>
  <c r="M31" i="7"/>
  <c r="L31" i="7"/>
  <c r="K31" i="7"/>
  <c r="J31" i="7"/>
  <c r="I31" i="7"/>
  <c r="H31" i="7"/>
  <c r="G31" i="7"/>
  <c r="F31" i="7"/>
  <c r="E31" i="7"/>
  <c r="D31" i="7"/>
  <c r="AE30" i="7"/>
  <c r="O30" i="7"/>
  <c r="AE29" i="7"/>
  <c r="O29" i="7"/>
  <c r="AE28" i="7"/>
  <c r="O28" i="7"/>
  <c r="AE27" i="7"/>
  <c r="O27" i="7"/>
  <c r="AE26" i="7"/>
  <c r="O26" i="7"/>
  <c r="AE25" i="7"/>
  <c r="O25" i="7"/>
  <c r="AE24" i="7"/>
  <c r="O24" i="7"/>
  <c r="AE23" i="7"/>
  <c r="O23" i="7"/>
  <c r="AE22" i="7"/>
  <c r="O22" i="7"/>
  <c r="AE21" i="7"/>
  <c r="O21" i="7"/>
  <c r="AD15" i="7"/>
  <c r="AC15" i="7"/>
  <c r="AB15" i="7"/>
  <c r="AA15" i="7"/>
  <c r="Z15" i="7"/>
  <c r="Y15" i="7"/>
  <c r="X15" i="7"/>
  <c r="W15" i="7"/>
  <c r="V15" i="7"/>
  <c r="U15" i="7"/>
  <c r="T15" i="7"/>
  <c r="N15" i="7"/>
  <c r="M15" i="7"/>
  <c r="L15" i="7"/>
  <c r="K15" i="7"/>
  <c r="J15" i="7"/>
  <c r="I15" i="7"/>
  <c r="H15" i="7"/>
  <c r="G15" i="7"/>
  <c r="F15" i="7"/>
  <c r="E15" i="7"/>
  <c r="D15" i="7"/>
  <c r="AE14" i="7"/>
  <c r="O14" i="7"/>
  <c r="AE13" i="7"/>
  <c r="O13" i="7"/>
  <c r="AE12" i="7"/>
  <c r="O12" i="7"/>
  <c r="AE11" i="7"/>
  <c r="O11" i="7"/>
  <c r="AE10" i="7"/>
  <c r="O10" i="7"/>
  <c r="AE9" i="7"/>
  <c r="O9" i="7"/>
  <c r="AE8" i="7"/>
  <c r="O8" i="7"/>
  <c r="AE7" i="7"/>
  <c r="O7" i="7"/>
  <c r="AE6" i="7"/>
  <c r="O6" i="7"/>
  <c r="AE5" i="7"/>
  <c r="O5" i="7"/>
  <c r="AG29" i="7" l="1"/>
  <c r="AG92" i="7"/>
  <c r="AG127" i="7"/>
  <c r="AG15" i="7"/>
  <c r="O63" i="7"/>
  <c r="AE63" i="7"/>
  <c r="AG46" i="7"/>
  <c r="O15" i="7"/>
  <c r="AG16" i="7"/>
  <c r="AE47" i="7"/>
  <c r="AE15" i="7"/>
  <c r="O47" i="7"/>
  <c r="O111" i="7"/>
  <c r="AG109" i="7"/>
  <c r="AE79" i="7"/>
  <c r="AG63" i="7"/>
  <c r="AG79" i="7"/>
  <c r="O95" i="7"/>
  <c r="AE111" i="7"/>
  <c r="AG108" i="7"/>
  <c r="O31" i="7"/>
  <c r="AG47" i="7"/>
  <c r="AE95" i="7"/>
  <c r="AG93" i="7"/>
  <c r="AG128" i="7"/>
  <c r="O127" i="7"/>
  <c r="AE31" i="7"/>
  <c r="AG30" i="7"/>
  <c r="AG62" i="7"/>
  <c r="O79" i="7"/>
  <c r="AG80" i="7"/>
  <c r="AE127" i="7"/>
  <c r="AD127" i="6"/>
  <c r="AC127" i="6"/>
  <c r="AB127" i="6"/>
  <c r="AA127" i="6"/>
  <c r="Z127" i="6"/>
  <c r="Y127" i="6"/>
  <c r="X127" i="6"/>
  <c r="W127" i="6"/>
  <c r="V127" i="6"/>
  <c r="U127" i="6"/>
  <c r="T127" i="6"/>
  <c r="N127" i="6"/>
  <c r="M127" i="6"/>
  <c r="L127" i="6"/>
  <c r="K127" i="6"/>
  <c r="J127" i="6"/>
  <c r="I127" i="6"/>
  <c r="H127" i="6"/>
  <c r="G127" i="6"/>
  <c r="F127" i="6"/>
  <c r="E127" i="6"/>
  <c r="D127" i="6"/>
  <c r="AE126" i="6"/>
  <c r="O126" i="6"/>
  <c r="AE125" i="6"/>
  <c r="O125" i="6"/>
  <c r="AE124" i="6"/>
  <c r="O124" i="6"/>
  <c r="AE123" i="6"/>
  <c r="O123" i="6"/>
  <c r="AE122" i="6"/>
  <c r="O122" i="6"/>
  <c r="AE121" i="6"/>
  <c r="O121" i="6"/>
  <c r="AE120" i="6"/>
  <c r="O120" i="6"/>
  <c r="AE119" i="6"/>
  <c r="O119" i="6"/>
  <c r="AE118" i="6"/>
  <c r="O118" i="6"/>
  <c r="AE117" i="6"/>
  <c r="O117" i="6"/>
  <c r="AD111" i="6"/>
  <c r="AC111" i="6"/>
  <c r="AB111" i="6"/>
  <c r="AA111" i="6"/>
  <c r="Z111" i="6"/>
  <c r="Y111" i="6"/>
  <c r="X111" i="6"/>
  <c r="W111" i="6"/>
  <c r="V111" i="6"/>
  <c r="U111" i="6"/>
  <c r="T111" i="6"/>
  <c r="N111" i="6"/>
  <c r="M111" i="6"/>
  <c r="L111" i="6"/>
  <c r="K111" i="6"/>
  <c r="J111" i="6"/>
  <c r="I111" i="6"/>
  <c r="H111" i="6"/>
  <c r="G111" i="6"/>
  <c r="F111" i="6"/>
  <c r="E111" i="6"/>
  <c r="D111" i="6"/>
  <c r="AE110" i="6"/>
  <c r="O110" i="6"/>
  <c r="AE109" i="6"/>
  <c r="O109" i="6"/>
  <c r="AE108" i="6"/>
  <c r="O108" i="6"/>
  <c r="AE107" i="6"/>
  <c r="O107" i="6"/>
  <c r="AE106" i="6"/>
  <c r="O106" i="6"/>
  <c r="AE105" i="6"/>
  <c r="O105" i="6"/>
  <c r="AE104" i="6"/>
  <c r="O104" i="6"/>
  <c r="AE103" i="6"/>
  <c r="O103" i="6"/>
  <c r="AE102" i="6"/>
  <c r="O102" i="6"/>
  <c r="AE101" i="6"/>
  <c r="O101" i="6"/>
  <c r="AD95" i="6"/>
  <c r="AC95" i="6"/>
  <c r="AB95" i="6"/>
  <c r="AA95" i="6"/>
  <c r="Z95" i="6"/>
  <c r="Y95" i="6"/>
  <c r="X95" i="6"/>
  <c r="W95" i="6"/>
  <c r="V95" i="6"/>
  <c r="U95" i="6"/>
  <c r="T95" i="6"/>
  <c r="N95" i="6"/>
  <c r="M95" i="6"/>
  <c r="L95" i="6"/>
  <c r="K95" i="6"/>
  <c r="J95" i="6"/>
  <c r="I95" i="6"/>
  <c r="H95" i="6"/>
  <c r="G95" i="6"/>
  <c r="F95" i="6"/>
  <c r="E95" i="6"/>
  <c r="D95" i="6"/>
  <c r="AE94" i="6"/>
  <c r="O94" i="6"/>
  <c r="AE93" i="6"/>
  <c r="O93" i="6"/>
  <c r="AE92" i="6"/>
  <c r="O92" i="6"/>
  <c r="AE91" i="6"/>
  <c r="O91" i="6"/>
  <c r="AE90" i="6"/>
  <c r="O90" i="6"/>
  <c r="AE89" i="6"/>
  <c r="O89" i="6"/>
  <c r="AE88" i="6"/>
  <c r="O88" i="6"/>
  <c r="AE87" i="6"/>
  <c r="O87" i="6"/>
  <c r="AE86" i="6"/>
  <c r="O86" i="6"/>
  <c r="AE85" i="6"/>
  <c r="O85" i="6"/>
  <c r="AD79" i="6"/>
  <c r="AC79" i="6"/>
  <c r="AB79" i="6"/>
  <c r="AA79" i="6"/>
  <c r="Z79" i="6"/>
  <c r="Y79" i="6"/>
  <c r="X79" i="6"/>
  <c r="W79" i="6"/>
  <c r="V79" i="6"/>
  <c r="U79" i="6"/>
  <c r="T79" i="6"/>
  <c r="N79" i="6"/>
  <c r="M79" i="6"/>
  <c r="L79" i="6"/>
  <c r="K79" i="6"/>
  <c r="J79" i="6"/>
  <c r="I79" i="6"/>
  <c r="H79" i="6"/>
  <c r="G79" i="6"/>
  <c r="F79" i="6"/>
  <c r="E79" i="6"/>
  <c r="D79" i="6"/>
  <c r="AE78" i="6"/>
  <c r="O78" i="6"/>
  <c r="AE77" i="6"/>
  <c r="O77" i="6"/>
  <c r="AE76" i="6"/>
  <c r="O76" i="6"/>
  <c r="AE75" i="6"/>
  <c r="O75" i="6"/>
  <c r="AE74" i="6"/>
  <c r="O74" i="6"/>
  <c r="AE73" i="6"/>
  <c r="O73" i="6"/>
  <c r="AE72" i="6"/>
  <c r="O72" i="6"/>
  <c r="AE71" i="6"/>
  <c r="O71" i="6"/>
  <c r="AE70" i="6"/>
  <c r="O70" i="6"/>
  <c r="AE69" i="6"/>
  <c r="O69" i="6"/>
  <c r="AD63" i="6"/>
  <c r="AC63" i="6"/>
  <c r="AB63" i="6"/>
  <c r="AA63" i="6"/>
  <c r="Z63" i="6"/>
  <c r="Y63" i="6"/>
  <c r="X63" i="6"/>
  <c r="W63" i="6"/>
  <c r="V63" i="6"/>
  <c r="U63" i="6"/>
  <c r="T63" i="6"/>
  <c r="N63" i="6"/>
  <c r="M63" i="6"/>
  <c r="L63" i="6"/>
  <c r="K63" i="6"/>
  <c r="J63" i="6"/>
  <c r="I63" i="6"/>
  <c r="H63" i="6"/>
  <c r="G63" i="6"/>
  <c r="F63" i="6"/>
  <c r="E63" i="6"/>
  <c r="D63" i="6"/>
  <c r="AE62" i="6"/>
  <c r="O62" i="6"/>
  <c r="AE61" i="6"/>
  <c r="O61" i="6"/>
  <c r="AE60" i="6"/>
  <c r="O60" i="6"/>
  <c r="AE59" i="6"/>
  <c r="O59" i="6"/>
  <c r="AE58" i="6"/>
  <c r="O58" i="6"/>
  <c r="AE57" i="6"/>
  <c r="O57" i="6"/>
  <c r="AE56" i="6"/>
  <c r="O56" i="6"/>
  <c r="AE55" i="6"/>
  <c r="O55" i="6"/>
  <c r="AE54" i="6"/>
  <c r="O54" i="6"/>
  <c r="AE53" i="6"/>
  <c r="O53" i="6"/>
  <c r="AD47" i="6"/>
  <c r="AC47" i="6"/>
  <c r="AB47" i="6"/>
  <c r="AA47" i="6"/>
  <c r="Z47" i="6"/>
  <c r="Y47" i="6"/>
  <c r="X47" i="6"/>
  <c r="W47" i="6"/>
  <c r="V47" i="6"/>
  <c r="U47" i="6"/>
  <c r="T47" i="6"/>
  <c r="N47" i="6"/>
  <c r="M47" i="6"/>
  <c r="L47" i="6"/>
  <c r="K47" i="6"/>
  <c r="J47" i="6"/>
  <c r="I47" i="6"/>
  <c r="H47" i="6"/>
  <c r="G47" i="6"/>
  <c r="F47" i="6"/>
  <c r="E47" i="6"/>
  <c r="D47" i="6"/>
  <c r="AE46" i="6"/>
  <c r="O46" i="6"/>
  <c r="AE45" i="6"/>
  <c r="O45" i="6"/>
  <c r="AE44" i="6"/>
  <c r="O44" i="6"/>
  <c r="AE43" i="6"/>
  <c r="O43" i="6"/>
  <c r="AE42" i="6"/>
  <c r="O42" i="6"/>
  <c r="AE41" i="6"/>
  <c r="O41" i="6"/>
  <c r="AE40" i="6"/>
  <c r="O40" i="6"/>
  <c r="AE39" i="6"/>
  <c r="O39" i="6"/>
  <c r="AE38" i="6"/>
  <c r="O38" i="6"/>
  <c r="AE37" i="6"/>
  <c r="O37" i="6"/>
  <c r="AD31" i="6"/>
  <c r="AC31" i="6"/>
  <c r="AB31" i="6"/>
  <c r="AA31" i="6"/>
  <c r="Z31" i="6"/>
  <c r="Y31" i="6"/>
  <c r="X31" i="6"/>
  <c r="W31" i="6"/>
  <c r="V31" i="6"/>
  <c r="U31" i="6"/>
  <c r="T31" i="6"/>
  <c r="N31" i="6"/>
  <c r="M31" i="6"/>
  <c r="L31" i="6"/>
  <c r="K31" i="6"/>
  <c r="J31" i="6"/>
  <c r="I31" i="6"/>
  <c r="H31" i="6"/>
  <c r="G31" i="6"/>
  <c r="F31" i="6"/>
  <c r="E31" i="6"/>
  <c r="D31" i="6"/>
  <c r="AE30" i="6"/>
  <c r="O30" i="6"/>
  <c r="AE29" i="6"/>
  <c r="O29" i="6"/>
  <c r="AE28" i="6"/>
  <c r="O28" i="6"/>
  <c r="AE27" i="6"/>
  <c r="O27" i="6"/>
  <c r="AE26" i="6"/>
  <c r="O26" i="6"/>
  <c r="AE25" i="6"/>
  <c r="O25" i="6"/>
  <c r="AE24" i="6"/>
  <c r="O24" i="6"/>
  <c r="AE23" i="6"/>
  <c r="O23" i="6"/>
  <c r="AE22" i="6"/>
  <c r="O22" i="6"/>
  <c r="AE21" i="6"/>
  <c r="O21" i="6"/>
  <c r="AD15" i="6"/>
  <c r="AC15" i="6"/>
  <c r="AB15" i="6"/>
  <c r="AA15" i="6"/>
  <c r="Z15" i="6"/>
  <c r="Y15" i="6"/>
  <c r="X15" i="6"/>
  <c r="W15" i="6"/>
  <c r="V15" i="6"/>
  <c r="U15" i="6"/>
  <c r="T15" i="6"/>
  <c r="N15" i="6"/>
  <c r="M15" i="6"/>
  <c r="L15" i="6"/>
  <c r="K15" i="6"/>
  <c r="J15" i="6"/>
  <c r="I15" i="6"/>
  <c r="H15" i="6"/>
  <c r="G15" i="6"/>
  <c r="F15" i="6"/>
  <c r="E15" i="6"/>
  <c r="D15" i="6"/>
  <c r="AE14" i="6"/>
  <c r="O14" i="6"/>
  <c r="AE13" i="6"/>
  <c r="O13" i="6"/>
  <c r="AE12" i="6"/>
  <c r="O12" i="6"/>
  <c r="AE11" i="6"/>
  <c r="O11" i="6"/>
  <c r="AE10" i="6"/>
  <c r="O10" i="6"/>
  <c r="AE9" i="6"/>
  <c r="O9" i="6"/>
  <c r="AE8" i="6"/>
  <c r="O8" i="6"/>
  <c r="AE7" i="6"/>
  <c r="O7" i="6"/>
  <c r="AE6" i="6"/>
  <c r="O6" i="6"/>
  <c r="AE5" i="6"/>
  <c r="O5" i="6"/>
  <c r="O15" i="6" l="1"/>
  <c r="O31" i="6"/>
  <c r="O63" i="6"/>
  <c r="AG15" i="6"/>
  <c r="AG108" i="6"/>
  <c r="O127" i="6"/>
  <c r="AE31" i="6"/>
  <c r="AG127" i="6"/>
  <c r="AE95" i="6"/>
  <c r="AG30" i="6"/>
  <c r="AG92" i="6"/>
  <c r="O47" i="6"/>
  <c r="O111" i="6"/>
  <c r="AG109" i="6"/>
  <c r="AG93" i="6"/>
  <c r="AE111" i="6"/>
  <c r="AE127" i="6"/>
  <c r="AG29" i="6"/>
  <c r="AG47" i="6"/>
  <c r="AG62" i="6"/>
  <c r="AE15" i="6"/>
  <c r="AG16" i="6"/>
  <c r="AE47" i="6"/>
  <c r="AE79" i="6"/>
  <c r="AG80" i="6"/>
  <c r="AG128" i="6"/>
  <c r="AG46" i="6"/>
  <c r="AG63" i="6"/>
  <c r="O79" i="6"/>
  <c r="AG79" i="6"/>
  <c r="O95" i="6"/>
  <c r="AE63" i="6"/>
  <c r="AE124" i="5"/>
  <c r="AD127" i="5"/>
  <c r="AC127" i="5"/>
  <c r="AB127" i="5"/>
  <c r="AA127" i="5"/>
  <c r="Z127" i="5"/>
  <c r="Y127" i="5"/>
  <c r="X127" i="5"/>
  <c r="W127" i="5"/>
  <c r="V127" i="5"/>
  <c r="U127" i="5"/>
  <c r="T127" i="5"/>
  <c r="AE126" i="5"/>
  <c r="AE125" i="5"/>
  <c r="AE123" i="5"/>
  <c r="AE122" i="5"/>
  <c r="AE121" i="5"/>
  <c r="AE120" i="5"/>
  <c r="AE119" i="5"/>
  <c r="AE118" i="5"/>
  <c r="AE117" i="5"/>
  <c r="AD111" i="5"/>
  <c r="AC111" i="5"/>
  <c r="AB111" i="5"/>
  <c r="AA111" i="5"/>
  <c r="Z111" i="5"/>
  <c r="Y111" i="5"/>
  <c r="X111" i="5"/>
  <c r="W111" i="5"/>
  <c r="V111" i="5"/>
  <c r="U111" i="5"/>
  <c r="T111" i="5"/>
  <c r="AE110" i="5"/>
  <c r="AE109" i="5"/>
  <c r="AE108" i="5"/>
  <c r="AE107" i="5"/>
  <c r="AE106" i="5"/>
  <c r="AE105" i="5"/>
  <c r="AE104" i="5"/>
  <c r="AE103" i="5"/>
  <c r="AE102" i="5"/>
  <c r="AE101" i="5"/>
  <c r="N111" i="5"/>
  <c r="M111" i="5"/>
  <c r="L111" i="5"/>
  <c r="K111" i="5"/>
  <c r="J111" i="5"/>
  <c r="I111" i="5"/>
  <c r="H111" i="5"/>
  <c r="G111" i="5"/>
  <c r="F111" i="5"/>
  <c r="E111" i="5"/>
  <c r="D111" i="5"/>
  <c r="O110" i="5"/>
  <c r="O109" i="5"/>
  <c r="O108" i="5"/>
  <c r="O107" i="5"/>
  <c r="O106" i="5"/>
  <c r="O105" i="5"/>
  <c r="O104" i="5"/>
  <c r="O103" i="5"/>
  <c r="O102" i="5"/>
  <c r="O101" i="5"/>
  <c r="AE127" i="5" l="1"/>
  <c r="AE111" i="5"/>
  <c r="O111" i="5"/>
  <c r="N95" i="5"/>
  <c r="M95" i="5"/>
  <c r="L95" i="5"/>
  <c r="K95" i="5"/>
  <c r="J95" i="5"/>
  <c r="I95" i="5"/>
  <c r="H95" i="5"/>
  <c r="G95" i="5"/>
  <c r="F95" i="5"/>
  <c r="E95" i="5"/>
  <c r="D95" i="5"/>
  <c r="O94" i="5"/>
  <c r="O93" i="5"/>
  <c r="O92" i="5"/>
  <c r="O91" i="5"/>
  <c r="O90" i="5"/>
  <c r="O89" i="5"/>
  <c r="O88" i="5"/>
  <c r="O87" i="5"/>
  <c r="O86" i="5"/>
  <c r="O85" i="5"/>
  <c r="AD95" i="5"/>
  <c r="AC95" i="5"/>
  <c r="AB95" i="5"/>
  <c r="AA95" i="5"/>
  <c r="Z95" i="5"/>
  <c r="Y95" i="5"/>
  <c r="X95" i="5"/>
  <c r="W95" i="5"/>
  <c r="V95" i="5"/>
  <c r="U95" i="5"/>
  <c r="T95" i="5"/>
  <c r="AE94" i="5"/>
  <c r="AE93" i="5"/>
  <c r="AE92" i="5"/>
  <c r="AE91" i="5"/>
  <c r="AE90" i="5"/>
  <c r="AE89" i="5"/>
  <c r="AE88" i="5"/>
  <c r="AE87" i="5"/>
  <c r="AE86" i="5"/>
  <c r="AE85" i="5"/>
  <c r="AD79" i="5"/>
  <c r="AC79" i="5"/>
  <c r="AB79" i="5"/>
  <c r="AA79" i="5"/>
  <c r="Z79" i="5"/>
  <c r="Y79" i="5"/>
  <c r="X79" i="5"/>
  <c r="W79" i="5"/>
  <c r="V79" i="5"/>
  <c r="U79" i="5"/>
  <c r="T79" i="5"/>
  <c r="AE78" i="5"/>
  <c r="AE77" i="5"/>
  <c r="AE76" i="5"/>
  <c r="AE75" i="5"/>
  <c r="AE74" i="5"/>
  <c r="AE73" i="5"/>
  <c r="AE72" i="5"/>
  <c r="AE71" i="5"/>
  <c r="AE70" i="5"/>
  <c r="AE69" i="5"/>
  <c r="N79" i="5"/>
  <c r="M79" i="5"/>
  <c r="L79" i="5"/>
  <c r="K79" i="5"/>
  <c r="J79" i="5"/>
  <c r="I79" i="5"/>
  <c r="H79" i="5"/>
  <c r="G79" i="5"/>
  <c r="F79" i="5"/>
  <c r="E79" i="5"/>
  <c r="D79" i="5"/>
  <c r="O78" i="5"/>
  <c r="O77" i="5"/>
  <c r="O76" i="5"/>
  <c r="O75" i="5"/>
  <c r="O74" i="5"/>
  <c r="O73" i="5"/>
  <c r="O72" i="5"/>
  <c r="O71" i="5"/>
  <c r="O70" i="5"/>
  <c r="O69" i="5"/>
  <c r="AD63" i="5"/>
  <c r="AC63" i="5"/>
  <c r="AB63" i="5"/>
  <c r="AA63" i="5"/>
  <c r="Z63" i="5"/>
  <c r="Y63" i="5"/>
  <c r="X63" i="5"/>
  <c r="W63" i="5"/>
  <c r="V63" i="5"/>
  <c r="U63" i="5"/>
  <c r="T63" i="5"/>
  <c r="AE62" i="5"/>
  <c r="AE61" i="5"/>
  <c r="AE60" i="5"/>
  <c r="AE59" i="5"/>
  <c r="AE58" i="5"/>
  <c r="AE57" i="5"/>
  <c r="AE56" i="5"/>
  <c r="AE55" i="5"/>
  <c r="AE54" i="5"/>
  <c r="AE53" i="5"/>
  <c r="N127" i="5"/>
  <c r="M127" i="5"/>
  <c r="L127" i="5"/>
  <c r="K127" i="5"/>
  <c r="J127" i="5"/>
  <c r="I127" i="5"/>
  <c r="H127" i="5"/>
  <c r="G127" i="5"/>
  <c r="F127" i="5"/>
  <c r="E127" i="5"/>
  <c r="D127" i="5"/>
  <c r="O126" i="5"/>
  <c r="O125" i="5"/>
  <c r="O124" i="5"/>
  <c r="O123" i="5"/>
  <c r="O122" i="5"/>
  <c r="O121" i="5"/>
  <c r="O120" i="5"/>
  <c r="O119" i="5"/>
  <c r="O118" i="5"/>
  <c r="O117" i="5"/>
  <c r="N63" i="5"/>
  <c r="M63" i="5"/>
  <c r="L63" i="5"/>
  <c r="K63" i="5"/>
  <c r="J63" i="5"/>
  <c r="I63" i="5"/>
  <c r="H63" i="5"/>
  <c r="G63" i="5"/>
  <c r="F63" i="5"/>
  <c r="E63" i="5"/>
  <c r="D63" i="5"/>
  <c r="O62" i="5"/>
  <c r="O61" i="5"/>
  <c r="O60" i="5"/>
  <c r="O59" i="5"/>
  <c r="O58" i="5"/>
  <c r="O57" i="5"/>
  <c r="O56" i="5"/>
  <c r="O55" i="5"/>
  <c r="O54" i="5"/>
  <c r="O53" i="5"/>
  <c r="N47" i="5"/>
  <c r="M47" i="5"/>
  <c r="L47" i="5"/>
  <c r="K47" i="5"/>
  <c r="J47" i="5"/>
  <c r="I47" i="5"/>
  <c r="H47" i="5"/>
  <c r="G47" i="5"/>
  <c r="F47" i="5"/>
  <c r="E47" i="5"/>
  <c r="D47" i="5"/>
  <c r="O46" i="5"/>
  <c r="O45" i="5"/>
  <c r="O44" i="5"/>
  <c r="O43" i="5"/>
  <c r="O42" i="5"/>
  <c r="O41" i="5"/>
  <c r="O40" i="5"/>
  <c r="O39" i="5"/>
  <c r="O38" i="5"/>
  <c r="O37" i="5"/>
  <c r="AD47" i="5"/>
  <c r="AC47" i="5"/>
  <c r="AB47" i="5"/>
  <c r="AA47" i="5"/>
  <c r="Z47" i="5"/>
  <c r="Y47" i="5"/>
  <c r="X47" i="5"/>
  <c r="W47" i="5"/>
  <c r="V47" i="5"/>
  <c r="U47" i="5"/>
  <c r="T47" i="5"/>
  <c r="AE46" i="5"/>
  <c r="AE45" i="5"/>
  <c r="AE44" i="5"/>
  <c r="AE43" i="5"/>
  <c r="AE42" i="5"/>
  <c r="AE41" i="5"/>
  <c r="AE40" i="5"/>
  <c r="AE39" i="5"/>
  <c r="AE38" i="5"/>
  <c r="AE37" i="5"/>
  <c r="AD31" i="5"/>
  <c r="AC31" i="5"/>
  <c r="AB31" i="5"/>
  <c r="AA31" i="5"/>
  <c r="Z31" i="5"/>
  <c r="Y31" i="5"/>
  <c r="X31" i="5"/>
  <c r="W31" i="5"/>
  <c r="V31" i="5"/>
  <c r="U31" i="5"/>
  <c r="T31" i="5"/>
  <c r="AE30" i="5"/>
  <c r="AE29" i="5"/>
  <c r="AE28" i="5"/>
  <c r="AE27" i="5"/>
  <c r="AE26" i="5"/>
  <c r="AE25" i="5"/>
  <c r="AE24" i="5"/>
  <c r="AE23" i="5"/>
  <c r="AE22" i="5"/>
  <c r="AE21" i="5"/>
  <c r="N31" i="5"/>
  <c r="AG29" i="5" s="1"/>
  <c r="M31" i="5"/>
  <c r="L31" i="5"/>
  <c r="K31" i="5"/>
  <c r="J31" i="5"/>
  <c r="I31" i="5"/>
  <c r="H31" i="5"/>
  <c r="G31" i="5"/>
  <c r="F31" i="5"/>
  <c r="E31" i="5"/>
  <c r="D31" i="5"/>
  <c r="O30" i="5"/>
  <c r="O29" i="5"/>
  <c r="O28" i="5"/>
  <c r="O27" i="5"/>
  <c r="O26" i="5"/>
  <c r="O25" i="5"/>
  <c r="O24" i="5"/>
  <c r="O23" i="5"/>
  <c r="O22" i="5"/>
  <c r="O21" i="5"/>
  <c r="AG109" i="5"/>
  <c r="N15" i="5"/>
  <c r="M15" i="5"/>
  <c r="L15" i="5"/>
  <c r="K15" i="5"/>
  <c r="J15" i="5"/>
  <c r="I15" i="5"/>
  <c r="H15" i="5"/>
  <c r="G15" i="5"/>
  <c r="F15" i="5"/>
  <c r="E15" i="5"/>
  <c r="D15" i="5"/>
  <c r="O14" i="5"/>
  <c r="O13" i="5"/>
  <c r="O12" i="5"/>
  <c r="O11" i="5"/>
  <c r="O10" i="5"/>
  <c r="O9" i="5"/>
  <c r="O8" i="5"/>
  <c r="O7" i="5"/>
  <c r="O6" i="5"/>
  <c r="O5" i="5"/>
  <c r="AD15" i="5"/>
  <c r="AC15" i="5"/>
  <c r="AB15" i="5"/>
  <c r="AA15" i="5"/>
  <c r="Z15" i="5"/>
  <c r="Y15" i="5"/>
  <c r="X15" i="5"/>
  <c r="W15" i="5"/>
  <c r="V15" i="5"/>
  <c r="U15" i="5"/>
  <c r="T15" i="5"/>
  <c r="AE14" i="5"/>
  <c r="AE13" i="5"/>
  <c r="AE12" i="5"/>
  <c r="AE11" i="5"/>
  <c r="AE10" i="5"/>
  <c r="AE9" i="5"/>
  <c r="AE8" i="5"/>
  <c r="AE7" i="5"/>
  <c r="AE6" i="5"/>
  <c r="AE5" i="5"/>
  <c r="AG127" i="5"/>
  <c r="AG108" i="5"/>
  <c r="AG15" i="5"/>
  <c r="AG79" i="5" l="1"/>
  <c r="AG92" i="5"/>
  <c r="O127" i="5"/>
  <c r="AG93" i="5"/>
  <c r="AE95" i="5"/>
  <c r="O95" i="5"/>
  <c r="O79" i="5"/>
  <c r="AE79" i="5"/>
  <c r="AG80" i="5"/>
  <c r="AE63" i="5"/>
  <c r="O63" i="5"/>
  <c r="AG63" i="5"/>
  <c r="AG62" i="5"/>
  <c r="AG47" i="5"/>
  <c r="AG46" i="5"/>
  <c r="AE47" i="5"/>
  <c r="O47" i="5"/>
  <c r="AG128" i="5"/>
  <c r="AG30" i="5"/>
  <c r="O31" i="5"/>
  <c r="AE31" i="5"/>
  <c r="AG16" i="5"/>
  <c r="O15" i="5"/>
  <c r="AE15" i="5"/>
  <c r="AD127" i="4"/>
  <c r="AC127" i="4"/>
  <c r="AB127" i="4"/>
  <c r="AA127" i="4"/>
  <c r="Z127" i="4"/>
  <c r="Y127" i="4"/>
  <c r="X127" i="4"/>
  <c r="W127" i="4"/>
  <c r="V127" i="4"/>
  <c r="U127" i="4"/>
  <c r="T127" i="4"/>
  <c r="N127" i="4"/>
  <c r="M127" i="4"/>
  <c r="L127" i="4"/>
  <c r="K127" i="4"/>
  <c r="J127" i="4"/>
  <c r="I127" i="4"/>
  <c r="H127" i="4"/>
  <c r="G127" i="4"/>
  <c r="F127" i="4"/>
  <c r="E127" i="4"/>
  <c r="D127" i="4"/>
  <c r="AD111" i="4"/>
  <c r="AC111" i="4"/>
  <c r="AB111" i="4"/>
  <c r="AA111" i="4"/>
  <c r="Z111" i="4"/>
  <c r="Y111" i="4"/>
  <c r="X111" i="4"/>
  <c r="W111" i="4"/>
  <c r="V111" i="4"/>
  <c r="U111" i="4"/>
  <c r="T111" i="4"/>
  <c r="N111" i="4"/>
  <c r="M111" i="4"/>
  <c r="L111" i="4"/>
  <c r="K111" i="4"/>
  <c r="J111" i="4"/>
  <c r="I111" i="4"/>
  <c r="H111" i="4"/>
  <c r="G111" i="4"/>
  <c r="F111" i="4"/>
  <c r="E111" i="4"/>
  <c r="D111" i="4"/>
  <c r="AD95" i="4"/>
  <c r="AC95" i="4"/>
  <c r="AB95" i="4"/>
  <c r="AA95" i="4"/>
  <c r="Z95" i="4"/>
  <c r="Y95" i="4"/>
  <c r="X95" i="4"/>
  <c r="W95" i="4"/>
  <c r="V95" i="4"/>
  <c r="U95" i="4"/>
  <c r="T95" i="4"/>
  <c r="N95" i="4"/>
  <c r="M95" i="4"/>
  <c r="L95" i="4"/>
  <c r="K95" i="4"/>
  <c r="J95" i="4"/>
  <c r="I95" i="4"/>
  <c r="H95" i="4"/>
  <c r="G95" i="4"/>
  <c r="F95" i="4"/>
  <c r="E95" i="4"/>
  <c r="D95" i="4"/>
  <c r="AD79" i="4"/>
  <c r="AC79" i="4"/>
  <c r="AB79" i="4"/>
  <c r="AA79" i="4"/>
  <c r="Z79" i="4"/>
  <c r="Y79" i="4"/>
  <c r="X79" i="4"/>
  <c r="W79" i="4"/>
  <c r="V79" i="4"/>
  <c r="U79" i="4"/>
  <c r="T79" i="4"/>
  <c r="N79" i="4"/>
  <c r="M79" i="4"/>
  <c r="L79" i="4"/>
  <c r="K79" i="4"/>
  <c r="J79" i="4"/>
  <c r="I79" i="4"/>
  <c r="H79" i="4"/>
  <c r="G79" i="4"/>
  <c r="F79" i="4"/>
  <c r="E79" i="4"/>
  <c r="D79" i="4"/>
  <c r="AD63" i="4"/>
  <c r="AC63" i="4"/>
  <c r="AB63" i="4"/>
  <c r="AA63" i="4"/>
  <c r="Z63" i="4"/>
  <c r="Y63" i="4"/>
  <c r="X63" i="4"/>
  <c r="W63" i="4"/>
  <c r="V63" i="4"/>
  <c r="U63" i="4"/>
  <c r="T63" i="4"/>
  <c r="N63" i="4"/>
  <c r="M63" i="4"/>
  <c r="L63" i="4"/>
  <c r="K63" i="4"/>
  <c r="J63" i="4"/>
  <c r="I63" i="4"/>
  <c r="H63" i="4"/>
  <c r="G63" i="4"/>
  <c r="F63" i="4"/>
  <c r="E63" i="4"/>
  <c r="D63" i="4"/>
  <c r="AD47" i="4"/>
  <c r="AC47" i="4"/>
  <c r="AB47" i="4"/>
  <c r="AA47" i="4"/>
  <c r="Z47" i="4"/>
  <c r="Y47" i="4"/>
  <c r="X47" i="4"/>
  <c r="W47" i="4"/>
  <c r="V47" i="4"/>
  <c r="U47" i="4"/>
  <c r="T47" i="4"/>
  <c r="N47" i="4"/>
  <c r="M47" i="4"/>
  <c r="L47" i="4"/>
  <c r="K47" i="4"/>
  <c r="J47" i="4"/>
  <c r="I47" i="4"/>
  <c r="H47" i="4"/>
  <c r="G47" i="4"/>
  <c r="F47" i="4"/>
  <c r="E47" i="4"/>
  <c r="D47" i="4"/>
  <c r="AD31" i="4"/>
  <c r="AC31" i="4"/>
  <c r="AB31" i="4"/>
  <c r="AA31" i="4"/>
  <c r="Z31" i="4"/>
  <c r="Y31" i="4"/>
  <c r="X31" i="4"/>
  <c r="W31" i="4"/>
  <c r="V31" i="4"/>
  <c r="U31" i="4"/>
  <c r="T31" i="4"/>
  <c r="AD15" i="4"/>
  <c r="AC15" i="4"/>
  <c r="AB15" i="4"/>
  <c r="AA15" i="4"/>
  <c r="Z15" i="4"/>
  <c r="Y15" i="4"/>
  <c r="X15" i="4"/>
  <c r="W15" i="4"/>
  <c r="V15" i="4"/>
  <c r="U15" i="4"/>
  <c r="T15" i="4"/>
  <c r="N31" i="4"/>
  <c r="M31" i="4"/>
  <c r="L31" i="4"/>
  <c r="K31" i="4"/>
  <c r="J31" i="4"/>
  <c r="I31" i="4"/>
  <c r="H31" i="4"/>
  <c r="G31" i="4"/>
  <c r="F31" i="4"/>
  <c r="E31" i="4"/>
  <c r="D31" i="4"/>
  <c r="N15" i="4"/>
  <c r="M15" i="4"/>
  <c r="L15" i="4"/>
  <c r="K15" i="4"/>
  <c r="J15" i="4"/>
  <c r="I15" i="4"/>
  <c r="H15" i="4"/>
  <c r="G15" i="4"/>
  <c r="F15" i="4"/>
  <c r="E15" i="4"/>
  <c r="D15" i="4"/>
  <c r="AE126" i="4"/>
  <c r="AE125" i="4"/>
  <c r="AE124" i="4"/>
  <c r="AE123" i="4"/>
  <c r="AE122" i="4"/>
  <c r="AE121" i="4"/>
  <c r="AE120" i="4"/>
  <c r="AE119" i="4"/>
  <c r="AE118" i="4"/>
  <c r="AE117" i="4"/>
  <c r="O126" i="4"/>
  <c r="O125" i="4"/>
  <c r="O124" i="4"/>
  <c r="O123" i="4"/>
  <c r="O122" i="4"/>
  <c r="O121" i="4"/>
  <c r="O120" i="4"/>
  <c r="O119" i="4"/>
  <c r="O118" i="4"/>
  <c r="O117" i="4"/>
  <c r="AE110" i="4"/>
  <c r="AE109" i="4"/>
  <c r="AE108" i="4"/>
  <c r="AE107" i="4"/>
  <c r="AE106" i="4"/>
  <c r="AE105" i="4"/>
  <c r="AE104" i="4"/>
  <c r="AE103" i="4"/>
  <c r="AE102" i="4"/>
  <c r="AE101" i="4"/>
  <c r="O110" i="4"/>
  <c r="O109" i="4"/>
  <c r="O108" i="4"/>
  <c r="O107" i="4"/>
  <c r="O106" i="4"/>
  <c r="O105" i="4"/>
  <c r="O104" i="4"/>
  <c r="O103" i="4"/>
  <c r="O102" i="4"/>
  <c r="O101" i="4"/>
  <c r="AE94" i="4"/>
  <c r="AE93" i="4"/>
  <c r="AE92" i="4"/>
  <c r="AE91" i="4"/>
  <c r="AE90" i="4"/>
  <c r="AE89" i="4"/>
  <c r="AE88" i="4"/>
  <c r="AE87" i="4"/>
  <c r="AE86" i="4"/>
  <c r="AE85" i="4"/>
  <c r="O94" i="4"/>
  <c r="O93" i="4"/>
  <c r="O92" i="4"/>
  <c r="O91" i="4"/>
  <c r="O90" i="4"/>
  <c r="O89" i="4"/>
  <c r="O88" i="4"/>
  <c r="O87" i="4"/>
  <c r="O86" i="4"/>
  <c r="O85" i="4"/>
  <c r="AE78" i="4"/>
  <c r="AE77" i="4"/>
  <c r="AE76" i="4"/>
  <c r="AE75" i="4"/>
  <c r="AE74" i="4"/>
  <c r="AE73" i="4"/>
  <c r="AE72" i="4"/>
  <c r="AE71" i="4"/>
  <c r="AE70" i="4"/>
  <c r="AE69" i="4"/>
  <c r="O78" i="4"/>
  <c r="O77" i="4"/>
  <c r="O76" i="4"/>
  <c r="O75" i="4"/>
  <c r="O74" i="4"/>
  <c r="O73" i="4"/>
  <c r="O72" i="4"/>
  <c r="O71" i="4"/>
  <c r="O70" i="4"/>
  <c r="O69" i="4"/>
  <c r="AE62" i="4"/>
  <c r="AE61" i="4"/>
  <c r="AE60" i="4"/>
  <c r="AE59" i="4"/>
  <c r="AE58" i="4"/>
  <c r="AE57" i="4"/>
  <c r="AE56" i="4"/>
  <c r="AE55" i="4"/>
  <c r="AE54" i="4"/>
  <c r="AE53" i="4"/>
  <c r="O62" i="4"/>
  <c r="O61" i="4"/>
  <c r="O60" i="4"/>
  <c r="O59" i="4"/>
  <c r="O58" i="4"/>
  <c r="O57" i="4"/>
  <c r="O56" i="4"/>
  <c r="O55" i="4"/>
  <c r="O54" i="4"/>
  <c r="O53" i="4"/>
  <c r="AE46" i="4"/>
  <c r="AE45" i="4"/>
  <c r="AE44" i="4"/>
  <c r="AE43" i="4"/>
  <c r="AE42" i="4"/>
  <c r="AE41" i="4"/>
  <c r="AE40" i="4"/>
  <c r="AE39" i="4"/>
  <c r="AE38" i="4"/>
  <c r="AE37" i="4"/>
  <c r="O46" i="4"/>
  <c r="O45" i="4"/>
  <c r="O44" i="4"/>
  <c r="O43" i="4"/>
  <c r="O42" i="4"/>
  <c r="O41" i="4"/>
  <c r="O40" i="4"/>
  <c r="O39" i="4"/>
  <c r="O38" i="4"/>
  <c r="O37" i="4"/>
  <c r="O30" i="4"/>
  <c r="O29" i="4"/>
  <c r="O28" i="4"/>
  <c r="O27" i="4"/>
  <c r="O26" i="4"/>
  <c r="O25" i="4"/>
  <c r="O24" i="4"/>
  <c r="O23" i="4"/>
  <c r="O22" i="4"/>
  <c r="O21" i="4"/>
  <c r="AE30" i="4"/>
  <c r="AE29" i="4"/>
  <c r="AE28" i="4"/>
  <c r="AE27" i="4"/>
  <c r="AE26" i="4"/>
  <c r="AE25" i="4"/>
  <c r="AE24" i="4"/>
  <c r="AE23" i="4"/>
  <c r="AE22" i="4"/>
  <c r="AE21" i="4"/>
  <c r="AE14" i="4"/>
  <c r="AE13" i="4"/>
  <c r="AE12" i="4"/>
  <c r="AE11" i="4"/>
  <c r="AE10" i="4"/>
  <c r="AE9" i="4"/>
  <c r="AE8" i="4"/>
  <c r="AE7" i="4"/>
  <c r="AE6" i="4"/>
  <c r="AE5" i="4"/>
  <c r="O14" i="4"/>
  <c r="O13" i="4"/>
  <c r="O12" i="4"/>
  <c r="O11" i="4"/>
  <c r="O10" i="4"/>
  <c r="O9" i="4"/>
  <c r="O8" i="4"/>
  <c r="O7" i="4"/>
  <c r="O6" i="4"/>
  <c r="O5" i="4"/>
  <c r="O15" i="4" l="1"/>
  <c r="AE15" i="4"/>
  <c r="AE31" i="4"/>
  <c r="O31" i="4"/>
  <c r="O47" i="4"/>
  <c r="O63" i="4"/>
  <c r="AE63" i="4"/>
  <c r="O79" i="4"/>
  <c r="AE79" i="4"/>
  <c r="O95" i="4"/>
  <c r="AE95" i="4"/>
  <c r="O111" i="4"/>
  <c r="AE111" i="4"/>
  <c r="O127" i="4"/>
  <c r="AE127" i="4"/>
  <c r="AE47" i="4"/>
  <c r="N63" i="3"/>
  <c r="M63" i="3"/>
  <c r="L63" i="3"/>
  <c r="K63" i="3"/>
  <c r="J63" i="3"/>
  <c r="I63" i="3"/>
  <c r="H63" i="3"/>
  <c r="G63" i="3"/>
  <c r="F63" i="3"/>
  <c r="E63" i="3"/>
  <c r="D63" i="3"/>
  <c r="O62" i="3"/>
  <c r="O61" i="3"/>
  <c r="O60" i="3"/>
  <c r="O59" i="3"/>
  <c r="O58" i="3"/>
  <c r="O57" i="3"/>
  <c r="O56" i="3"/>
  <c r="O55" i="3"/>
  <c r="O54" i="3"/>
  <c r="O53" i="3"/>
  <c r="N47" i="3"/>
  <c r="M47" i="3"/>
  <c r="L47" i="3"/>
  <c r="K47" i="3"/>
  <c r="J47" i="3"/>
  <c r="I47" i="3"/>
  <c r="H47" i="3"/>
  <c r="G47" i="3"/>
  <c r="F47" i="3"/>
  <c r="E47" i="3"/>
  <c r="D47" i="3"/>
  <c r="O46" i="3"/>
  <c r="O45" i="3"/>
  <c r="O44" i="3"/>
  <c r="O43" i="3"/>
  <c r="O42" i="3"/>
  <c r="O41" i="3"/>
  <c r="O40" i="3"/>
  <c r="O39" i="3"/>
  <c r="O38" i="3"/>
  <c r="O37" i="3"/>
  <c r="AD47" i="3"/>
  <c r="AC47" i="3"/>
  <c r="AB47" i="3"/>
  <c r="AA47" i="3"/>
  <c r="Z47" i="3"/>
  <c r="Y47" i="3"/>
  <c r="X47" i="3"/>
  <c r="W47" i="3"/>
  <c r="V47" i="3"/>
  <c r="U47" i="3"/>
  <c r="T47" i="3"/>
  <c r="AE46" i="3"/>
  <c r="AE45" i="3"/>
  <c r="AE44" i="3"/>
  <c r="AE43" i="3"/>
  <c r="AE42" i="3"/>
  <c r="AE41" i="3"/>
  <c r="AE40" i="3"/>
  <c r="AE39" i="3"/>
  <c r="AE38" i="3"/>
  <c r="AE37" i="3"/>
  <c r="AD127" i="3"/>
  <c r="AC127" i="3"/>
  <c r="AB127" i="3"/>
  <c r="AA127" i="3"/>
  <c r="Z127" i="3"/>
  <c r="Y127" i="3"/>
  <c r="X127" i="3"/>
  <c r="W127" i="3"/>
  <c r="V127" i="3"/>
  <c r="U127" i="3"/>
  <c r="T127" i="3"/>
  <c r="AE126" i="3"/>
  <c r="AE125" i="3"/>
  <c r="AE124" i="3"/>
  <c r="AE123" i="3"/>
  <c r="AE122" i="3"/>
  <c r="AE121" i="3"/>
  <c r="AE120" i="3"/>
  <c r="AE119" i="3"/>
  <c r="AE118" i="3"/>
  <c r="AE117" i="3"/>
  <c r="N111" i="3"/>
  <c r="M111" i="3"/>
  <c r="L111" i="3"/>
  <c r="K111" i="3"/>
  <c r="J111" i="3"/>
  <c r="I111" i="3"/>
  <c r="H111" i="3"/>
  <c r="G111" i="3"/>
  <c r="F111" i="3"/>
  <c r="E111" i="3"/>
  <c r="D111" i="3"/>
  <c r="O110" i="3"/>
  <c r="O109" i="3"/>
  <c r="O108" i="3"/>
  <c r="O107" i="3"/>
  <c r="O106" i="3"/>
  <c r="O105" i="3"/>
  <c r="O104" i="3"/>
  <c r="O103" i="3"/>
  <c r="O102" i="3"/>
  <c r="O101" i="3"/>
  <c r="AD111" i="3"/>
  <c r="AC111" i="3"/>
  <c r="AB111" i="3"/>
  <c r="AA111" i="3"/>
  <c r="Z111" i="3"/>
  <c r="Y111" i="3"/>
  <c r="X111" i="3"/>
  <c r="W111" i="3"/>
  <c r="V111" i="3"/>
  <c r="U111" i="3"/>
  <c r="T111" i="3"/>
  <c r="AE110" i="3"/>
  <c r="AE109" i="3"/>
  <c r="AE108" i="3"/>
  <c r="AE107" i="3"/>
  <c r="AE106" i="3"/>
  <c r="AE105" i="3"/>
  <c r="AE104" i="3"/>
  <c r="AE103" i="3"/>
  <c r="AE102" i="3"/>
  <c r="AE101" i="3"/>
  <c r="AD95" i="3"/>
  <c r="AC95" i="3"/>
  <c r="AB95" i="3"/>
  <c r="AA95" i="3"/>
  <c r="Z95" i="3"/>
  <c r="Y95" i="3"/>
  <c r="X95" i="3"/>
  <c r="W95" i="3"/>
  <c r="V95" i="3"/>
  <c r="U95" i="3"/>
  <c r="T95" i="3"/>
  <c r="AE94" i="3"/>
  <c r="AE93" i="3"/>
  <c r="AE92" i="3"/>
  <c r="AE91" i="3"/>
  <c r="AE90" i="3"/>
  <c r="AE89" i="3"/>
  <c r="AE88" i="3"/>
  <c r="AE87" i="3"/>
  <c r="AE86" i="3"/>
  <c r="AE85" i="3"/>
  <c r="N95" i="3"/>
  <c r="M95" i="3"/>
  <c r="L95" i="3"/>
  <c r="K95" i="3"/>
  <c r="J95" i="3"/>
  <c r="I95" i="3"/>
  <c r="H95" i="3"/>
  <c r="G95" i="3"/>
  <c r="F95" i="3"/>
  <c r="E95" i="3"/>
  <c r="D95" i="3"/>
  <c r="O94" i="3"/>
  <c r="O93" i="3"/>
  <c r="O92" i="3"/>
  <c r="O91" i="3"/>
  <c r="O90" i="3"/>
  <c r="O89" i="3"/>
  <c r="O88" i="3"/>
  <c r="O87" i="3"/>
  <c r="O86" i="3"/>
  <c r="O85" i="3"/>
  <c r="AD79" i="3"/>
  <c r="AC79" i="3"/>
  <c r="AB79" i="3"/>
  <c r="AA79" i="3"/>
  <c r="Z79" i="3"/>
  <c r="Y79" i="3"/>
  <c r="X79" i="3"/>
  <c r="W79" i="3"/>
  <c r="V79" i="3"/>
  <c r="U79" i="3"/>
  <c r="T79" i="3"/>
  <c r="AE78" i="3"/>
  <c r="AE77" i="3"/>
  <c r="AE76" i="3"/>
  <c r="AE75" i="3"/>
  <c r="AE74" i="3"/>
  <c r="AE73" i="3"/>
  <c r="AE72" i="3"/>
  <c r="AE71" i="3"/>
  <c r="AE70" i="3"/>
  <c r="AE69" i="3"/>
  <c r="N79" i="3"/>
  <c r="M79" i="3"/>
  <c r="L79" i="3"/>
  <c r="K79" i="3"/>
  <c r="J79" i="3"/>
  <c r="I79" i="3"/>
  <c r="H79" i="3"/>
  <c r="G79" i="3"/>
  <c r="F79" i="3"/>
  <c r="E79" i="3"/>
  <c r="D79" i="3"/>
  <c r="O78" i="3"/>
  <c r="O77" i="3"/>
  <c r="O76" i="3"/>
  <c r="O75" i="3"/>
  <c r="O74" i="3"/>
  <c r="O73" i="3"/>
  <c r="O72" i="3"/>
  <c r="O71" i="3"/>
  <c r="O70" i="3"/>
  <c r="O69" i="3"/>
  <c r="AD63" i="3"/>
  <c r="AC63" i="3"/>
  <c r="AB63" i="3"/>
  <c r="AA63" i="3"/>
  <c r="Z63" i="3"/>
  <c r="Y63" i="3"/>
  <c r="X63" i="3"/>
  <c r="W63" i="3"/>
  <c r="V63" i="3"/>
  <c r="U63" i="3"/>
  <c r="T63" i="3"/>
  <c r="AE62" i="3"/>
  <c r="AE61" i="3"/>
  <c r="AE60" i="3"/>
  <c r="AE59" i="3"/>
  <c r="AE58" i="3"/>
  <c r="AE57" i="3"/>
  <c r="AE56" i="3"/>
  <c r="AE55" i="3"/>
  <c r="AE54" i="3"/>
  <c r="AE53" i="3"/>
  <c r="N127" i="3"/>
  <c r="M127" i="3"/>
  <c r="L127" i="3"/>
  <c r="K127" i="3"/>
  <c r="J127" i="3"/>
  <c r="I127" i="3"/>
  <c r="H127" i="3"/>
  <c r="G127" i="3"/>
  <c r="F127" i="3"/>
  <c r="E127" i="3"/>
  <c r="D127" i="3"/>
  <c r="O126" i="3"/>
  <c r="O125" i="3"/>
  <c r="O124" i="3"/>
  <c r="O123" i="3"/>
  <c r="O122" i="3"/>
  <c r="O121" i="3"/>
  <c r="O120" i="3"/>
  <c r="O119" i="3"/>
  <c r="O118" i="3"/>
  <c r="O117" i="3"/>
  <c r="AD31" i="3"/>
  <c r="AC31" i="3"/>
  <c r="AB31" i="3"/>
  <c r="AA31" i="3"/>
  <c r="Z31" i="3"/>
  <c r="Y31" i="3"/>
  <c r="X31" i="3"/>
  <c r="W31" i="3"/>
  <c r="V31" i="3"/>
  <c r="U31" i="3"/>
  <c r="T31" i="3"/>
  <c r="AE30" i="3"/>
  <c r="AE29" i="3"/>
  <c r="AE28" i="3"/>
  <c r="AE27" i="3"/>
  <c r="AE26" i="3"/>
  <c r="AE25" i="3"/>
  <c r="AE24" i="3"/>
  <c r="AE23" i="3"/>
  <c r="AE22" i="3"/>
  <c r="AE21" i="3"/>
  <c r="N31" i="3"/>
  <c r="M31" i="3"/>
  <c r="L31" i="3"/>
  <c r="K31" i="3"/>
  <c r="J31" i="3"/>
  <c r="I31" i="3"/>
  <c r="H31" i="3"/>
  <c r="G31" i="3"/>
  <c r="F31" i="3"/>
  <c r="E31" i="3"/>
  <c r="D31" i="3"/>
  <c r="O30" i="3"/>
  <c r="O29" i="3"/>
  <c r="O28" i="3"/>
  <c r="O27" i="3"/>
  <c r="O26" i="3"/>
  <c r="O25" i="3"/>
  <c r="O24" i="3"/>
  <c r="O23" i="3"/>
  <c r="O22" i="3"/>
  <c r="O21" i="3"/>
  <c r="AD15" i="3"/>
  <c r="AC15" i="3"/>
  <c r="AB15" i="3"/>
  <c r="AA15" i="3"/>
  <c r="Z15" i="3"/>
  <c r="Y15" i="3"/>
  <c r="X15" i="3"/>
  <c r="W15" i="3"/>
  <c r="V15" i="3"/>
  <c r="U15" i="3"/>
  <c r="T15" i="3"/>
  <c r="AE14" i="3"/>
  <c r="AE13" i="3"/>
  <c r="AE12" i="3"/>
  <c r="AE11" i="3"/>
  <c r="AE10" i="3"/>
  <c r="AE9" i="3"/>
  <c r="AE8" i="3"/>
  <c r="AE7" i="3"/>
  <c r="AE6" i="3"/>
  <c r="AE5" i="3"/>
  <c r="N15" i="3"/>
  <c r="M15" i="3"/>
  <c r="L15" i="3"/>
  <c r="K15" i="3"/>
  <c r="J15" i="3"/>
  <c r="I15" i="3"/>
  <c r="H15" i="3"/>
  <c r="G15" i="3"/>
  <c r="F15" i="3"/>
  <c r="E15" i="3"/>
  <c r="D15" i="3"/>
  <c r="O14" i="3"/>
  <c r="O13" i="3"/>
  <c r="O12" i="3"/>
  <c r="O11" i="3"/>
  <c r="O10" i="3"/>
  <c r="O9" i="3"/>
  <c r="O8" i="3"/>
  <c r="O7" i="3"/>
  <c r="O6" i="3"/>
  <c r="O5" i="3"/>
  <c r="O127" i="3" l="1"/>
  <c r="O111" i="3"/>
  <c r="AE111" i="3"/>
  <c r="AE95" i="3"/>
  <c r="O63" i="3"/>
  <c r="O47" i="3"/>
  <c r="AE47" i="3"/>
  <c r="O31" i="3"/>
  <c r="O15" i="3"/>
  <c r="AE127" i="3"/>
  <c r="O95" i="3"/>
  <c r="AE79" i="3"/>
  <c r="O79" i="3"/>
  <c r="AE63" i="3"/>
  <c r="AE31" i="3"/>
  <c r="AE15" i="3"/>
  <c r="AG127" i="3"/>
  <c r="AG128" i="3"/>
  <c r="AG109" i="3"/>
  <c r="AG108" i="3"/>
  <c r="AG93" i="3"/>
  <c r="AG92" i="3"/>
  <c r="AG79" i="3"/>
  <c r="AG80" i="3"/>
  <c r="AG63" i="3"/>
  <c r="AG62" i="3"/>
  <c r="AG47" i="3"/>
  <c r="AG46" i="3"/>
  <c r="AG29" i="3"/>
  <c r="AG30" i="3"/>
  <c r="AG15" i="3"/>
  <c r="AG16" i="3"/>
  <c r="N111" i="2" l="1"/>
  <c r="M111" i="2"/>
  <c r="L111" i="2"/>
  <c r="K111" i="2"/>
  <c r="J111" i="2"/>
  <c r="I111" i="2"/>
  <c r="H111" i="2"/>
  <c r="G111" i="2"/>
  <c r="F111" i="2"/>
  <c r="E111" i="2"/>
  <c r="D111" i="2"/>
  <c r="O110" i="2"/>
  <c r="O109" i="2"/>
  <c r="O108" i="2"/>
  <c r="O107" i="2"/>
  <c r="O106" i="2"/>
  <c r="O105" i="2"/>
  <c r="O104" i="2"/>
  <c r="O103" i="2"/>
  <c r="O102" i="2"/>
  <c r="O101" i="2"/>
  <c r="AD111" i="2"/>
  <c r="AC111" i="2"/>
  <c r="AB111" i="2"/>
  <c r="AA111" i="2"/>
  <c r="Z111" i="2"/>
  <c r="Y111" i="2"/>
  <c r="X111" i="2"/>
  <c r="W111" i="2"/>
  <c r="V111" i="2"/>
  <c r="U111" i="2"/>
  <c r="T111" i="2"/>
  <c r="AE110" i="2"/>
  <c r="AE109" i="2"/>
  <c r="AE108" i="2"/>
  <c r="AE107" i="2"/>
  <c r="AE106" i="2"/>
  <c r="AE105" i="2"/>
  <c r="AE104" i="2"/>
  <c r="AE103" i="2"/>
  <c r="AE102" i="2"/>
  <c r="AE101" i="2"/>
  <c r="AD127" i="2"/>
  <c r="AC127" i="2"/>
  <c r="AB127" i="2"/>
  <c r="AA127" i="2"/>
  <c r="Z127" i="2"/>
  <c r="Y127" i="2"/>
  <c r="X127" i="2"/>
  <c r="W127" i="2"/>
  <c r="V127" i="2"/>
  <c r="U127" i="2"/>
  <c r="T127" i="2"/>
  <c r="AE126" i="2"/>
  <c r="AE125" i="2"/>
  <c r="AE124" i="2"/>
  <c r="AE123" i="2"/>
  <c r="AE122" i="2"/>
  <c r="AE121" i="2"/>
  <c r="AE120" i="2"/>
  <c r="AE119" i="2"/>
  <c r="AE118" i="2"/>
  <c r="AE117" i="2"/>
  <c r="AD95" i="2"/>
  <c r="AC95" i="2"/>
  <c r="AB95" i="2"/>
  <c r="AA95" i="2"/>
  <c r="Z95" i="2"/>
  <c r="Y95" i="2"/>
  <c r="X95" i="2"/>
  <c r="W95" i="2"/>
  <c r="V95" i="2"/>
  <c r="U95" i="2"/>
  <c r="T95" i="2"/>
  <c r="AE94" i="2"/>
  <c r="AE93" i="2"/>
  <c r="AE92" i="2"/>
  <c r="AE91" i="2"/>
  <c r="AE90" i="2"/>
  <c r="AE89" i="2"/>
  <c r="AE88" i="2"/>
  <c r="AE87" i="2"/>
  <c r="AE86" i="2"/>
  <c r="AE85" i="2"/>
  <c r="N95" i="2"/>
  <c r="M95" i="2"/>
  <c r="L95" i="2"/>
  <c r="K95" i="2"/>
  <c r="J95" i="2"/>
  <c r="I95" i="2"/>
  <c r="H95" i="2"/>
  <c r="G95" i="2"/>
  <c r="F95" i="2"/>
  <c r="E95" i="2"/>
  <c r="D95" i="2"/>
  <c r="O94" i="2"/>
  <c r="O93" i="2"/>
  <c r="O91" i="2"/>
  <c r="O90" i="2"/>
  <c r="O89" i="2"/>
  <c r="O88" i="2"/>
  <c r="O87" i="2"/>
  <c r="O86" i="2"/>
  <c r="O85" i="2"/>
  <c r="N31" i="2"/>
  <c r="M31" i="2"/>
  <c r="L31" i="2"/>
  <c r="K31" i="2"/>
  <c r="J31" i="2"/>
  <c r="I31" i="2"/>
  <c r="H31" i="2"/>
  <c r="G31" i="2"/>
  <c r="F31" i="2"/>
  <c r="E31" i="2"/>
  <c r="D31" i="2"/>
  <c r="O30" i="2"/>
  <c r="O29" i="2"/>
  <c r="O28" i="2"/>
  <c r="O27" i="2"/>
  <c r="O26" i="2"/>
  <c r="O25" i="2"/>
  <c r="O24" i="2"/>
  <c r="O23" i="2"/>
  <c r="O22" i="2"/>
  <c r="O21" i="2"/>
  <c r="AD63" i="2"/>
  <c r="AC63" i="2"/>
  <c r="AB63" i="2"/>
  <c r="AA63" i="2"/>
  <c r="Z63" i="2"/>
  <c r="Y63" i="2"/>
  <c r="X63" i="2"/>
  <c r="W63" i="2"/>
  <c r="V63" i="2"/>
  <c r="U63" i="2"/>
  <c r="T63" i="2"/>
  <c r="AE62" i="2"/>
  <c r="AE61" i="2"/>
  <c r="AE60" i="2"/>
  <c r="AE59" i="2"/>
  <c r="AE58" i="2"/>
  <c r="AE57" i="2"/>
  <c r="AE56" i="2"/>
  <c r="AE55" i="2"/>
  <c r="AE54" i="2"/>
  <c r="AE53" i="2"/>
  <c r="AD31" i="2"/>
  <c r="AC31" i="2"/>
  <c r="AB31" i="2"/>
  <c r="AA31" i="2"/>
  <c r="Z31" i="2"/>
  <c r="Y31" i="2"/>
  <c r="X31" i="2"/>
  <c r="W31" i="2"/>
  <c r="V31" i="2"/>
  <c r="U31" i="2"/>
  <c r="T31" i="2"/>
  <c r="AE30" i="2"/>
  <c r="AE29" i="2"/>
  <c r="AE28" i="2"/>
  <c r="AE27" i="2"/>
  <c r="AE26" i="2"/>
  <c r="AE25" i="2"/>
  <c r="AE24" i="2"/>
  <c r="AE23" i="2"/>
  <c r="AE22" i="2"/>
  <c r="AE21" i="2"/>
  <c r="N63" i="2"/>
  <c r="M63" i="2"/>
  <c r="L63" i="2"/>
  <c r="K63" i="2"/>
  <c r="J63" i="2"/>
  <c r="I63" i="2"/>
  <c r="H63" i="2"/>
  <c r="G63" i="2"/>
  <c r="F63" i="2"/>
  <c r="E63" i="2"/>
  <c r="D63" i="2"/>
  <c r="O62" i="2"/>
  <c r="O61" i="2"/>
  <c r="O60" i="2"/>
  <c r="O59" i="2"/>
  <c r="O58" i="2"/>
  <c r="O57" i="2"/>
  <c r="O56" i="2"/>
  <c r="O55" i="2"/>
  <c r="O54" i="2"/>
  <c r="O53" i="2"/>
  <c r="N127" i="2"/>
  <c r="M127" i="2"/>
  <c r="L127" i="2"/>
  <c r="K127" i="2"/>
  <c r="J127" i="2"/>
  <c r="I127" i="2"/>
  <c r="H127" i="2"/>
  <c r="G127" i="2"/>
  <c r="F127" i="2"/>
  <c r="E127" i="2"/>
  <c r="D127" i="2"/>
  <c r="O126" i="2"/>
  <c r="O125" i="2"/>
  <c r="O124" i="2"/>
  <c r="O123" i="2"/>
  <c r="O122" i="2"/>
  <c r="O121" i="2"/>
  <c r="O120" i="2"/>
  <c r="O119" i="2"/>
  <c r="O118" i="2"/>
  <c r="O117" i="2"/>
  <c r="AD47" i="2"/>
  <c r="AC47" i="2"/>
  <c r="AB47" i="2"/>
  <c r="AA47" i="2"/>
  <c r="Z47" i="2"/>
  <c r="Y47" i="2"/>
  <c r="X47" i="2"/>
  <c r="W47" i="2"/>
  <c r="V47" i="2"/>
  <c r="U47" i="2"/>
  <c r="T47" i="2"/>
  <c r="AE46" i="2"/>
  <c r="AE45" i="2"/>
  <c r="AE44" i="2"/>
  <c r="AE43" i="2"/>
  <c r="AE42" i="2"/>
  <c r="AE41" i="2"/>
  <c r="AE40" i="2"/>
  <c r="AE39" i="2"/>
  <c r="AE38" i="2"/>
  <c r="AE37" i="2"/>
  <c r="O111" i="2" l="1"/>
  <c r="AE31" i="2"/>
  <c r="O63" i="2"/>
  <c r="AE127" i="2"/>
  <c r="O127" i="2"/>
  <c r="AE111" i="2"/>
  <c r="AE95" i="2"/>
  <c r="O95" i="2"/>
  <c r="O31" i="2"/>
  <c r="AE63" i="2"/>
  <c r="AE47" i="2"/>
  <c r="N47" i="2" l="1"/>
  <c r="AG46" i="2" s="1"/>
  <c r="M47" i="2"/>
  <c r="L47" i="2"/>
  <c r="K47" i="2"/>
  <c r="J47" i="2"/>
  <c r="I47" i="2"/>
  <c r="H47" i="2"/>
  <c r="G47" i="2"/>
  <c r="F47" i="2"/>
  <c r="E47" i="2"/>
  <c r="D47" i="2"/>
  <c r="O46" i="2"/>
  <c r="O45" i="2"/>
  <c r="O44" i="2"/>
  <c r="O43" i="2"/>
  <c r="O42" i="2"/>
  <c r="O41" i="2"/>
  <c r="O40" i="2"/>
  <c r="O39" i="2"/>
  <c r="O38" i="2"/>
  <c r="O37" i="2"/>
  <c r="AD79" i="2"/>
  <c r="AC79" i="2"/>
  <c r="AB79" i="2"/>
  <c r="AA79" i="2"/>
  <c r="Z79" i="2"/>
  <c r="Y79" i="2"/>
  <c r="X79" i="2"/>
  <c r="W79" i="2"/>
  <c r="V79" i="2"/>
  <c r="U79" i="2"/>
  <c r="T79" i="2"/>
  <c r="AE78" i="2"/>
  <c r="AE77" i="2"/>
  <c r="AE76" i="2"/>
  <c r="AE75" i="2"/>
  <c r="AE74" i="2"/>
  <c r="AE73" i="2"/>
  <c r="AE72" i="2"/>
  <c r="AE71" i="2"/>
  <c r="AE70" i="2"/>
  <c r="AE69" i="2"/>
  <c r="N79" i="2"/>
  <c r="M79" i="2"/>
  <c r="L79" i="2"/>
  <c r="K79" i="2"/>
  <c r="J79" i="2"/>
  <c r="I79" i="2"/>
  <c r="H79" i="2"/>
  <c r="G79" i="2"/>
  <c r="F79" i="2"/>
  <c r="E79" i="2"/>
  <c r="D79" i="2"/>
  <c r="O78" i="2"/>
  <c r="O77" i="2"/>
  <c r="O76" i="2"/>
  <c r="O75" i="2"/>
  <c r="O74" i="2"/>
  <c r="O73" i="2"/>
  <c r="O72" i="2"/>
  <c r="O71" i="2"/>
  <c r="O70" i="2"/>
  <c r="O69" i="2"/>
  <c r="AD15" i="2"/>
  <c r="AC15" i="2"/>
  <c r="AB15" i="2"/>
  <c r="AA15" i="2"/>
  <c r="Z15" i="2"/>
  <c r="Y15" i="2"/>
  <c r="X15" i="2"/>
  <c r="W15" i="2"/>
  <c r="V15" i="2"/>
  <c r="U15" i="2"/>
  <c r="T15" i="2"/>
  <c r="AE14" i="2"/>
  <c r="AE13" i="2"/>
  <c r="AE12" i="2"/>
  <c r="AE11" i="2"/>
  <c r="AE10" i="2"/>
  <c r="AE9" i="2"/>
  <c r="AE8" i="2"/>
  <c r="AE7" i="2"/>
  <c r="AE6" i="2"/>
  <c r="AE5" i="2"/>
  <c r="N15" i="2"/>
  <c r="M15" i="2"/>
  <c r="L15" i="2"/>
  <c r="K15" i="2"/>
  <c r="J15" i="2"/>
  <c r="I15" i="2"/>
  <c r="H15" i="2"/>
  <c r="G15" i="2"/>
  <c r="F15" i="2"/>
  <c r="E15" i="2"/>
  <c r="D15" i="2"/>
  <c r="O14" i="2"/>
  <c r="O13" i="2"/>
  <c r="O12" i="2"/>
  <c r="O11" i="2"/>
  <c r="O10" i="2"/>
  <c r="O9" i="2"/>
  <c r="O8" i="2"/>
  <c r="O7" i="2"/>
  <c r="O6" i="2"/>
  <c r="O5" i="2"/>
  <c r="AG93" i="2"/>
  <c r="AG127" i="2"/>
  <c r="AG128" i="2"/>
  <c r="AG109" i="2"/>
  <c r="AG108" i="2"/>
  <c r="AG92" i="2"/>
  <c r="AG29" i="2"/>
  <c r="AG30" i="2"/>
  <c r="AG62" i="2"/>
  <c r="AG63" i="2"/>
  <c r="AG15" i="2" l="1"/>
  <c r="AG79" i="2"/>
  <c r="AG47" i="2"/>
  <c r="AG80" i="2"/>
  <c r="O79" i="2"/>
  <c r="O47" i="2"/>
  <c r="AE79" i="2"/>
  <c r="AE15" i="2"/>
  <c r="O15" i="2"/>
  <c r="AG16" i="2"/>
  <c r="AD127" i="1"/>
  <c r="AC127" i="1"/>
  <c r="AB127" i="1"/>
  <c r="AA127" i="1"/>
  <c r="Z127" i="1"/>
  <c r="Y127" i="1"/>
  <c r="X127" i="1"/>
  <c r="W127" i="1"/>
  <c r="V127" i="1"/>
  <c r="U127" i="1"/>
  <c r="T127" i="1"/>
  <c r="AE126" i="1"/>
  <c r="AE125" i="1"/>
  <c r="AE124" i="1"/>
  <c r="AE123" i="1"/>
  <c r="AE122" i="1"/>
  <c r="AE121" i="1"/>
  <c r="AE120" i="1"/>
  <c r="AE119" i="1"/>
  <c r="AE118" i="1"/>
  <c r="AE117" i="1"/>
  <c r="N127" i="1"/>
  <c r="M127" i="1"/>
  <c r="L127" i="1"/>
  <c r="K127" i="1"/>
  <c r="J127" i="1"/>
  <c r="I127" i="1"/>
  <c r="H127" i="1"/>
  <c r="G127" i="1"/>
  <c r="F127" i="1"/>
  <c r="E127" i="1"/>
  <c r="D127" i="1"/>
  <c r="O126" i="1"/>
  <c r="O125" i="1"/>
  <c r="O124" i="1"/>
  <c r="O123" i="1"/>
  <c r="O122" i="1"/>
  <c r="O121" i="1"/>
  <c r="O120" i="1"/>
  <c r="O119" i="1"/>
  <c r="O118" i="1"/>
  <c r="O117" i="1"/>
  <c r="AD111" i="1"/>
  <c r="AC111" i="1"/>
  <c r="AB111" i="1"/>
  <c r="AA111" i="1"/>
  <c r="Z111" i="1"/>
  <c r="Y111" i="1"/>
  <c r="X111" i="1"/>
  <c r="W111" i="1"/>
  <c r="V111" i="1"/>
  <c r="U111" i="1"/>
  <c r="T111" i="1"/>
  <c r="AE110" i="1"/>
  <c r="AE109" i="1"/>
  <c r="AE108" i="1"/>
  <c r="AE107" i="1"/>
  <c r="AE106" i="1"/>
  <c r="AE105" i="1"/>
  <c r="AE104" i="1"/>
  <c r="AE103" i="1"/>
  <c r="AE102" i="1"/>
  <c r="AE101" i="1"/>
  <c r="AD95" i="1"/>
  <c r="AC95" i="1"/>
  <c r="AB95" i="1"/>
  <c r="AA95" i="1"/>
  <c r="Z95" i="1"/>
  <c r="Y95" i="1"/>
  <c r="X95" i="1"/>
  <c r="W95" i="1"/>
  <c r="V95" i="1"/>
  <c r="U95" i="1"/>
  <c r="T95" i="1"/>
  <c r="AE94" i="1"/>
  <c r="AE93" i="1"/>
  <c r="AE92" i="1"/>
  <c r="AE91" i="1"/>
  <c r="AE90" i="1"/>
  <c r="AE89" i="1"/>
  <c r="AE88" i="1"/>
  <c r="AE87" i="1"/>
  <c r="AE86" i="1"/>
  <c r="AE85" i="1"/>
  <c r="N95" i="1"/>
  <c r="M95" i="1"/>
  <c r="L95" i="1"/>
  <c r="K95" i="1"/>
  <c r="J95" i="1"/>
  <c r="I95" i="1"/>
  <c r="H95" i="1"/>
  <c r="G95" i="1"/>
  <c r="F95" i="1"/>
  <c r="E95" i="1"/>
  <c r="D95" i="1"/>
  <c r="O94" i="1"/>
  <c r="O93" i="1"/>
  <c r="O92" i="1"/>
  <c r="O91" i="1"/>
  <c r="O90" i="1"/>
  <c r="O89" i="1"/>
  <c r="O88" i="1"/>
  <c r="O87" i="1"/>
  <c r="O86" i="1"/>
  <c r="O85" i="1"/>
  <c r="N79" i="1"/>
  <c r="M79" i="1"/>
  <c r="L79" i="1"/>
  <c r="K79" i="1"/>
  <c r="J79" i="1"/>
  <c r="I79" i="1"/>
  <c r="H79" i="1"/>
  <c r="G79" i="1"/>
  <c r="F79" i="1"/>
  <c r="E79" i="1"/>
  <c r="D79" i="1"/>
  <c r="O78" i="1"/>
  <c r="O77" i="1"/>
  <c r="O76" i="1"/>
  <c r="O75" i="1"/>
  <c r="O74" i="1"/>
  <c r="O73" i="1"/>
  <c r="O72" i="1"/>
  <c r="O71" i="1"/>
  <c r="O70" i="1"/>
  <c r="O69" i="1"/>
  <c r="AD63" i="1"/>
  <c r="AC63" i="1"/>
  <c r="AB63" i="1"/>
  <c r="AA63" i="1"/>
  <c r="Z63" i="1"/>
  <c r="Y63" i="1"/>
  <c r="X63" i="1"/>
  <c r="W63" i="1"/>
  <c r="V63" i="1"/>
  <c r="U63" i="1"/>
  <c r="T63" i="1"/>
  <c r="AE62" i="1"/>
  <c r="AE61" i="1"/>
  <c r="AE60" i="1"/>
  <c r="AE59" i="1"/>
  <c r="AE58" i="1"/>
  <c r="AE57" i="1"/>
  <c r="AE56" i="1"/>
  <c r="AE55" i="1"/>
  <c r="AE54" i="1"/>
  <c r="AE53" i="1"/>
  <c r="N63" i="1"/>
  <c r="M63" i="1"/>
  <c r="L63" i="1"/>
  <c r="K63" i="1"/>
  <c r="J63" i="1"/>
  <c r="I63" i="1"/>
  <c r="H63" i="1"/>
  <c r="G63" i="1"/>
  <c r="F63" i="1"/>
  <c r="E63" i="1"/>
  <c r="D63" i="1"/>
  <c r="O62" i="1"/>
  <c r="O61" i="1"/>
  <c r="O60" i="1"/>
  <c r="O59" i="1"/>
  <c r="O58" i="1"/>
  <c r="O57" i="1"/>
  <c r="O56" i="1"/>
  <c r="O55" i="1"/>
  <c r="O54" i="1"/>
  <c r="O53" i="1"/>
  <c r="AD47" i="1"/>
  <c r="AC47" i="1"/>
  <c r="AB47" i="1"/>
  <c r="AA47" i="1"/>
  <c r="Z47" i="1"/>
  <c r="Y47" i="1"/>
  <c r="X47" i="1"/>
  <c r="W47" i="1"/>
  <c r="V47" i="1"/>
  <c r="U47" i="1"/>
  <c r="T47" i="1"/>
  <c r="AE46" i="1"/>
  <c r="AE45" i="1"/>
  <c r="AE44" i="1"/>
  <c r="AE43" i="1"/>
  <c r="AE42" i="1"/>
  <c r="AE41" i="1"/>
  <c r="AE40" i="1"/>
  <c r="AE39" i="1"/>
  <c r="AE38" i="1"/>
  <c r="AE37" i="1"/>
  <c r="N47" i="1"/>
  <c r="M47" i="1"/>
  <c r="L47" i="1"/>
  <c r="K47" i="1"/>
  <c r="J47" i="1"/>
  <c r="I47" i="1"/>
  <c r="H47" i="1"/>
  <c r="G47" i="1"/>
  <c r="F47" i="1"/>
  <c r="E47" i="1"/>
  <c r="D47" i="1"/>
  <c r="O46" i="1"/>
  <c r="O45" i="1"/>
  <c r="O44" i="1"/>
  <c r="O43" i="1"/>
  <c r="O42" i="1"/>
  <c r="O41" i="1"/>
  <c r="O40" i="1"/>
  <c r="O39" i="1"/>
  <c r="O38" i="1"/>
  <c r="O37" i="1"/>
  <c r="N31" i="1"/>
  <c r="M31" i="1"/>
  <c r="L31" i="1"/>
  <c r="K31" i="1"/>
  <c r="J31" i="1"/>
  <c r="I31" i="1"/>
  <c r="H31" i="1"/>
  <c r="G31" i="1"/>
  <c r="F31" i="1"/>
  <c r="E31" i="1"/>
  <c r="D31" i="1"/>
  <c r="O30" i="1"/>
  <c r="O29" i="1"/>
  <c r="O28" i="1"/>
  <c r="O27" i="1"/>
  <c r="O26" i="1"/>
  <c r="O25" i="1"/>
  <c r="O24" i="1"/>
  <c r="O23" i="1"/>
  <c r="O22" i="1"/>
  <c r="O21" i="1"/>
  <c r="AD31" i="1"/>
  <c r="AC31" i="1"/>
  <c r="AB31" i="1"/>
  <c r="AA31" i="1"/>
  <c r="Z31" i="1"/>
  <c r="Y31" i="1"/>
  <c r="X31" i="1"/>
  <c r="W31" i="1"/>
  <c r="V31" i="1"/>
  <c r="U31" i="1"/>
  <c r="T31" i="1"/>
  <c r="AE30" i="1"/>
  <c r="AE29" i="1"/>
  <c r="AE28" i="1"/>
  <c r="AE27" i="1"/>
  <c r="AE26" i="1"/>
  <c r="AE25" i="1"/>
  <c r="AE24" i="1"/>
  <c r="AE23" i="1"/>
  <c r="AE22" i="1"/>
  <c r="AE21" i="1"/>
  <c r="O127" i="1" l="1"/>
  <c r="AG127" i="1"/>
  <c r="AE127" i="1"/>
  <c r="AG128" i="1"/>
  <c r="AE111" i="1"/>
  <c r="AE95" i="1"/>
  <c r="O95" i="1"/>
  <c r="O79" i="1"/>
  <c r="AE63" i="1"/>
  <c r="O63" i="1"/>
  <c r="AE47" i="1"/>
  <c r="O47" i="1"/>
  <c r="O31" i="1"/>
  <c r="AE31" i="1"/>
  <c r="N15" i="1" l="1"/>
  <c r="M15" i="1"/>
  <c r="L15" i="1"/>
  <c r="K15" i="1"/>
  <c r="J15" i="1"/>
  <c r="I15" i="1"/>
  <c r="H15" i="1"/>
  <c r="G15" i="1"/>
  <c r="F15" i="1"/>
  <c r="E15" i="1"/>
  <c r="D15" i="1"/>
  <c r="O14" i="1"/>
  <c r="O13" i="1"/>
  <c r="O12" i="1"/>
  <c r="O11" i="1"/>
  <c r="O10" i="1"/>
  <c r="O9" i="1"/>
  <c r="O8" i="1"/>
  <c r="O7" i="1"/>
  <c r="O6" i="1"/>
  <c r="O5" i="1"/>
  <c r="O15" i="1" l="1"/>
  <c r="D111" i="1"/>
  <c r="E111" i="1"/>
  <c r="F111" i="1"/>
  <c r="G111" i="1"/>
  <c r="H111" i="1"/>
  <c r="I111" i="1"/>
  <c r="J111" i="1"/>
  <c r="K111" i="1"/>
  <c r="T79" i="1"/>
  <c r="U79" i="1"/>
  <c r="V79" i="1"/>
  <c r="W79" i="1"/>
  <c r="X79" i="1"/>
  <c r="Y79" i="1"/>
  <c r="Z79" i="1"/>
  <c r="AA79" i="1"/>
  <c r="T15" i="1"/>
  <c r="U15" i="1"/>
  <c r="V15" i="1"/>
  <c r="W15" i="1"/>
  <c r="X15" i="1"/>
  <c r="Y15" i="1"/>
  <c r="Z15" i="1"/>
  <c r="AA15" i="1"/>
  <c r="O106" i="1"/>
  <c r="AG46" i="1"/>
  <c r="AG144" i="1"/>
  <c r="AE144" i="1"/>
  <c r="O144" i="1"/>
  <c r="AE143" i="1"/>
  <c r="O143" i="1"/>
  <c r="AE142" i="1"/>
  <c r="O142" i="1"/>
  <c r="AE141" i="1"/>
  <c r="AE140" i="1"/>
  <c r="O140" i="1"/>
  <c r="AE139" i="1"/>
  <c r="O139" i="1"/>
  <c r="O136" i="1"/>
  <c r="AE136" i="1"/>
  <c r="O137" i="1"/>
  <c r="AE137" i="1"/>
  <c r="O138" i="1"/>
  <c r="AE138" i="1"/>
  <c r="N111" i="1"/>
  <c r="M111" i="1"/>
  <c r="L111" i="1"/>
  <c r="O110" i="1"/>
  <c r="O109" i="1"/>
  <c r="O107" i="1"/>
  <c r="O105" i="1"/>
  <c r="O104" i="1"/>
  <c r="O103" i="1"/>
  <c r="O102" i="1"/>
  <c r="O101" i="1"/>
  <c r="AD15" i="1"/>
  <c r="AG15" i="1" s="1"/>
  <c r="AC15" i="1"/>
  <c r="AB15" i="1"/>
  <c r="AE14" i="1"/>
  <c r="AE13" i="1"/>
  <c r="AE12" i="1"/>
  <c r="AE11" i="1"/>
  <c r="AE10" i="1"/>
  <c r="AE9" i="1"/>
  <c r="AE8" i="1"/>
  <c r="AE7" i="1"/>
  <c r="AE6" i="1"/>
  <c r="AE5" i="1"/>
  <c r="AD79" i="1"/>
  <c r="AG77" i="1" s="1"/>
  <c r="AC79" i="1"/>
  <c r="AB79" i="1"/>
  <c r="AE78" i="1"/>
  <c r="AE77" i="1"/>
  <c r="AE76" i="1"/>
  <c r="AE75" i="1"/>
  <c r="AE74" i="1"/>
  <c r="AE73" i="1"/>
  <c r="AE72" i="1"/>
  <c r="AE71" i="1"/>
  <c r="AE70" i="1"/>
  <c r="AE69" i="1"/>
  <c r="AG62" i="1"/>
  <c r="AG31" i="1"/>
  <c r="O111" i="1" l="1"/>
  <c r="AG108" i="1"/>
  <c r="AG143" i="1"/>
  <c r="AG63" i="1"/>
  <c r="AG92" i="1"/>
  <c r="AG78" i="1"/>
  <c r="AG47" i="1"/>
  <c r="AG16" i="1"/>
  <c r="AG32" i="1"/>
  <c r="AG109" i="1"/>
  <c r="AG93" i="1"/>
  <c r="AE79" i="1"/>
  <c r="AE15" i="1"/>
</calcChain>
</file>

<file path=xl/sharedStrings.xml><?xml version="1.0" encoding="utf-8"?>
<sst xmlns="http://schemas.openxmlformats.org/spreadsheetml/2006/main" count="21308" uniqueCount="711">
  <si>
    <t>Game Finish</t>
  </si>
  <si>
    <t>Description</t>
  </si>
  <si>
    <t>REG</t>
  </si>
  <si>
    <t>Regulation</t>
  </si>
  <si>
    <t>7:00pm</t>
  </si>
  <si>
    <t>OT1</t>
  </si>
  <si>
    <t>Overtime 1</t>
  </si>
  <si>
    <t>#</t>
  </si>
  <si>
    <t>Surname</t>
  </si>
  <si>
    <t>Name</t>
  </si>
  <si>
    <t>FG</t>
  </si>
  <si>
    <t>3P</t>
  </si>
  <si>
    <t>FT</t>
  </si>
  <si>
    <t>AST</t>
  </si>
  <si>
    <t>STL</t>
  </si>
  <si>
    <t>BLK</t>
  </si>
  <si>
    <t>REB</t>
  </si>
  <si>
    <t>PFS</t>
  </si>
  <si>
    <t>TFS</t>
  </si>
  <si>
    <t>UFS</t>
  </si>
  <si>
    <t>MVP</t>
  </si>
  <si>
    <t>PTS</t>
  </si>
  <si>
    <t>VS</t>
  </si>
  <si>
    <t>OT2</t>
  </si>
  <si>
    <t>Overtime 2</t>
  </si>
  <si>
    <t>OT3</t>
  </si>
  <si>
    <t>Overtime 3</t>
  </si>
  <si>
    <t>Totals</t>
  </si>
  <si>
    <t>Duty Team:</t>
  </si>
  <si>
    <t>Diablos</t>
  </si>
  <si>
    <t>8:00pm</t>
  </si>
  <si>
    <t>Turner</t>
  </si>
  <si>
    <t>Shane</t>
  </si>
  <si>
    <t>Burnett</t>
  </si>
  <si>
    <t>Alex</t>
  </si>
  <si>
    <t>James</t>
  </si>
  <si>
    <t>Steve</t>
  </si>
  <si>
    <t>Colosimo</t>
  </si>
  <si>
    <t>Chris</t>
  </si>
  <si>
    <t>Matt</t>
  </si>
  <si>
    <t>Culpitt</t>
  </si>
  <si>
    <t>Scott</t>
  </si>
  <si>
    <t>Dan</t>
  </si>
  <si>
    <t>Nguyen</t>
  </si>
  <si>
    <t>Tommy</t>
  </si>
  <si>
    <t>Dave</t>
  </si>
  <si>
    <t>Gregory</t>
  </si>
  <si>
    <t>Todd</t>
  </si>
  <si>
    <t>Spartans</t>
  </si>
  <si>
    <t>9:00pm</t>
  </si>
  <si>
    <t>Jason</t>
  </si>
  <si>
    <t>Ben</t>
  </si>
  <si>
    <t>Evans</t>
  </si>
  <si>
    <t>Kyle</t>
  </si>
  <si>
    <t>Tim</t>
  </si>
  <si>
    <t>McCallum</t>
  </si>
  <si>
    <t>Eddie</t>
  </si>
  <si>
    <t>Brad</t>
  </si>
  <si>
    <t>Goodchild</t>
  </si>
  <si>
    <t>Loz</t>
  </si>
  <si>
    <t>Wilkinson</t>
  </si>
  <si>
    <t>Tom</t>
  </si>
  <si>
    <t>Adam</t>
  </si>
  <si>
    <t>Edwards</t>
  </si>
  <si>
    <t>Pete</t>
  </si>
  <si>
    <t>Michael</t>
  </si>
  <si>
    <t>Pederick</t>
  </si>
  <si>
    <t>Leigh</t>
  </si>
  <si>
    <t>Pork Swords</t>
  </si>
  <si>
    <t>Baines</t>
  </si>
  <si>
    <t>Casey</t>
  </si>
  <si>
    <t>Deady</t>
  </si>
  <si>
    <t>Grant</t>
  </si>
  <si>
    <t>Josh</t>
  </si>
  <si>
    <t>Brown</t>
  </si>
  <si>
    <t>Murphy</t>
  </si>
  <si>
    <t>Andrew</t>
  </si>
  <si>
    <t>HBW Cannons</t>
  </si>
  <si>
    <t>Shenanigans</t>
  </si>
  <si>
    <t>Paul</t>
  </si>
  <si>
    <t>Southwell</t>
  </si>
  <si>
    <t>John</t>
  </si>
  <si>
    <t>Hill</t>
  </si>
  <si>
    <t>Dean</t>
  </si>
  <si>
    <t>Nick</t>
  </si>
  <si>
    <t>Haynes</t>
  </si>
  <si>
    <t>Gabe</t>
  </si>
  <si>
    <t>Duncan</t>
  </si>
  <si>
    <t>Stu</t>
  </si>
  <si>
    <t>Richardson</t>
  </si>
  <si>
    <t>Hornets</t>
  </si>
  <si>
    <t>Fraser</t>
  </si>
  <si>
    <t>Phillip</t>
  </si>
  <si>
    <t>Maddocks</t>
  </si>
  <si>
    <t>Jebbink</t>
  </si>
  <si>
    <t>Matthew</t>
  </si>
  <si>
    <t>Llewellyn</t>
  </si>
  <si>
    <t>Tandy</t>
  </si>
  <si>
    <t>Aidan</t>
  </si>
  <si>
    <t>Hamilton</t>
  </si>
  <si>
    <t>Aaron</t>
  </si>
  <si>
    <t>Brownies</t>
  </si>
  <si>
    <t>Mighty Few</t>
  </si>
  <si>
    <t>Hawks</t>
  </si>
  <si>
    <t>Cunning Stunts</t>
  </si>
  <si>
    <t>Phantoms</t>
  </si>
  <si>
    <t>AKOM</t>
  </si>
  <si>
    <t>Olan</t>
  </si>
  <si>
    <t>Kennedy</t>
  </si>
  <si>
    <t>BJ</t>
  </si>
  <si>
    <t>Tony</t>
  </si>
  <si>
    <t>Sheehan</t>
  </si>
  <si>
    <t>Heaney</t>
  </si>
  <si>
    <t>Peake</t>
  </si>
  <si>
    <t>Jonathan</t>
  </si>
  <si>
    <t>Dowse</t>
  </si>
  <si>
    <t>Sankey</t>
  </si>
  <si>
    <t>Stravopodis</t>
  </si>
  <si>
    <t>Dennis</t>
  </si>
  <si>
    <t>McMillan</t>
  </si>
  <si>
    <t>Lazaro</t>
  </si>
  <si>
    <t>Jono</t>
  </si>
  <si>
    <t>Gorman</t>
  </si>
  <si>
    <t>Rowcliffe</t>
  </si>
  <si>
    <t>Jordan</t>
  </si>
  <si>
    <t>Morgan</t>
  </si>
  <si>
    <t>Joel</t>
  </si>
  <si>
    <t>Emmet</t>
  </si>
  <si>
    <t>Abbott</t>
  </si>
  <si>
    <t>Rob</t>
  </si>
  <si>
    <t>Papp</t>
  </si>
  <si>
    <t>Ashton</t>
  </si>
  <si>
    <t>Burr</t>
  </si>
  <si>
    <t>Fenning</t>
  </si>
  <si>
    <t>Sheldon</t>
  </si>
  <si>
    <t>Britten</t>
  </si>
  <si>
    <t>Kashyap</t>
  </si>
  <si>
    <t>Abhi</t>
  </si>
  <si>
    <t>Lienos</t>
  </si>
  <si>
    <t>Ricci</t>
  </si>
  <si>
    <t>Holley</t>
  </si>
  <si>
    <t>Ian</t>
  </si>
  <si>
    <t>Hudson</t>
  </si>
  <si>
    <t>Hamish</t>
  </si>
  <si>
    <t>Gladwin</t>
  </si>
  <si>
    <t>Kuhn</t>
  </si>
  <si>
    <t>Dimond</t>
  </si>
  <si>
    <t>IA</t>
  </si>
  <si>
    <t>Dwyer</t>
  </si>
  <si>
    <t>McPherson</t>
  </si>
  <si>
    <t>Beavers</t>
  </si>
  <si>
    <t>Seeck</t>
  </si>
  <si>
    <t>Karl</t>
  </si>
  <si>
    <t>Tang</t>
  </si>
  <si>
    <t>LeCerf</t>
  </si>
  <si>
    <t>Dymowski</t>
  </si>
  <si>
    <t>Parry</t>
  </si>
  <si>
    <t>Nilsson</t>
  </si>
  <si>
    <t>Leif</t>
  </si>
  <si>
    <t>Lee</t>
  </si>
  <si>
    <t>White</t>
  </si>
  <si>
    <t>Miller</t>
  </si>
  <si>
    <t>Cannons</t>
  </si>
  <si>
    <t>Heaton</t>
  </si>
  <si>
    <t>Jimmy</t>
  </si>
  <si>
    <t>Burns</t>
  </si>
  <si>
    <t>Tremaine</t>
  </si>
  <si>
    <t>Richards</t>
  </si>
  <si>
    <t>Blake</t>
  </si>
  <si>
    <t>Harris</t>
  </si>
  <si>
    <t>Tate</t>
  </si>
  <si>
    <t>Favell</t>
  </si>
  <si>
    <t>Cullen</t>
  </si>
  <si>
    <t>Zach</t>
  </si>
  <si>
    <t>Stanton</t>
  </si>
  <si>
    <t>Jon</t>
  </si>
  <si>
    <t>Liddle</t>
  </si>
  <si>
    <t>Ragic</t>
  </si>
  <si>
    <t>Goran</t>
  </si>
  <si>
    <t>Hulm</t>
  </si>
  <si>
    <t>Simon</t>
  </si>
  <si>
    <t>Barclay</t>
  </si>
  <si>
    <t>Steven</t>
  </si>
  <si>
    <t>Bernie</t>
  </si>
  <si>
    <t>Abejaron</t>
  </si>
  <si>
    <t>Allen</t>
  </si>
  <si>
    <t>Phil</t>
  </si>
  <si>
    <t>Jackson</t>
  </si>
  <si>
    <t>Dino</t>
  </si>
  <si>
    <t>Ryan</t>
  </si>
  <si>
    <t>Merchant</t>
  </si>
  <si>
    <t>Hathaway</t>
  </si>
  <si>
    <t>Jules</t>
  </si>
  <si>
    <t>Burton</t>
  </si>
  <si>
    <t>Sam</t>
  </si>
  <si>
    <t>Horsfall</t>
  </si>
  <si>
    <t>Aitchison</t>
  </si>
  <si>
    <t>Crossman</t>
  </si>
  <si>
    <t>Liam</t>
  </si>
  <si>
    <t>Laing</t>
  </si>
  <si>
    <t>Thomson</t>
  </si>
  <si>
    <t>Kris</t>
  </si>
  <si>
    <t xml:space="preserve"> 2017/18 Box Scores - Round 1</t>
  </si>
  <si>
    <t>Spectres</t>
  </si>
  <si>
    <t>Hounen</t>
  </si>
  <si>
    <t>Officials:</t>
  </si>
  <si>
    <t>Average Joes</t>
  </si>
  <si>
    <t>Imar</t>
  </si>
  <si>
    <t>Keech</t>
  </si>
  <si>
    <t>Taylor</t>
  </si>
  <si>
    <t>Stephenson</t>
  </si>
  <si>
    <t>Liam K / Nik R</t>
  </si>
  <si>
    <t>Pirnke</t>
  </si>
  <si>
    <t>Lyons</t>
  </si>
  <si>
    <t>Dane</t>
  </si>
  <si>
    <t>Baitong Ballers</t>
  </si>
  <si>
    <t>Lovett</t>
  </si>
  <si>
    <t>Leonard</t>
  </si>
  <si>
    <t>Khanthavivone</t>
  </si>
  <si>
    <t>Comensoli</t>
  </si>
  <si>
    <t>William</t>
  </si>
  <si>
    <t>Borg</t>
  </si>
  <si>
    <t>Jerome</t>
  </si>
  <si>
    <t>Breen</t>
  </si>
  <si>
    <t>Wells</t>
  </si>
  <si>
    <t>Ramblin' On</t>
  </si>
  <si>
    <t>Igor-Taylor</t>
  </si>
  <si>
    <t>Kieran</t>
  </si>
  <si>
    <t>Hadzic</t>
  </si>
  <si>
    <t>Zlatan</t>
  </si>
  <si>
    <t>Scotcher</t>
  </si>
  <si>
    <t>Tristan</t>
  </si>
  <si>
    <t>Sean</t>
  </si>
  <si>
    <t>Damo</t>
  </si>
  <si>
    <t>`</t>
  </si>
  <si>
    <t xml:space="preserve"> 2017/18 Box Scores - Round 2</t>
  </si>
  <si>
    <t>Hellfish</t>
  </si>
  <si>
    <t>Maher</t>
  </si>
  <si>
    <t>Patrick</t>
  </si>
  <si>
    <t>Doyle</t>
  </si>
  <si>
    <t>Radulovich</t>
  </si>
  <si>
    <t>Nik</t>
  </si>
  <si>
    <t>Cregan</t>
  </si>
  <si>
    <t>Isaac</t>
  </si>
  <si>
    <t>Honey Badgers</t>
  </si>
  <si>
    <t>Samuel</t>
  </si>
  <si>
    <t>Bul</t>
  </si>
  <si>
    <t>Garang</t>
  </si>
  <si>
    <t>Manzanillo</t>
  </si>
  <si>
    <t>Ajaye</t>
  </si>
  <si>
    <t>Fryz</t>
  </si>
  <si>
    <t>Mac</t>
  </si>
  <si>
    <t>McDonald</t>
  </si>
  <si>
    <t>David</t>
  </si>
  <si>
    <t>Holden</t>
  </si>
  <si>
    <t>Northey</t>
  </si>
  <si>
    <t>Judd</t>
  </si>
  <si>
    <t>Ruig</t>
  </si>
  <si>
    <t>Bain-Smith</t>
  </si>
  <si>
    <t>Pfohl</t>
  </si>
  <si>
    <t>Oscar</t>
  </si>
  <si>
    <t>Pogson</t>
  </si>
  <si>
    <t>Jac</t>
  </si>
  <si>
    <t>Green</t>
  </si>
  <si>
    <t>Brodie</t>
  </si>
  <si>
    <t>Turtle</t>
  </si>
  <si>
    <t>Nathan</t>
  </si>
  <si>
    <t>Smith</t>
  </si>
  <si>
    <t>Randall</t>
  </si>
  <si>
    <t>Cox</t>
  </si>
  <si>
    <t>Clive</t>
  </si>
  <si>
    <t>Potts</t>
  </si>
  <si>
    <t>Mitchell</t>
  </si>
  <si>
    <t>Clisby</t>
  </si>
  <si>
    <t>Bill</t>
  </si>
  <si>
    <t>Adams</t>
  </si>
  <si>
    <t xml:space="preserve"> 2017/18 Box Scores - Round 3</t>
  </si>
  <si>
    <t>Herak</t>
  </si>
  <si>
    <t>New</t>
  </si>
  <si>
    <t>Brett</t>
  </si>
  <si>
    <t>Ross</t>
  </si>
  <si>
    <t>Jim</t>
  </si>
  <si>
    <t>Clear</t>
  </si>
  <si>
    <t>Robert</t>
  </si>
  <si>
    <t>Mark</t>
  </si>
  <si>
    <t>Marc</t>
  </si>
  <si>
    <t>Kouw</t>
  </si>
  <si>
    <t>Sebastian</t>
  </si>
  <si>
    <t>Cotton</t>
  </si>
  <si>
    <t>Fergus</t>
  </si>
  <si>
    <t>Parkins</t>
  </si>
  <si>
    <t>Geoff</t>
  </si>
  <si>
    <t>Bakkum</t>
  </si>
  <si>
    <t>Richie</t>
  </si>
  <si>
    <t>Dougherty</t>
  </si>
  <si>
    <t>Mick</t>
  </si>
  <si>
    <t>Bolte</t>
  </si>
  <si>
    <t>Wallace</t>
  </si>
  <si>
    <t>King</t>
  </si>
  <si>
    <t>Cooper</t>
  </si>
  <si>
    <t>Anczewski</t>
  </si>
  <si>
    <t>Julian</t>
  </si>
  <si>
    <t>Artuso</t>
  </si>
  <si>
    <t>Lees</t>
  </si>
  <si>
    <t>Brittany M / Kirsten L</t>
  </si>
  <si>
    <t>Grace P / Daniel G</t>
  </si>
  <si>
    <t>Brittany M / Daniel G</t>
  </si>
  <si>
    <t>Kirsten L / David M</t>
  </si>
  <si>
    <t>Peter H / David M</t>
  </si>
  <si>
    <t>Brittany M / David M</t>
  </si>
  <si>
    <t>Daniel G / Kirsten L</t>
  </si>
  <si>
    <t xml:space="preserve">Grace P / Loz G </t>
  </si>
  <si>
    <t>David M / Grace P</t>
  </si>
  <si>
    <t>Kirsten G / Tegan E</t>
  </si>
  <si>
    <t>Daniel G / Britanny M</t>
  </si>
  <si>
    <t>Grace P / Kirsten L</t>
  </si>
  <si>
    <t>David M / Tegan E</t>
  </si>
  <si>
    <t>Grace P / Tegan E</t>
  </si>
  <si>
    <t>Tegan E / Liam K</t>
  </si>
  <si>
    <t>Tegan E / Grace P</t>
  </si>
  <si>
    <t>Liam K / Grace P</t>
  </si>
  <si>
    <t>David M / Johnny G</t>
  </si>
  <si>
    <t>Tegan E / David M</t>
  </si>
  <si>
    <t>Loz G / Johnny S</t>
  </si>
  <si>
    <t xml:space="preserve"> 2017/18 Box Scores - Round 4</t>
  </si>
  <si>
    <t>Kalokerinos</t>
  </si>
  <si>
    <t>Correct</t>
  </si>
  <si>
    <t xml:space="preserve">Brownies:    |||   Hornets: </t>
  </si>
  <si>
    <t xml:space="preserve">Cunning Stunts:    |||   Hawks: </t>
  </si>
  <si>
    <t>Jeeawody</t>
  </si>
  <si>
    <t>Sacha</t>
  </si>
  <si>
    <t xml:space="preserve">Beavers:    |||   Phantoms: </t>
  </si>
  <si>
    <t>Northcott</t>
  </si>
  <si>
    <t xml:space="preserve">Baitong Ballers:    |||   Hellfish: </t>
  </si>
  <si>
    <t>Peter</t>
  </si>
  <si>
    <t>Verzosa</t>
  </si>
  <si>
    <t xml:space="preserve">Pork Swords:    |||   Honey Badgers: </t>
  </si>
  <si>
    <t>Cunnings Stunts</t>
  </si>
  <si>
    <t xml:space="preserve">Shenanigans:    |||   Ramblin' On: </t>
  </si>
  <si>
    <t xml:space="preserve">Diablos:    |||   AKOM: </t>
  </si>
  <si>
    <t>Brocklehurst</t>
  </si>
  <si>
    <t xml:space="preserve">Spectres:    |||   HBW Cannons: </t>
  </si>
  <si>
    <t>Grace P &amp; Daniel G</t>
  </si>
  <si>
    <t>Loz G &amp; Brittany M</t>
  </si>
  <si>
    <t>Loz G &amp; Anwar H</t>
  </si>
  <si>
    <t>David M &amp; Brittany M</t>
  </si>
  <si>
    <t>David M &amp; Anwar H</t>
  </si>
  <si>
    <t>Daniel G &amp; Brittany M</t>
  </si>
  <si>
    <t>David M &amp; Grace P</t>
  </si>
  <si>
    <t xml:space="preserve"> 2017/18 Box Scores - Round 5</t>
  </si>
  <si>
    <t>Koehne</t>
  </si>
  <si>
    <t>Russell</t>
  </si>
  <si>
    <t>Creegan</t>
  </si>
  <si>
    <t>Brims</t>
  </si>
  <si>
    <t>Jacob</t>
  </si>
  <si>
    <t>Kirsten L / Liam C</t>
  </si>
  <si>
    <t>Daniel G / Fred N</t>
  </si>
  <si>
    <t>Daniel G / Grace P</t>
  </si>
  <si>
    <t>Abraham G / Fred N</t>
  </si>
  <si>
    <t>Kirsten L / Daniel G</t>
  </si>
  <si>
    <t>Grace P / Jason B</t>
  </si>
  <si>
    <t>Abraham G / Kirsten L</t>
  </si>
  <si>
    <t xml:space="preserve"> 2017/18 Box Scores - Round 6</t>
  </si>
  <si>
    <t>Rodriguez</t>
  </si>
  <si>
    <t>Aj</t>
  </si>
  <si>
    <t>Sillana</t>
  </si>
  <si>
    <t>Ariston</t>
  </si>
  <si>
    <t>Baynham</t>
  </si>
  <si>
    <t>Mike</t>
  </si>
  <si>
    <t>Dishaw</t>
  </si>
  <si>
    <t>Pratt</t>
  </si>
  <si>
    <t>Declan</t>
  </si>
  <si>
    <t>Kirsten L / Grace P</t>
  </si>
  <si>
    <t>Royston</t>
  </si>
  <si>
    <t>David M / Kirsten L</t>
  </si>
  <si>
    <t>Daniel G / Brittany M</t>
  </si>
  <si>
    <t>Abraham G / David M</t>
  </si>
  <si>
    <t>David M / Daniel G</t>
  </si>
  <si>
    <t>Grace P / Peter H</t>
  </si>
  <si>
    <t>Brittany M / Grace P</t>
  </si>
  <si>
    <t xml:space="preserve"> 2017/18 Box Scores - Round 7</t>
  </si>
  <si>
    <t>Kovac</t>
  </si>
  <si>
    <t>Marijan</t>
  </si>
  <si>
    <t>Jones</t>
  </si>
  <si>
    <t>Hawkins</t>
  </si>
  <si>
    <t>Akom</t>
  </si>
  <si>
    <t>Gardner</t>
  </si>
  <si>
    <t>Justin</t>
  </si>
  <si>
    <t>Watson</t>
  </si>
  <si>
    <t>Jamie</t>
  </si>
  <si>
    <t>Tegan E / Hamish H</t>
  </si>
  <si>
    <t>Liam C / Grace P</t>
  </si>
  <si>
    <t>Nik R / Kirsten L</t>
  </si>
  <si>
    <t>Todd G / Grace P</t>
  </si>
  <si>
    <t>Kirsten L / Tegan E</t>
  </si>
  <si>
    <t xml:space="preserve"> 2017/18 Box Scores - Round 8</t>
  </si>
  <si>
    <t>Bracil</t>
  </si>
  <si>
    <t>Harry</t>
  </si>
  <si>
    <t>Pupuke</t>
  </si>
  <si>
    <t>Harley</t>
  </si>
  <si>
    <t>Leigh P / Tegan E</t>
  </si>
  <si>
    <t>David M / Brittany M</t>
  </si>
  <si>
    <t>Leigh P / Damien B</t>
  </si>
  <si>
    <t xml:space="preserve"> 2017/18 Box Scores - Round 9</t>
  </si>
  <si>
    <t>Chris C / Daniel G</t>
  </si>
  <si>
    <t>Joshua</t>
  </si>
  <si>
    <t>Phil F / Ben H</t>
  </si>
  <si>
    <t>Tran</t>
  </si>
  <si>
    <t>Nghia</t>
  </si>
  <si>
    <t>Douglas-McDonald</t>
  </si>
  <si>
    <t>Daniel G / Tegan E</t>
  </si>
  <si>
    <t>Hampton</t>
  </si>
  <si>
    <t>Jarrod</t>
  </si>
  <si>
    <t>Cusack</t>
  </si>
  <si>
    <t>Ben H / Blake R</t>
  </si>
  <si>
    <t>Croft</t>
  </si>
  <si>
    <t>Abraham R / Phil F</t>
  </si>
  <si>
    <t>Mesman</t>
  </si>
  <si>
    <t>Tegan E / Damien B</t>
  </si>
  <si>
    <t>Ben H / Phil F</t>
  </si>
  <si>
    <t xml:space="preserve"> 2017/18 Box Scores - Round 10</t>
  </si>
  <si>
    <t>Miles</t>
  </si>
  <si>
    <t>Damian</t>
  </si>
  <si>
    <t>Bail</t>
  </si>
  <si>
    <t>Stuart</t>
  </si>
  <si>
    <t>Gyan</t>
  </si>
  <si>
    <t>Kwame</t>
  </si>
  <si>
    <t>Peters</t>
  </si>
  <si>
    <t>Coddington</t>
  </si>
  <si>
    <t>Daniel G / Abraham R</t>
  </si>
  <si>
    <t>Bec M / Anwar H</t>
  </si>
  <si>
    <t>Bec M / Abraham R</t>
  </si>
  <si>
    <t>Anwar H / Daniel G</t>
  </si>
  <si>
    <t xml:space="preserve"> 2017/18 Box Scores - Round 11</t>
  </si>
  <si>
    <t>Johannessen</t>
  </si>
  <si>
    <t>Pierre</t>
  </si>
  <si>
    <t>Anderson</t>
  </si>
  <si>
    <t>Gardnet</t>
  </si>
  <si>
    <t>Kajewski</t>
  </si>
  <si>
    <t>Waters</t>
  </si>
  <si>
    <t>Jason B / Anwar H</t>
  </si>
  <si>
    <t>Kris T / Tegan E</t>
  </si>
  <si>
    <t>Loz G / Tegan E</t>
  </si>
  <si>
    <t>Brittany M / Anwar H</t>
  </si>
  <si>
    <t>Abraham R / Kirsten L</t>
  </si>
  <si>
    <t>Kirsten L / Brittany M</t>
  </si>
  <si>
    <t>Anwar H / Tegan E</t>
  </si>
  <si>
    <t xml:space="preserve"> 2017/18 Box Scores - Round 12</t>
  </si>
  <si>
    <t>Bellrowe</t>
  </si>
  <si>
    <t>Koual</t>
  </si>
  <si>
    <t>Jack</t>
  </si>
  <si>
    <t>Conroy</t>
  </si>
  <si>
    <t>Tegan E / Anwar H</t>
  </si>
  <si>
    <t>Grace P / Abraham R</t>
  </si>
  <si>
    <t>Brittany M / Abraham R</t>
  </si>
  <si>
    <t>Grace P / Anwar H</t>
  </si>
  <si>
    <t>Anwar H / Brittany M</t>
  </si>
  <si>
    <t>Hohnen</t>
  </si>
  <si>
    <t>Dickson</t>
  </si>
  <si>
    <t>Graeme</t>
  </si>
  <si>
    <t>Crowe</t>
  </si>
  <si>
    <t>Todd N / Brittany M</t>
  </si>
  <si>
    <t>Grace P / Otis L</t>
  </si>
  <si>
    <t>Daniel G / Todd N</t>
  </si>
  <si>
    <t>Brittany M / Otis L</t>
  </si>
  <si>
    <t>Brittany M / Todd N</t>
  </si>
  <si>
    <t xml:space="preserve"> 2017/18 Box Scores - Round 13</t>
  </si>
  <si>
    <t/>
  </si>
  <si>
    <t>Paule</t>
  </si>
  <si>
    <t>Ethan T &amp; Daniel G</t>
  </si>
  <si>
    <t>Tegan E &amp; Bec M</t>
  </si>
  <si>
    <t>Kirsten L &amp; Anwar H</t>
  </si>
  <si>
    <t>Kirsten L &amp; Tegan E</t>
  </si>
  <si>
    <t>Daniel G &amp; Anwar H</t>
  </si>
  <si>
    <t>Ethan T &amp; Bec M</t>
  </si>
  <si>
    <t>Kirsten L &amp; Bec M</t>
  </si>
  <si>
    <t>Daniel G &amp; Tegan M</t>
  </si>
  <si>
    <t xml:space="preserve"> 2017/18 Box Scores - Round 14</t>
  </si>
  <si>
    <t>Fowler</t>
  </si>
  <si>
    <t>Evan</t>
  </si>
  <si>
    <t>Sneddon</t>
  </si>
  <si>
    <t>Brooks</t>
  </si>
  <si>
    <t>Brennan</t>
  </si>
  <si>
    <t>Bell Rove</t>
  </si>
  <si>
    <t>Grace P / Britany M</t>
  </si>
  <si>
    <t>Anwar H / Kirsten L</t>
  </si>
  <si>
    <t>Hladenki</t>
  </si>
  <si>
    <t xml:space="preserve"> 2017/18 Box Scores - Round 15</t>
  </si>
  <si>
    <t>Ramblin On</t>
  </si>
  <si>
    <t>Scrivers</t>
  </si>
  <si>
    <t>Britany M / Damo B</t>
  </si>
  <si>
    <t>Grace P / Loz G</t>
  </si>
  <si>
    <t>Malcolm</t>
  </si>
  <si>
    <t>Eric</t>
  </si>
  <si>
    <t>Lachlan</t>
  </si>
  <si>
    <t>Russ</t>
  </si>
  <si>
    <t>Todd G / Britany M</t>
  </si>
  <si>
    <t>Daniel G / Britney M</t>
  </si>
  <si>
    <t>Allan</t>
  </si>
  <si>
    <t xml:space="preserve"> 2017/18 Box Scores - Round 16</t>
  </si>
  <si>
    <t xml:space="preserve">AKOM:    |||   Phantoms: </t>
  </si>
  <si>
    <t xml:space="preserve">HBW Cannons:    |||   Ramblin' On: </t>
  </si>
  <si>
    <t xml:space="preserve">Brownies:    |||   Diablos: </t>
  </si>
  <si>
    <t>Mathew</t>
  </si>
  <si>
    <t xml:space="preserve">Hellfish:    |||   Spartans: </t>
  </si>
  <si>
    <t xml:space="preserve">Honey Badgers:    |||   Average Joes: </t>
  </si>
  <si>
    <t>Cunning Stunts:    |||   Spectres: FT-</t>
  </si>
  <si>
    <t>Phillips</t>
  </si>
  <si>
    <t xml:space="preserve">Hornets:    |||   Beavers: </t>
  </si>
  <si>
    <t>Hawks:    |||   Shenanigans: BLK-</t>
  </si>
  <si>
    <t>Brittany M / Katie G</t>
  </si>
  <si>
    <t>Liam C / Tegan E</t>
  </si>
  <si>
    <t>Tegan E / Katie G</t>
  </si>
  <si>
    <t>Loz G / Brittany M</t>
  </si>
  <si>
    <t xml:space="preserve"> 2017/18 Box Scores - Round 17</t>
  </si>
  <si>
    <t xml:space="preserve">King </t>
  </si>
  <si>
    <t>Morrison</t>
  </si>
  <si>
    <t>Glenn</t>
  </si>
  <si>
    <t>Willett</t>
  </si>
  <si>
    <t>Loz G / Katie G</t>
  </si>
  <si>
    <t>Grace P / Katie G</t>
  </si>
  <si>
    <t>Tegan E / Brittany M</t>
  </si>
  <si>
    <t>Brittany M / Tegan E</t>
  </si>
  <si>
    <t>Anwar H / Grace P</t>
  </si>
  <si>
    <t xml:space="preserve"> 2017/18 Box Scores - Round 18</t>
  </si>
  <si>
    <t>Munoz</t>
  </si>
  <si>
    <t>Ollie</t>
  </si>
  <si>
    <t>Damien</t>
  </si>
  <si>
    <t>McGee</t>
  </si>
  <si>
    <t>Mitch</t>
  </si>
  <si>
    <t>Kamara</t>
  </si>
  <si>
    <t>Kalie</t>
  </si>
  <si>
    <t>Aguer</t>
  </si>
  <si>
    <t>Ajang</t>
  </si>
  <si>
    <t>Grace P / Phil F</t>
  </si>
  <si>
    <t>Daniel G / Phil F</t>
  </si>
  <si>
    <t>Phil D / Tegan E</t>
  </si>
  <si>
    <t>Grace P / Dennis K</t>
  </si>
  <si>
    <t>Tegan E / Daniel G</t>
  </si>
  <si>
    <t>Alex B / Todd G</t>
  </si>
  <si>
    <t xml:space="preserve"> 2017/18 Box Scores - Round 19</t>
  </si>
  <si>
    <t>Sembel</t>
  </si>
  <si>
    <t>Toby</t>
  </si>
  <si>
    <t>khanthavivone</t>
  </si>
  <si>
    <t>Arthur</t>
  </si>
  <si>
    <t>Mukherjee</t>
  </si>
  <si>
    <t>Jerri</t>
  </si>
  <si>
    <t>Wagland</t>
  </si>
  <si>
    <t>Abraham R / Katie G</t>
  </si>
  <si>
    <t>Katie G / Tegan E</t>
  </si>
  <si>
    <t>Nebauer</t>
  </si>
  <si>
    <t xml:space="preserve"> 2017/18 Box Scores - Round 20</t>
  </si>
  <si>
    <t>Dowton</t>
  </si>
  <si>
    <t>Riley</t>
  </si>
  <si>
    <t>Hewitt</t>
  </si>
  <si>
    <t>Kirsten G / Grace P</t>
  </si>
  <si>
    <t>Daniel G / Kirsten G</t>
  </si>
  <si>
    <t>Katie G / Grace P</t>
  </si>
  <si>
    <t>Daniel G / Renae F</t>
  </si>
  <si>
    <t>Tegan E / Renae F</t>
  </si>
  <si>
    <t xml:space="preserve"> 2017/18 Box Scores - Round 21</t>
  </si>
  <si>
    <t>Weir</t>
  </si>
  <si>
    <t>Abraham R / Renae F</t>
  </si>
  <si>
    <t>Alex B / Grace P</t>
  </si>
  <si>
    <t>Alex B / Tegan E</t>
  </si>
  <si>
    <t>McIntosh</t>
  </si>
  <si>
    <t>Renae F / Tegan E</t>
  </si>
  <si>
    <t xml:space="preserve"> 2017/18 Box Scores - Round 22</t>
  </si>
  <si>
    <t>Anthony</t>
  </si>
  <si>
    <t>Heffernan</t>
  </si>
  <si>
    <t>Shaun</t>
  </si>
  <si>
    <t>Milner</t>
  </si>
  <si>
    <t>Saul</t>
  </si>
  <si>
    <t>Baldrick</t>
  </si>
  <si>
    <t>Danny</t>
  </si>
  <si>
    <t>JB</t>
  </si>
  <si>
    <t>Kevin P / Anwar H</t>
  </si>
  <si>
    <t>Seb K / Kevin P</t>
  </si>
  <si>
    <t>Seb K / Kirsten L</t>
  </si>
  <si>
    <t>Seb K / Liam C</t>
  </si>
  <si>
    <t>Kevin P / Liam C</t>
  </si>
  <si>
    <t xml:space="preserve"> 2017/18 Box Scores - Round 23</t>
  </si>
  <si>
    <t>Clowry</t>
  </si>
  <si>
    <t>Astle</t>
  </si>
  <si>
    <t>Mukerjee</t>
  </si>
  <si>
    <t>Kaye</t>
  </si>
  <si>
    <t>Reece</t>
  </si>
  <si>
    <t>Todd G / Adam M</t>
  </si>
  <si>
    <t>Jason B / Grace P</t>
  </si>
  <si>
    <t>Grace P / Brittany M</t>
  </si>
  <si>
    <t>Liam C / Adam M</t>
  </si>
  <si>
    <t>Todd N / Matt K</t>
  </si>
  <si>
    <t>Grace P &amp; Brittany M</t>
  </si>
  <si>
    <t>Todd N / Adam M</t>
  </si>
  <si>
    <t xml:space="preserve"> 2017/18 Box Scores - Round 24</t>
  </si>
  <si>
    <t>Simpson</t>
  </si>
  <si>
    <t>Dylan</t>
  </si>
  <si>
    <t>Tokarski</t>
  </si>
  <si>
    <t>Marcin</t>
  </si>
  <si>
    <t>Grace P / Liam C</t>
  </si>
  <si>
    <t>Otis L / Brittany M</t>
  </si>
  <si>
    <t>Valerie R / Todd N</t>
  </si>
  <si>
    <t>Phil D / Valerie R</t>
  </si>
  <si>
    <t>Otis L / Valerie R</t>
  </si>
  <si>
    <t>Liam C / Otis L</t>
  </si>
  <si>
    <t xml:space="preserve"> 2017/18 Box Scores - Lottery Week 1</t>
  </si>
  <si>
    <t xml:space="preserve"> 2017/18 Box Scores - Lottery Week 2</t>
  </si>
  <si>
    <t>Tegan E / Otis L</t>
  </si>
  <si>
    <t>Tegan E / Valerie R</t>
  </si>
  <si>
    <t>Anwar H / Valerie R</t>
  </si>
  <si>
    <t xml:space="preserve"> 2017/18 Box Scores - Round 25</t>
  </si>
  <si>
    <t>Bj</t>
  </si>
  <si>
    <t>Copley</t>
  </si>
  <si>
    <t>Horsfal</t>
  </si>
  <si>
    <t>Valerie R / Grace P</t>
  </si>
  <si>
    <t>Otis L / Tim G</t>
  </si>
  <si>
    <t>Otis L / Grace P</t>
  </si>
  <si>
    <t>Damo B / Dennis K</t>
  </si>
  <si>
    <t>Valerie R / Tim G</t>
  </si>
  <si>
    <t>Valerie R / Jason B</t>
  </si>
  <si>
    <t>Tim G / Dennis K</t>
  </si>
  <si>
    <t xml:space="preserve"> 2017/18 Box Scores - Round 26</t>
  </si>
  <si>
    <t>Stephenspn</t>
  </si>
  <si>
    <t>Valerie R / Matt W</t>
  </si>
  <si>
    <t>Grace P / Ian S</t>
  </si>
  <si>
    <t>Ian S / Matt W</t>
  </si>
  <si>
    <t>Valerie R / Ian S</t>
  </si>
  <si>
    <t>Valerie R / Ben H</t>
  </si>
  <si>
    <t>Loz G / Kirsten L</t>
  </si>
  <si>
    <t xml:space="preserve"> 2017/18 Box Scores - Round 27</t>
  </si>
  <si>
    <t>Condon</t>
  </si>
  <si>
    <t>Luke</t>
  </si>
  <si>
    <t>Valerie R / Tegan E</t>
  </si>
  <si>
    <t>Abraham R / Grace P</t>
  </si>
  <si>
    <t>Kirsten L / Abraham R</t>
  </si>
  <si>
    <t>Stiles</t>
  </si>
  <si>
    <t>Daniel</t>
  </si>
  <si>
    <t xml:space="preserve"> 2017/18 Box Scores - Round 28</t>
  </si>
  <si>
    <t>Yewdall</t>
  </si>
  <si>
    <t>Kamarul</t>
  </si>
  <si>
    <t>Ian S / Grace P</t>
  </si>
  <si>
    <t>David G / Kirsten L</t>
  </si>
  <si>
    <t>Ian S / Tim G</t>
  </si>
  <si>
    <t>Grace P / Valerie R</t>
  </si>
  <si>
    <t>David G / Tim G</t>
  </si>
  <si>
    <t xml:space="preserve"> 2017/18 Box Scores - Round 29</t>
  </si>
  <si>
    <t>Kirsten L / Ian S</t>
  </si>
  <si>
    <t>Johnny G / David G</t>
  </si>
  <si>
    <t>Grace P / Damo B</t>
  </si>
  <si>
    <t>Kirsten L / David G</t>
  </si>
  <si>
    <t>Johnny G / Ian S</t>
  </si>
  <si>
    <t>Grace P / Tim G</t>
  </si>
  <si>
    <t>David G / Ian S</t>
  </si>
  <si>
    <t xml:space="preserve"> 2017/18 Box Scores - Round 30</t>
  </si>
  <si>
    <t>Hunt</t>
  </si>
  <si>
    <t xml:space="preserve"> 2017/18 Box Scores - Round 31</t>
  </si>
  <si>
    <t>Tahjad</t>
  </si>
  <si>
    <t>Jorgensen</t>
  </si>
  <si>
    <t>Kurt</t>
  </si>
  <si>
    <t>Liang</t>
  </si>
  <si>
    <t>Limar</t>
  </si>
  <si>
    <t>David G / Valerie R</t>
  </si>
  <si>
    <t>Ethan T / Rebecca M</t>
  </si>
  <si>
    <t>Rebecca M / Valerie R</t>
  </si>
  <si>
    <t>Grace P / Ethan T</t>
  </si>
  <si>
    <t>Valerie R / Chris C</t>
  </si>
  <si>
    <t>Ethan T / David G</t>
  </si>
  <si>
    <t>David G / Rebecca M</t>
  </si>
  <si>
    <t>Grace P / Chris C</t>
  </si>
  <si>
    <t>David G / Damo B</t>
  </si>
  <si>
    <t>Todd N / Tim G</t>
  </si>
  <si>
    <t xml:space="preserve"> 2017/18 Box Scores - Round 32</t>
  </si>
  <si>
    <t>Muston</t>
  </si>
  <si>
    <t>Rajic</t>
  </si>
  <si>
    <t>Barbara</t>
  </si>
  <si>
    <t>Powell</t>
  </si>
  <si>
    <t>Chris C / Tim G</t>
  </si>
  <si>
    <t>Grace P / David M</t>
  </si>
  <si>
    <t>David M / Chris C</t>
  </si>
  <si>
    <t>Adam M / David G</t>
  </si>
  <si>
    <t>Grace P / David G</t>
  </si>
  <si>
    <t>David G / David M</t>
  </si>
  <si>
    <t>Damo B / Tim G</t>
  </si>
  <si>
    <t xml:space="preserve"> 2017/18 Box Scores - Round 33</t>
  </si>
  <si>
    <t>Sundries</t>
  </si>
  <si>
    <t>Peter H / Grace P</t>
  </si>
  <si>
    <t>Ian S / Tegan E</t>
  </si>
  <si>
    <t>Ian S / Damo B</t>
  </si>
  <si>
    <t>David G / Tegan E</t>
  </si>
  <si>
    <t xml:space="preserve"> 2017/18 Box Scores - Round 34</t>
  </si>
  <si>
    <t>Rudic</t>
  </si>
  <si>
    <t>Broers</t>
  </si>
  <si>
    <t>Lang</t>
  </si>
  <si>
    <t>Hopman</t>
  </si>
  <si>
    <t xml:space="preserve"> 2017/18 Box Scores - Round 35</t>
  </si>
  <si>
    <t>Pavolovic</t>
  </si>
  <si>
    <t>Wijayatilake</t>
  </si>
  <si>
    <t>Las</t>
  </si>
  <si>
    <t>Tegan E / Todd N</t>
  </si>
  <si>
    <t>David M / Tim G</t>
  </si>
  <si>
    <t>Tegan E / Tim G</t>
  </si>
  <si>
    <t>Cunning Stunts / CPL Supplied</t>
  </si>
  <si>
    <t xml:space="preserve"> 2017/18 Box Scores - Round 36</t>
  </si>
  <si>
    <t>Mengistu</t>
  </si>
  <si>
    <t>JK</t>
  </si>
  <si>
    <t>Grace P / Dave G</t>
  </si>
  <si>
    <t>CPL Supplied</t>
  </si>
  <si>
    <t>Liam KN / Ian S</t>
  </si>
  <si>
    <t>Tegan E / Ian S</t>
  </si>
  <si>
    <t>Loz G / David G</t>
  </si>
  <si>
    <t>Liam KN / Valerie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</si>
</sst>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92D050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9" tint="-0.249977111117893"/>
      <name val="Arial"/>
      <family val="2"/>
    </font>
    <font>
      <sz val="10"/>
      <color rgb="FF0070C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FFFF0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20C0"/>
        <bgColor indexed="64"/>
      </patternFill>
    </fill>
    <fill>
      <gradientFill degree="180">
        <stop position="0">
          <color theme="0"/>
        </stop>
        <stop position="1">
          <color theme="4"/>
        </stop>
      </gradientFill>
    </fill>
    <fill>
      <gradientFill degree="180">
        <stop position="0">
          <color rgb="FF004EC0"/>
        </stop>
        <stop position="1">
          <color theme="1"/>
        </stop>
      </gradient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02">
    <xf numFmtId="0" fontId="0" fillId="0" borderId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8" fillId="0" borderId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14">
    <xf numFmtId="0" fontId="0" fillId="0" borderId="0" xfId="0"/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17" fillId="2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11" fillId="1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17" fillId="23" borderId="2" xfId="0" applyNumberFormat="1" applyFont="1" applyFill="1" applyBorder="1" applyAlignment="1">
      <alignment horizontal="center" vertical="center"/>
    </xf>
    <xf numFmtId="0" fontId="17" fillId="23" borderId="2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11" fillId="1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23" borderId="2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11" fillId="1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17" fillId="2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23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23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20" fillId="20" borderId="5" xfId="0" applyFont="1" applyFill="1" applyBorder="1" applyAlignment="1">
      <alignment horizontal="center" vertical="center"/>
    </xf>
    <xf numFmtId="0" fontId="20" fillId="20" borderId="6" xfId="0" applyFont="1" applyFill="1" applyBorder="1" applyAlignment="1">
      <alignment horizontal="center" vertical="center"/>
    </xf>
    <xf numFmtId="0" fontId="20" fillId="20" borderId="7" xfId="0" applyFont="1" applyFill="1" applyBorder="1" applyAlignment="1">
      <alignment horizontal="center" vertical="center"/>
    </xf>
    <xf numFmtId="0" fontId="13" fillId="30" borderId="5" xfId="0" applyFont="1" applyFill="1" applyBorder="1" applyAlignment="1">
      <alignment horizontal="center" vertical="center"/>
    </xf>
    <xf numFmtId="0" fontId="13" fillId="30" borderId="6" xfId="0" applyFont="1" applyFill="1" applyBorder="1" applyAlignment="1">
      <alignment horizontal="center" vertical="center"/>
    </xf>
    <xf numFmtId="0" fontId="13" fillId="30" borderId="7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left" vertical="center"/>
    </xf>
    <xf numFmtId="0" fontId="0" fillId="16" borderId="6" xfId="0" applyFont="1" applyFill="1" applyBorder="1" applyAlignment="1">
      <alignment horizontal="left" vertical="center"/>
    </xf>
    <xf numFmtId="0" fontId="0" fillId="16" borderId="7" xfId="0" applyFont="1" applyFill="1" applyBorder="1" applyAlignment="1">
      <alignment horizontal="left" vertical="center"/>
    </xf>
    <xf numFmtId="0" fontId="20" fillId="23" borderId="5" xfId="0" applyFont="1" applyFill="1" applyBorder="1" applyAlignment="1">
      <alignment horizontal="center" vertical="center"/>
    </xf>
    <xf numFmtId="0" fontId="20" fillId="23" borderId="6" xfId="0" applyFont="1" applyFill="1" applyBorder="1" applyAlignment="1">
      <alignment horizontal="center" vertical="center"/>
    </xf>
    <xf numFmtId="0" fontId="20" fillId="23" borderId="7" xfId="0" applyFont="1" applyFill="1" applyBorder="1" applyAlignment="1">
      <alignment horizontal="center" vertical="center"/>
    </xf>
    <xf numFmtId="0" fontId="19" fillId="22" borderId="5" xfId="0" applyFont="1" applyFill="1" applyBorder="1" applyAlignment="1">
      <alignment horizontal="center" vertical="center"/>
    </xf>
    <xf numFmtId="0" fontId="19" fillId="22" borderId="6" xfId="0" applyFont="1" applyFill="1" applyBorder="1" applyAlignment="1">
      <alignment horizontal="center" vertical="center"/>
    </xf>
    <xf numFmtId="0" fontId="19" fillId="22" borderId="7" xfId="0" applyFont="1" applyFill="1" applyBorder="1" applyAlignment="1">
      <alignment horizontal="center" vertical="center"/>
    </xf>
    <xf numFmtId="0" fontId="13" fillId="17" borderId="5" xfId="0" applyFont="1" applyFill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/>
    </xf>
    <xf numFmtId="0" fontId="13" fillId="17" borderId="7" xfId="0" applyFont="1" applyFill="1" applyBorder="1" applyAlignment="1">
      <alignment horizontal="center" vertical="center"/>
    </xf>
    <xf numFmtId="0" fontId="19" fillId="24" borderId="5" xfId="0" applyFont="1" applyFill="1" applyBorder="1" applyAlignment="1">
      <alignment horizontal="center" vertical="center"/>
    </xf>
    <xf numFmtId="0" fontId="18" fillId="24" borderId="6" xfId="0" applyFont="1" applyFill="1" applyBorder="1" applyAlignment="1">
      <alignment horizontal="center" vertical="center"/>
    </xf>
    <xf numFmtId="0" fontId="18" fillId="24" borderId="7" xfId="0" applyFont="1" applyFill="1" applyBorder="1" applyAlignment="1">
      <alignment horizontal="center" vertical="center"/>
    </xf>
    <xf numFmtId="0" fontId="29" fillId="23" borderId="5" xfId="0" applyFont="1" applyFill="1" applyBorder="1" applyAlignment="1">
      <alignment horizontal="center" vertical="center"/>
    </xf>
    <xf numFmtId="0" fontId="30" fillId="23" borderId="6" xfId="0" applyFont="1" applyFill="1" applyBorder="1" applyAlignment="1">
      <alignment horizontal="center" vertical="center"/>
    </xf>
    <xf numFmtId="0" fontId="30" fillId="23" borderId="7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6" xfId="0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0" fontId="21" fillId="27" borderId="5" xfId="0" applyFont="1" applyFill="1" applyBorder="1" applyAlignment="1">
      <alignment horizontal="center" vertical="center"/>
    </xf>
    <xf numFmtId="0" fontId="21" fillId="27" borderId="6" xfId="0" applyFont="1" applyFill="1" applyBorder="1" applyAlignment="1">
      <alignment horizontal="center" vertical="center"/>
    </xf>
    <xf numFmtId="0" fontId="21" fillId="27" borderId="7" xfId="0" applyFont="1" applyFill="1" applyBorder="1" applyAlignment="1">
      <alignment horizontal="center" vertical="center"/>
    </xf>
    <xf numFmtId="0" fontId="28" fillId="20" borderId="5" xfId="0" applyFont="1" applyFill="1" applyBorder="1" applyAlignment="1">
      <alignment horizontal="center" vertical="center"/>
    </xf>
    <xf numFmtId="0" fontId="28" fillId="20" borderId="6" xfId="0" applyFont="1" applyFill="1" applyBorder="1" applyAlignment="1">
      <alignment horizontal="center" vertical="center"/>
    </xf>
    <xf numFmtId="0" fontId="28" fillId="20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1" fillId="22" borderId="5" xfId="0" applyFont="1" applyFill="1" applyBorder="1" applyAlignment="1">
      <alignment horizontal="center" vertical="center"/>
    </xf>
    <xf numFmtId="0" fontId="27" fillId="22" borderId="6" xfId="0" applyFont="1" applyFill="1" applyBorder="1" applyAlignment="1">
      <alignment horizontal="center" vertical="center"/>
    </xf>
    <xf numFmtId="0" fontId="27" fillId="22" borderId="7" xfId="0" applyFont="1" applyFill="1" applyBorder="1" applyAlignment="1">
      <alignment horizontal="center" vertical="center"/>
    </xf>
    <xf numFmtId="0" fontId="13" fillId="19" borderId="5" xfId="0" applyFont="1" applyFill="1" applyBorder="1" applyAlignment="1">
      <alignment horizontal="center" vertical="center"/>
    </xf>
    <xf numFmtId="0" fontId="13" fillId="19" borderId="6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/>
    </xf>
    <xf numFmtId="0" fontId="13" fillId="32" borderId="5" xfId="0" applyFont="1" applyFill="1" applyBorder="1" applyAlignment="1">
      <alignment horizontal="center" vertical="center"/>
    </xf>
    <xf numFmtId="0" fontId="13" fillId="32" borderId="6" xfId="0" applyFont="1" applyFill="1" applyBorder="1" applyAlignment="1">
      <alignment horizontal="center" vertical="center"/>
    </xf>
    <xf numFmtId="0" fontId="13" fillId="32" borderId="7" xfId="0" applyFont="1" applyFill="1" applyBorder="1" applyAlignment="1">
      <alignment horizontal="center" vertical="center"/>
    </xf>
    <xf numFmtId="0" fontId="21" fillId="26" borderId="5" xfId="0" applyFont="1" applyFill="1" applyBorder="1" applyAlignment="1">
      <alignment horizontal="center" vertical="center"/>
    </xf>
    <xf numFmtId="0" fontId="21" fillId="26" borderId="6" xfId="0" applyFont="1" applyFill="1" applyBorder="1" applyAlignment="1">
      <alignment horizontal="center" vertical="center"/>
    </xf>
    <xf numFmtId="0" fontId="21" fillId="26" borderId="7" xfId="0" applyFont="1" applyFill="1" applyBorder="1" applyAlignment="1">
      <alignment horizontal="center" vertical="center"/>
    </xf>
    <xf numFmtId="0" fontId="22" fillId="29" borderId="5" xfId="0" applyFont="1" applyFill="1" applyBorder="1" applyAlignment="1">
      <alignment horizontal="center" vertical="center"/>
    </xf>
    <xf numFmtId="0" fontId="22" fillId="29" borderId="6" xfId="0" applyFont="1" applyFill="1" applyBorder="1" applyAlignment="1">
      <alignment horizontal="center" vertical="center"/>
    </xf>
    <xf numFmtId="0" fontId="22" fillId="29" borderId="7" xfId="0" applyFont="1" applyFill="1" applyBorder="1" applyAlignment="1">
      <alignment horizontal="center" vertical="center"/>
    </xf>
    <xf numFmtId="0" fontId="11" fillId="31" borderId="5" xfId="0" applyFont="1" applyFill="1" applyBorder="1" applyAlignment="1">
      <alignment horizontal="center" vertical="center"/>
    </xf>
    <xf numFmtId="0" fontId="11" fillId="31" borderId="6" xfId="0" applyFont="1" applyFill="1" applyBorder="1" applyAlignment="1">
      <alignment horizontal="center" vertical="center"/>
    </xf>
    <xf numFmtId="0" fontId="11" fillId="31" borderId="7" xfId="0" applyFont="1" applyFill="1" applyBorder="1" applyAlignment="1">
      <alignment horizontal="center" vertical="center"/>
    </xf>
    <xf numFmtId="0" fontId="24" fillId="28" borderId="5" xfId="0" applyFont="1" applyFill="1" applyBorder="1" applyAlignment="1">
      <alignment horizontal="center" vertical="center"/>
    </xf>
    <xf numFmtId="0" fontId="24" fillId="28" borderId="6" xfId="0" applyFont="1" applyFill="1" applyBorder="1" applyAlignment="1">
      <alignment horizontal="center" vertical="center"/>
    </xf>
    <xf numFmtId="0" fontId="24" fillId="28" borderId="7" xfId="0" applyFont="1" applyFill="1" applyBorder="1" applyAlignment="1">
      <alignment horizontal="center" vertical="center"/>
    </xf>
    <xf numFmtId="0" fontId="25" fillId="25" borderId="5" xfId="0" applyFont="1" applyFill="1" applyBorder="1" applyAlignment="1">
      <alignment horizontal="center" vertical="center"/>
    </xf>
    <xf numFmtId="0" fontId="26" fillId="25" borderId="6" xfId="0" applyFont="1" applyFill="1" applyBorder="1" applyAlignment="1">
      <alignment horizontal="center" vertical="center"/>
    </xf>
    <xf numFmtId="0" fontId="26" fillId="25" borderId="7" xfId="0" applyFont="1" applyFill="1" applyBorder="1" applyAlignment="1">
      <alignment horizontal="center" vertical="center"/>
    </xf>
    <xf numFmtId="0" fontId="21" fillId="22" borderId="6" xfId="0" applyFont="1" applyFill="1" applyBorder="1" applyAlignment="1">
      <alignment horizontal="center" vertical="center"/>
    </xf>
    <xf numFmtId="0" fontId="21" fillId="22" borderId="7" xfId="0" applyFont="1" applyFill="1" applyBorder="1" applyAlignment="1">
      <alignment horizontal="center" vertical="center"/>
    </xf>
    <xf numFmtId="0" fontId="25" fillId="25" borderId="6" xfId="0" applyFont="1" applyFill="1" applyBorder="1" applyAlignment="1">
      <alignment horizontal="center" vertical="center"/>
    </xf>
    <xf numFmtId="0" fontId="25" fillId="25" borderId="7" xfId="0" applyFont="1" applyFill="1" applyBorder="1" applyAlignment="1">
      <alignment horizontal="center" vertical="center"/>
    </xf>
  </cellXfs>
  <cellStyles count="802">
    <cellStyle name="20% - Accent1 2" xfId="1"/>
    <cellStyle name="20% - Accent1 2 2" xfId="31"/>
    <cellStyle name="20% - Accent1 2 2 2" xfId="98"/>
    <cellStyle name="20% - Accent1 2 2 2 2" xfId="230"/>
    <cellStyle name="20% - Accent1 2 2 2 2 2" xfId="494"/>
    <cellStyle name="20% - Accent1 2 2 2 2 3" xfId="758"/>
    <cellStyle name="20% - Accent1 2 2 2 3" xfId="362"/>
    <cellStyle name="20% - Accent1 2 2 2 4" xfId="626"/>
    <cellStyle name="20% - Accent1 2 2 3" xfId="164"/>
    <cellStyle name="20% - Accent1 2 2 3 2" xfId="428"/>
    <cellStyle name="20% - Accent1 2 2 3 3" xfId="692"/>
    <cellStyle name="20% - Accent1 2 2 4" xfId="296"/>
    <cellStyle name="20% - Accent1 2 2 5" xfId="560"/>
    <cellStyle name="20% - Accent1 2 3" xfId="53"/>
    <cellStyle name="20% - Accent1 2 3 2" xfId="120"/>
    <cellStyle name="20% - Accent1 2 3 2 2" xfId="252"/>
    <cellStyle name="20% - Accent1 2 3 2 2 2" xfId="516"/>
    <cellStyle name="20% - Accent1 2 3 2 2 3" xfId="780"/>
    <cellStyle name="20% - Accent1 2 3 2 3" xfId="384"/>
    <cellStyle name="20% - Accent1 2 3 2 4" xfId="648"/>
    <cellStyle name="20% - Accent1 2 3 3" xfId="186"/>
    <cellStyle name="20% - Accent1 2 3 3 2" xfId="450"/>
    <cellStyle name="20% - Accent1 2 3 3 3" xfId="714"/>
    <cellStyle name="20% - Accent1 2 3 4" xfId="318"/>
    <cellStyle name="20% - Accent1 2 3 5" xfId="582"/>
    <cellStyle name="20% - Accent1 2 4" xfId="76"/>
    <cellStyle name="20% - Accent1 2 4 2" xfId="208"/>
    <cellStyle name="20% - Accent1 2 4 2 2" xfId="472"/>
    <cellStyle name="20% - Accent1 2 4 2 3" xfId="736"/>
    <cellStyle name="20% - Accent1 2 4 3" xfId="340"/>
    <cellStyle name="20% - Accent1 2 4 4" xfId="604"/>
    <cellStyle name="20% - Accent1 2 5" xfId="142"/>
    <cellStyle name="20% - Accent1 2 5 2" xfId="406"/>
    <cellStyle name="20% - Accent1 2 5 3" xfId="670"/>
    <cellStyle name="20% - Accent1 2 6" xfId="274"/>
    <cellStyle name="20% - Accent1 2 7" xfId="538"/>
    <cellStyle name="20% - Accent2 2" xfId="2"/>
    <cellStyle name="20% - Accent2 2 2" xfId="32"/>
    <cellStyle name="20% - Accent2 2 2 2" xfId="99"/>
    <cellStyle name="20% - Accent2 2 2 2 2" xfId="231"/>
    <cellStyle name="20% - Accent2 2 2 2 2 2" xfId="495"/>
    <cellStyle name="20% - Accent2 2 2 2 2 3" xfId="759"/>
    <cellStyle name="20% - Accent2 2 2 2 3" xfId="363"/>
    <cellStyle name="20% - Accent2 2 2 2 4" xfId="627"/>
    <cellStyle name="20% - Accent2 2 2 3" xfId="165"/>
    <cellStyle name="20% - Accent2 2 2 3 2" xfId="429"/>
    <cellStyle name="20% - Accent2 2 2 3 3" xfId="693"/>
    <cellStyle name="20% - Accent2 2 2 4" xfId="297"/>
    <cellStyle name="20% - Accent2 2 2 5" xfId="561"/>
    <cellStyle name="20% - Accent2 2 3" xfId="54"/>
    <cellStyle name="20% - Accent2 2 3 2" xfId="121"/>
    <cellStyle name="20% - Accent2 2 3 2 2" xfId="253"/>
    <cellStyle name="20% - Accent2 2 3 2 2 2" xfId="517"/>
    <cellStyle name="20% - Accent2 2 3 2 2 3" xfId="781"/>
    <cellStyle name="20% - Accent2 2 3 2 3" xfId="385"/>
    <cellStyle name="20% - Accent2 2 3 2 4" xfId="649"/>
    <cellStyle name="20% - Accent2 2 3 3" xfId="187"/>
    <cellStyle name="20% - Accent2 2 3 3 2" xfId="451"/>
    <cellStyle name="20% - Accent2 2 3 3 3" xfId="715"/>
    <cellStyle name="20% - Accent2 2 3 4" xfId="319"/>
    <cellStyle name="20% - Accent2 2 3 5" xfId="583"/>
    <cellStyle name="20% - Accent2 2 4" xfId="77"/>
    <cellStyle name="20% - Accent2 2 4 2" xfId="209"/>
    <cellStyle name="20% - Accent2 2 4 2 2" xfId="473"/>
    <cellStyle name="20% - Accent2 2 4 2 3" xfId="737"/>
    <cellStyle name="20% - Accent2 2 4 3" xfId="341"/>
    <cellStyle name="20% - Accent2 2 4 4" xfId="605"/>
    <cellStyle name="20% - Accent2 2 5" xfId="143"/>
    <cellStyle name="20% - Accent2 2 5 2" xfId="407"/>
    <cellStyle name="20% - Accent2 2 5 3" xfId="671"/>
    <cellStyle name="20% - Accent2 2 6" xfId="275"/>
    <cellStyle name="20% - Accent2 2 7" xfId="539"/>
    <cellStyle name="20% - Accent3 2" xfId="3"/>
    <cellStyle name="20% - Accent3 2 2" xfId="33"/>
    <cellStyle name="20% - Accent3 2 2 2" xfId="100"/>
    <cellStyle name="20% - Accent3 2 2 2 2" xfId="232"/>
    <cellStyle name="20% - Accent3 2 2 2 2 2" xfId="496"/>
    <cellStyle name="20% - Accent3 2 2 2 2 3" xfId="760"/>
    <cellStyle name="20% - Accent3 2 2 2 3" xfId="364"/>
    <cellStyle name="20% - Accent3 2 2 2 4" xfId="628"/>
    <cellStyle name="20% - Accent3 2 2 3" xfId="166"/>
    <cellStyle name="20% - Accent3 2 2 3 2" xfId="430"/>
    <cellStyle name="20% - Accent3 2 2 3 3" xfId="694"/>
    <cellStyle name="20% - Accent3 2 2 4" xfId="298"/>
    <cellStyle name="20% - Accent3 2 2 5" xfId="562"/>
    <cellStyle name="20% - Accent3 2 3" xfId="55"/>
    <cellStyle name="20% - Accent3 2 3 2" xfId="122"/>
    <cellStyle name="20% - Accent3 2 3 2 2" xfId="254"/>
    <cellStyle name="20% - Accent3 2 3 2 2 2" xfId="518"/>
    <cellStyle name="20% - Accent3 2 3 2 2 3" xfId="782"/>
    <cellStyle name="20% - Accent3 2 3 2 3" xfId="386"/>
    <cellStyle name="20% - Accent3 2 3 2 4" xfId="650"/>
    <cellStyle name="20% - Accent3 2 3 3" xfId="188"/>
    <cellStyle name="20% - Accent3 2 3 3 2" xfId="452"/>
    <cellStyle name="20% - Accent3 2 3 3 3" xfId="716"/>
    <cellStyle name="20% - Accent3 2 3 4" xfId="320"/>
    <cellStyle name="20% - Accent3 2 3 5" xfId="584"/>
    <cellStyle name="20% - Accent3 2 4" xfId="78"/>
    <cellStyle name="20% - Accent3 2 4 2" xfId="210"/>
    <cellStyle name="20% - Accent3 2 4 2 2" xfId="474"/>
    <cellStyle name="20% - Accent3 2 4 2 3" xfId="738"/>
    <cellStyle name="20% - Accent3 2 4 3" xfId="342"/>
    <cellStyle name="20% - Accent3 2 4 4" xfId="606"/>
    <cellStyle name="20% - Accent3 2 5" xfId="144"/>
    <cellStyle name="20% - Accent3 2 5 2" xfId="408"/>
    <cellStyle name="20% - Accent3 2 5 3" xfId="672"/>
    <cellStyle name="20% - Accent3 2 6" xfId="276"/>
    <cellStyle name="20% - Accent3 2 7" xfId="540"/>
    <cellStyle name="20% - Accent4 2" xfId="4"/>
    <cellStyle name="20% - Accent4 2 2" xfId="34"/>
    <cellStyle name="20% - Accent4 2 2 2" xfId="101"/>
    <cellStyle name="20% - Accent4 2 2 2 2" xfId="233"/>
    <cellStyle name="20% - Accent4 2 2 2 2 2" xfId="497"/>
    <cellStyle name="20% - Accent4 2 2 2 2 3" xfId="761"/>
    <cellStyle name="20% - Accent4 2 2 2 3" xfId="365"/>
    <cellStyle name="20% - Accent4 2 2 2 4" xfId="629"/>
    <cellStyle name="20% - Accent4 2 2 3" xfId="167"/>
    <cellStyle name="20% - Accent4 2 2 3 2" xfId="431"/>
    <cellStyle name="20% - Accent4 2 2 3 3" xfId="695"/>
    <cellStyle name="20% - Accent4 2 2 4" xfId="299"/>
    <cellStyle name="20% - Accent4 2 2 5" xfId="563"/>
    <cellStyle name="20% - Accent4 2 3" xfId="56"/>
    <cellStyle name="20% - Accent4 2 3 2" xfId="123"/>
    <cellStyle name="20% - Accent4 2 3 2 2" xfId="255"/>
    <cellStyle name="20% - Accent4 2 3 2 2 2" xfId="519"/>
    <cellStyle name="20% - Accent4 2 3 2 2 3" xfId="783"/>
    <cellStyle name="20% - Accent4 2 3 2 3" xfId="387"/>
    <cellStyle name="20% - Accent4 2 3 2 4" xfId="651"/>
    <cellStyle name="20% - Accent4 2 3 3" xfId="189"/>
    <cellStyle name="20% - Accent4 2 3 3 2" xfId="453"/>
    <cellStyle name="20% - Accent4 2 3 3 3" xfId="717"/>
    <cellStyle name="20% - Accent4 2 3 4" xfId="321"/>
    <cellStyle name="20% - Accent4 2 3 5" xfId="585"/>
    <cellStyle name="20% - Accent4 2 4" xfId="79"/>
    <cellStyle name="20% - Accent4 2 4 2" xfId="211"/>
    <cellStyle name="20% - Accent4 2 4 2 2" xfId="475"/>
    <cellStyle name="20% - Accent4 2 4 2 3" xfId="739"/>
    <cellStyle name="20% - Accent4 2 4 3" xfId="343"/>
    <cellStyle name="20% - Accent4 2 4 4" xfId="607"/>
    <cellStyle name="20% - Accent4 2 5" xfId="145"/>
    <cellStyle name="20% - Accent4 2 5 2" xfId="409"/>
    <cellStyle name="20% - Accent4 2 5 3" xfId="673"/>
    <cellStyle name="20% - Accent4 2 6" xfId="277"/>
    <cellStyle name="20% - Accent4 2 7" xfId="541"/>
    <cellStyle name="20% - Accent5 2" xfId="5"/>
    <cellStyle name="20% - Accent5 2 2" xfId="35"/>
    <cellStyle name="20% - Accent5 2 2 2" xfId="102"/>
    <cellStyle name="20% - Accent5 2 2 2 2" xfId="234"/>
    <cellStyle name="20% - Accent5 2 2 2 2 2" xfId="498"/>
    <cellStyle name="20% - Accent5 2 2 2 2 3" xfId="762"/>
    <cellStyle name="20% - Accent5 2 2 2 3" xfId="366"/>
    <cellStyle name="20% - Accent5 2 2 2 4" xfId="630"/>
    <cellStyle name="20% - Accent5 2 2 3" xfId="168"/>
    <cellStyle name="20% - Accent5 2 2 3 2" xfId="432"/>
    <cellStyle name="20% - Accent5 2 2 3 3" xfId="696"/>
    <cellStyle name="20% - Accent5 2 2 4" xfId="300"/>
    <cellStyle name="20% - Accent5 2 2 5" xfId="564"/>
    <cellStyle name="20% - Accent5 2 3" xfId="57"/>
    <cellStyle name="20% - Accent5 2 3 2" xfId="124"/>
    <cellStyle name="20% - Accent5 2 3 2 2" xfId="256"/>
    <cellStyle name="20% - Accent5 2 3 2 2 2" xfId="520"/>
    <cellStyle name="20% - Accent5 2 3 2 2 3" xfId="784"/>
    <cellStyle name="20% - Accent5 2 3 2 3" xfId="388"/>
    <cellStyle name="20% - Accent5 2 3 2 4" xfId="652"/>
    <cellStyle name="20% - Accent5 2 3 3" xfId="190"/>
    <cellStyle name="20% - Accent5 2 3 3 2" xfId="454"/>
    <cellStyle name="20% - Accent5 2 3 3 3" xfId="718"/>
    <cellStyle name="20% - Accent5 2 3 4" xfId="322"/>
    <cellStyle name="20% - Accent5 2 3 5" xfId="586"/>
    <cellStyle name="20% - Accent5 2 4" xfId="80"/>
    <cellStyle name="20% - Accent5 2 4 2" xfId="212"/>
    <cellStyle name="20% - Accent5 2 4 2 2" xfId="476"/>
    <cellStyle name="20% - Accent5 2 4 2 3" xfId="740"/>
    <cellStyle name="20% - Accent5 2 4 3" xfId="344"/>
    <cellStyle name="20% - Accent5 2 4 4" xfId="608"/>
    <cellStyle name="20% - Accent5 2 5" xfId="146"/>
    <cellStyle name="20% - Accent5 2 5 2" xfId="410"/>
    <cellStyle name="20% - Accent5 2 5 3" xfId="674"/>
    <cellStyle name="20% - Accent5 2 6" xfId="278"/>
    <cellStyle name="20% - Accent5 2 7" xfId="542"/>
    <cellStyle name="20% - Accent6 2" xfId="6"/>
    <cellStyle name="20% - Accent6 2 2" xfId="36"/>
    <cellStyle name="20% - Accent6 2 2 2" xfId="103"/>
    <cellStyle name="20% - Accent6 2 2 2 2" xfId="235"/>
    <cellStyle name="20% - Accent6 2 2 2 2 2" xfId="499"/>
    <cellStyle name="20% - Accent6 2 2 2 2 3" xfId="763"/>
    <cellStyle name="20% - Accent6 2 2 2 3" xfId="367"/>
    <cellStyle name="20% - Accent6 2 2 2 4" xfId="631"/>
    <cellStyle name="20% - Accent6 2 2 3" xfId="169"/>
    <cellStyle name="20% - Accent6 2 2 3 2" xfId="433"/>
    <cellStyle name="20% - Accent6 2 2 3 3" xfId="697"/>
    <cellStyle name="20% - Accent6 2 2 4" xfId="301"/>
    <cellStyle name="20% - Accent6 2 2 5" xfId="565"/>
    <cellStyle name="20% - Accent6 2 3" xfId="58"/>
    <cellStyle name="20% - Accent6 2 3 2" xfId="125"/>
    <cellStyle name="20% - Accent6 2 3 2 2" xfId="257"/>
    <cellStyle name="20% - Accent6 2 3 2 2 2" xfId="521"/>
    <cellStyle name="20% - Accent6 2 3 2 2 3" xfId="785"/>
    <cellStyle name="20% - Accent6 2 3 2 3" xfId="389"/>
    <cellStyle name="20% - Accent6 2 3 2 4" xfId="653"/>
    <cellStyle name="20% - Accent6 2 3 3" xfId="191"/>
    <cellStyle name="20% - Accent6 2 3 3 2" xfId="455"/>
    <cellStyle name="20% - Accent6 2 3 3 3" xfId="719"/>
    <cellStyle name="20% - Accent6 2 3 4" xfId="323"/>
    <cellStyle name="20% - Accent6 2 3 5" xfId="587"/>
    <cellStyle name="20% - Accent6 2 4" xfId="81"/>
    <cellStyle name="20% - Accent6 2 4 2" xfId="213"/>
    <cellStyle name="20% - Accent6 2 4 2 2" xfId="477"/>
    <cellStyle name="20% - Accent6 2 4 2 3" xfId="741"/>
    <cellStyle name="20% - Accent6 2 4 3" xfId="345"/>
    <cellStyle name="20% - Accent6 2 4 4" xfId="609"/>
    <cellStyle name="20% - Accent6 2 5" xfId="147"/>
    <cellStyle name="20% - Accent6 2 5 2" xfId="411"/>
    <cellStyle name="20% - Accent6 2 5 3" xfId="675"/>
    <cellStyle name="20% - Accent6 2 6" xfId="279"/>
    <cellStyle name="20% - Accent6 2 7" xfId="543"/>
    <cellStyle name="40% - Accent1 2" xfId="7"/>
    <cellStyle name="40% - Accent1 2 2" xfId="37"/>
    <cellStyle name="40% - Accent1 2 2 2" xfId="104"/>
    <cellStyle name="40% - Accent1 2 2 2 2" xfId="236"/>
    <cellStyle name="40% - Accent1 2 2 2 2 2" xfId="500"/>
    <cellStyle name="40% - Accent1 2 2 2 2 3" xfId="764"/>
    <cellStyle name="40% - Accent1 2 2 2 3" xfId="368"/>
    <cellStyle name="40% - Accent1 2 2 2 4" xfId="632"/>
    <cellStyle name="40% - Accent1 2 2 3" xfId="170"/>
    <cellStyle name="40% - Accent1 2 2 3 2" xfId="434"/>
    <cellStyle name="40% - Accent1 2 2 3 3" xfId="698"/>
    <cellStyle name="40% - Accent1 2 2 4" xfId="302"/>
    <cellStyle name="40% - Accent1 2 2 5" xfId="566"/>
    <cellStyle name="40% - Accent1 2 3" xfId="59"/>
    <cellStyle name="40% - Accent1 2 3 2" xfId="126"/>
    <cellStyle name="40% - Accent1 2 3 2 2" xfId="258"/>
    <cellStyle name="40% - Accent1 2 3 2 2 2" xfId="522"/>
    <cellStyle name="40% - Accent1 2 3 2 2 3" xfId="786"/>
    <cellStyle name="40% - Accent1 2 3 2 3" xfId="390"/>
    <cellStyle name="40% - Accent1 2 3 2 4" xfId="654"/>
    <cellStyle name="40% - Accent1 2 3 3" xfId="192"/>
    <cellStyle name="40% - Accent1 2 3 3 2" xfId="456"/>
    <cellStyle name="40% - Accent1 2 3 3 3" xfId="720"/>
    <cellStyle name="40% - Accent1 2 3 4" xfId="324"/>
    <cellStyle name="40% - Accent1 2 3 5" xfId="588"/>
    <cellStyle name="40% - Accent1 2 4" xfId="82"/>
    <cellStyle name="40% - Accent1 2 4 2" xfId="214"/>
    <cellStyle name="40% - Accent1 2 4 2 2" xfId="478"/>
    <cellStyle name="40% - Accent1 2 4 2 3" xfId="742"/>
    <cellStyle name="40% - Accent1 2 4 3" xfId="346"/>
    <cellStyle name="40% - Accent1 2 4 4" xfId="610"/>
    <cellStyle name="40% - Accent1 2 5" xfId="148"/>
    <cellStyle name="40% - Accent1 2 5 2" xfId="412"/>
    <cellStyle name="40% - Accent1 2 5 3" xfId="676"/>
    <cellStyle name="40% - Accent1 2 6" xfId="280"/>
    <cellStyle name="40% - Accent1 2 7" xfId="544"/>
    <cellStyle name="40% - Accent2 2" xfId="8"/>
    <cellStyle name="40% - Accent2 2 2" xfId="38"/>
    <cellStyle name="40% - Accent2 2 2 2" xfId="105"/>
    <cellStyle name="40% - Accent2 2 2 2 2" xfId="237"/>
    <cellStyle name="40% - Accent2 2 2 2 2 2" xfId="501"/>
    <cellStyle name="40% - Accent2 2 2 2 2 3" xfId="765"/>
    <cellStyle name="40% - Accent2 2 2 2 3" xfId="369"/>
    <cellStyle name="40% - Accent2 2 2 2 4" xfId="633"/>
    <cellStyle name="40% - Accent2 2 2 3" xfId="171"/>
    <cellStyle name="40% - Accent2 2 2 3 2" xfId="435"/>
    <cellStyle name="40% - Accent2 2 2 3 3" xfId="699"/>
    <cellStyle name="40% - Accent2 2 2 4" xfId="303"/>
    <cellStyle name="40% - Accent2 2 2 5" xfId="567"/>
    <cellStyle name="40% - Accent2 2 3" xfId="60"/>
    <cellStyle name="40% - Accent2 2 3 2" xfId="127"/>
    <cellStyle name="40% - Accent2 2 3 2 2" xfId="259"/>
    <cellStyle name="40% - Accent2 2 3 2 2 2" xfId="523"/>
    <cellStyle name="40% - Accent2 2 3 2 2 3" xfId="787"/>
    <cellStyle name="40% - Accent2 2 3 2 3" xfId="391"/>
    <cellStyle name="40% - Accent2 2 3 2 4" xfId="655"/>
    <cellStyle name="40% - Accent2 2 3 3" xfId="193"/>
    <cellStyle name="40% - Accent2 2 3 3 2" xfId="457"/>
    <cellStyle name="40% - Accent2 2 3 3 3" xfId="721"/>
    <cellStyle name="40% - Accent2 2 3 4" xfId="325"/>
    <cellStyle name="40% - Accent2 2 3 5" xfId="589"/>
    <cellStyle name="40% - Accent2 2 4" xfId="83"/>
    <cellStyle name="40% - Accent2 2 4 2" xfId="215"/>
    <cellStyle name="40% - Accent2 2 4 2 2" xfId="479"/>
    <cellStyle name="40% - Accent2 2 4 2 3" xfId="743"/>
    <cellStyle name="40% - Accent2 2 4 3" xfId="347"/>
    <cellStyle name="40% - Accent2 2 4 4" xfId="611"/>
    <cellStyle name="40% - Accent2 2 5" xfId="149"/>
    <cellStyle name="40% - Accent2 2 5 2" xfId="413"/>
    <cellStyle name="40% - Accent2 2 5 3" xfId="677"/>
    <cellStyle name="40% - Accent2 2 6" xfId="281"/>
    <cellStyle name="40% - Accent2 2 7" xfId="545"/>
    <cellStyle name="40% - Accent3 2" xfId="9"/>
    <cellStyle name="40% - Accent3 2 2" xfId="39"/>
    <cellStyle name="40% - Accent3 2 2 2" xfId="106"/>
    <cellStyle name="40% - Accent3 2 2 2 2" xfId="238"/>
    <cellStyle name="40% - Accent3 2 2 2 2 2" xfId="502"/>
    <cellStyle name="40% - Accent3 2 2 2 2 3" xfId="766"/>
    <cellStyle name="40% - Accent3 2 2 2 3" xfId="370"/>
    <cellStyle name="40% - Accent3 2 2 2 4" xfId="634"/>
    <cellStyle name="40% - Accent3 2 2 3" xfId="172"/>
    <cellStyle name="40% - Accent3 2 2 3 2" xfId="436"/>
    <cellStyle name="40% - Accent3 2 2 3 3" xfId="700"/>
    <cellStyle name="40% - Accent3 2 2 4" xfId="304"/>
    <cellStyle name="40% - Accent3 2 2 5" xfId="568"/>
    <cellStyle name="40% - Accent3 2 3" xfId="61"/>
    <cellStyle name="40% - Accent3 2 3 2" xfId="128"/>
    <cellStyle name="40% - Accent3 2 3 2 2" xfId="260"/>
    <cellStyle name="40% - Accent3 2 3 2 2 2" xfId="524"/>
    <cellStyle name="40% - Accent3 2 3 2 2 3" xfId="788"/>
    <cellStyle name="40% - Accent3 2 3 2 3" xfId="392"/>
    <cellStyle name="40% - Accent3 2 3 2 4" xfId="656"/>
    <cellStyle name="40% - Accent3 2 3 3" xfId="194"/>
    <cellStyle name="40% - Accent3 2 3 3 2" xfId="458"/>
    <cellStyle name="40% - Accent3 2 3 3 3" xfId="722"/>
    <cellStyle name="40% - Accent3 2 3 4" xfId="326"/>
    <cellStyle name="40% - Accent3 2 3 5" xfId="590"/>
    <cellStyle name="40% - Accent3 2 4" xfId="84"/>
    <cellStyle name="40% - Accent3 2 4 2" xfId="216"/>
    <cellStyle name="40% - Accent3 2 4 2 2" xfId="480"/>
    <cellStyle name="40% - Accent3 2 4 2 3" xfId="744"/>
    <cellStyle name="40% - Accent3 2 4 3" xfId="348"/>
    <cellStyle name="40% - Accent3 2 4 4" xfId="612"/>
    <cellStyle name="40% - Accent3 2 5" xfId="150"/>
    <cellStyle name="40% - Accent3 2 5 2" xfId="414"/>
    <cellStyle name="40% - Accent3 2 5 3" xfId="678"/>
    <cellStyle name="40% - Accent3 2 6" xfId="282"/>
    <cellStyle name="40% - Accent3 2 7" xfId="546"/>
    <cellStyle name="40% - Accent4 2" xfId="10"/>
    <cellStyle name="40% - Accent4 2 2" xfId="40"/>
    <cellStyle name="40% - Accent4 2 2 2" xfId="107"/>
    <cellStyle name="40% - Accent4 2 2 2 2" xfId="239"/>
    <cellStyle name="40% - Accent4 2 2 2 2 2" xfId="503"/>
    <cellStyle name="40% - Accent4 2 2 2 2 3" xfId="767"/>
    <cellStyle name="40% - Accent4 2 2 2 3" xfId="371"/>
    <cellStyle name="40% - Accent4 2 2 2 4" xfId="635"/>
    <cellStyle name="40% - Accent4 2 2 3" xfId="173"/>
    <cellStyle name="40% - Accent4 2 2 3 2" xfId="437"/>
    <cellStyle name="40% - Accent4 2 2 3 3" xfId="701"/>
    <cellStyle name="40% - Accent4 2 2 4" xfId="305"/>
    <cellStyle name="40% - Accent4 2 2 5" xfId="569"/>
    <cellStyle name="40% - Accent4 2 3" xfId="62"/>
    <cellStyle name="40% - Accent4 2 3 2" xfId="129"/>
    <cellStyle name="40% - Accent4 2 3 2 2" xfId="261"/>
    <cellStyle name="40% - Accent4 2 3 2 2 2" xfId="525"/>
    <cellStyle name="40% - Accent4 2 3 2 2 3" xfId="789"/>
    <cellStyle name="40% - Accent4 2 3 2 3" xfId="393"/>
    <cellStyle name="40% - Accent4 2 3 2 4" xfId="657"/>
    <cellStyle name="40% - Accent4 2 3 3" xfId="195"/>
    <cellStyle name="40% - Accent4 2 3 3 2" xfId="459"/>
    <cellStyle name="40% - Accent4 2 3 3 3" xfId="723"/>
    <cellStyle name="40% - Accent4 2 3 4" xfId="327"/>
    <cellStyle name="40% - Accent4 2 3 5" xfId="591"/>
    <cellStyle name="40% - Accent4 2 4" xfId="85"/>
    <cellStyle name="40% - Accent4 2 4 2" xfId="217"/>
    <cellStyle name="40% - Accent4 2 4 2 2" xfId="481"/>
    <cellStyle name="40% - Accent4 2 4 2 3" xfId="745"/>
    <cellStyle name="40% - Accent4 2 4 3" xfId="349"/>
    <cellStyle name="40% - Accent4 2 4 4" xfId="613"/>
    <cellStyle name="40% - Accent4 2 5" xfId="151"/>
    <cellStyle name="40% - Accent4 2 5 2" xfId="415"/>
    <cellStyle name="40% - Accent4 2 5 3" xfId="679"/>
    <cellStyle name="40% - Accent4 2 6" xfId="283"/>
    <cellStyle name="40% - Accent4 2 7" xfId="547"/>
    <cellStyle name="40% - Accent5 2" xfId="11"/>
    <cellStyle name="40% - Accent5 2 2" xfId="41"/>
    <cellStyle name="40% - Accent5 2 2 2" xfId="108"/>
    <cellStyle name="40% - Accent5 2 2 2 2" xfId="240"/>
    <cellStyle name="40% - Accent5 2 2 2 2 2" xfId="504"/>
    <cellStyle name="40% - Accent5 2 2 2 2 3" xfId="768"/>
    <cellStyle name="40% - Accent5 2 2 2 3" xfId="372"/>
    <cellStyle name="40% - Accent5 2 2 2 4" xfId="636"/>
    <cellStyle name="40% - Accent5 2 2 3" xfId="174"/>
    <cellStyle name="40% - Accent5 2 2 3 2" xfId="438"/>
    <cellStyle name="40% - Accent5 2 2 3 3" xfId="702"/>
    <cellStyle name="40% - Accent5 2 2 4" xfId="306"/>
    <cellStyle name="40% - Accent5 2 2 5" xfId="570"/>
    <cellStyle name="40% - Accent5 2 3" xfId="63"/>
    <cellStyle name="40% - Accent5 2 3 2" xfId="130"/>
    <cellStyle name="40% - Accent5 2 3 2 2" xfId="262"/>
    <cellStyle name="40% - Accent5 2 3 2 2 2" xfId="526"/>
    <cellStyle name="40% - Accent5 2 3 2 2 3" xfId="790"/>
    <cellStyle name="40% - Accent5 2 3 2 3" xfId="394"/>
    <cellStyle name="40% - Accent5 2 3 2 4" xfId="658"/>
    <cellStyle name="40% - Accent5 2 3 3" xfId="196"/>
    <cellStyle name="40% - Accent5 2 3 3 2" xfId="460"/>
    <cellStyle name="40% - Accent5 2 3 3 3" xfId="724"/>
    <cellStyle name="40% - Accent5 2 3 4" xfId="328"/>
    <cellStyle name="40% - Accent5 2 3 5" xfId="592"/>
    <cellStyle name="40% - Accent5 2 4" xfId="86"/>
    <cellStyle name="40% - Accent5 2 4 2" xfId="218"/>
    <cellStyle name="40% - Accent5 2 4 2 2" xfId="482"/>
    <cellStyle name="40% - Accent5 2 4 2 3" xfId="746"/>
    <cellStyle name="40% - Accent5 2 4 3" xfId="350"/>
    <cellStyle name="40% - Accent5 2 4 4" xfId="614"/>
    <cellStyle name="40% - Accent5 2 5" xfId="152"/>
    <cellStyle name="40% - Accent5 2 5 2" xfId="416"/>
    <cellStyle name="40% - Accent5 2 5 3" xfId="680"/>
    <cellStyle name="40% - Accent5 2 6" xfId="284"/>
    <cellStyle name="40% - Accent5 2 7" xfId="548"/>
    <cellStyle name="40% - Accent6 2" xfId="12"/>
    <cellStyle name="40% - Accent6 2 2" xfId="42"/>
    <cellStyle name="40% - Accent6 2 2 2" xfId="109"/>
    <cellStyle name="40% - Accent6 2 2 2 2" xfId="241"/>
    <cellStyle name="40% - Accent6 2 2 2 2 2" xfId="505"/>
    <cellStyle name="40% - Accent6 2 2 2 2 3" xfId="769"/>
    <cellStyle name="40% - Accent6 2 2 2 3" xfId="373"/>
    <cellStyle name="40% - Accent6 2 2 2 4" xfId="637"/>
    <cellStyle name="40% - Accent6 2 2 3" xfId="175"/>
    <cellStyle name="40% - Accent6 2 2 3 2" xfId="439"/>
    <cellStyle name="40% - Accent6 2 2 3 3" xfId="703"/>
    <cellStyle name="40% - Accent6 2 2 4" xfId="307"/>
    <cellStyle name="40% - Accent6 2 2 5" xfId="571"/>
    <cellStyle name="40% - Accent6 2 3" xfId="64"/>
    <cellStyle name="40% - Accent6 2 3 2" xfId="131"/>
    <cellStyle name="40% - Accent6 2 3 2 2" xfId="263"/>
    <cellStyle name="40% - Accent6 2 3 2 2 2" xfId="527"/>
    <cellStyle name="40% - Accent6 2 3 2 2 3" xfId="791"/>
    <cellStyle name="40% - Accent6 2 3 2 3" xfId="395"/>
    <cellStyle name="40% - Accent6 2 3 2 4" xfId="659"/>
    <cellStyle name="40% - Accent6 2 3 3" xfId="197"/>
    <cellStyle name="40% - Accent6 2 3 3 2" xfId="461"/>
    <cellStyle name="40% - Accent6 2 3 3 3" xfId="725"/>
    <cellStyle name="40% - Accent6 2 3 4" xfId="329"/>
    <cellStyle name="40% - Accent6 2 3 5" xfId="593"/>
    <cellStyle name="40% - Accent6 2 4" xfId="87"/>
    <cellStyle name="40% - Accent6 2 4 2" xfId="219"/>
    <cellStyle name="40% - Accent6 2 4 2 2" xfId="483"/>
    <cellStyle name="40% - Accent6 2 4 2 3" xfId="747"/>
    <cellStyle name="40% - Accent6 2 4 3" xfId="351"/>
    <cellStyle name="40% - Accent6 2 4 4" xfId="615"/>
    <cellStyle name="40% - Accent6 2 5" xfId="153"/>
    <cellStyle name="40% - Accent6 2 5 2" xfId="417"/>
    <cellStyle name="40% - Accent6 2 5 3" xfId="681"/>
    <cellStyle name="40% - Accent6 2 6" xfId="285"/>
    <cellStyle name="40% - Accent6 2 7" xfId="549"/>
    <cellStyle name="Hyperlink 2" xfId="13"/>
    <cellStyle name="Hyperlink 3" xfId="14"/>
    <cellStyle name="Normal" xfId="0" builtinId="0"/>
    <cellStyle name="Normal 10" xfId="15"/>
    <cellStyle name="Normal 10 2" xfId="43"/>
    <cellStyle name="Normal 10 2 2" xfId="110"/>
    <cellStyle name="Normal 10 2 2 2" xfId="242"/>
    <cellStyle name="Normal 10 2 2 2 2" xfId="506"/>
    <cellStyle name="Normal 10 2 2 2 3" xfId="770"/>
    <cellStyle name="Normal 10 2 2 3" xfId="374"/>
    <cellStyle name="Normal 10 2 2 4" xfId="638"/>
    <cellStyle name="Normal 10 2 3" xfId="176"/>
    <cellStyle name="Normal 10 2 3 2" xfId="440"/>
    <cellStyle name="Normal 10 2 3 3" xfId="704"/>
    <cellStyle name="Normal 10 2 4" xfId="308"/>
    <cellStyle name="Normal 10 2 5" xfId="572"/>
    <cellStyle name="Normal 10 3" xfId="65"/>
    <cellStyle name="Normal 10 3 2" xfId="132"/>
    <cellStyle name="Normal 10 3 2 2" xfId="264"/>
    <cellStyle name="Normal 10 3 2 2 2" xfId="528"/>
    <cellStyle name="Normal 10 3 2 2 3" xfId="792"/>
    <cellStyle name="Normal 10 3 2 3" xfId="396"/>
    <cellStyle name="Normal 10 3 2 4" xfId="660"/>
    <cellStyle name="Normal 10 3 3" xfId="198"/>
    <cellStyle name="Normal 10 3 3 2" xfId="462"/>
    <cellStyle name="Normal 10 3 3 3" xfId="726"/>
    <cellStyle name="Normal 10 3 4" xfId="330"/>
    <cellStyle name="Normal 10 3 5" xfId="594"/>
    <cellStyle name="Normal 10 4" xfId="88"/>
    <cellStyle name="Normal 10 4 2" xfId="220"/>
    <cellStyle name="Normal 10 4 2 2" xfId="484"/>
    <cellStyle name="Normal 10 4 2 3" xfId="748"/>
    <cellStyle name="Normal 10 4 3" xfId="352"/>
    <cellStyle name="Normal 10 4 4" xfId="616"/>
    <cellStyle name="Normal 10 5" xfId="154"/>
    <cellStyle name="Normal 10 5 2" xfId="418"/>
    <cellStyle name="Normal 10 5 3" xfId="682"/>
    <cellStyle name="Normal 10 6" xfId="286"/>
    <cellStyle name="Normal 10 7" xfId="550"/>
    <cellStyle name="Normal 11" xfId="75"/>
    <cellStyle name="Normal 2" xfId="16"/>
    <cellStyle name="Normal 2 2" xfId="17"/>
    <cellStyle name="Normal 3" xfId="18"/>
    <cellStyle name="Normal 4" xfId="19"/>
    <cellStyle name="Normal 4 2" xfId="20"/>
    <cellStyle name="Normal 4 2 2" xfId="45"/>
    <cellStyle name="Normal 4 2 2 2" xfId="112"/>
    <cellStyle name="Normal 4 2 2 2 2" xfId="244"/>
    <cellStyle name="Normal 4 2 2 2 2 2" xfId="508"/>
    <cellStyle name="Normal 4 2 2 2 2 3" xfId="772"/>
    <cellStyle name="Normal 4 2 2 2 3" xfId="376"/>
    <cellStyle name="Normal 4 2 2 2 4" xfId="640"/>
    <cellStyle name="Normal 4 2 2 3" xfId="178"/>
    <cellStyle name="Normal 4 2 2 3 2" xfId="442"/>
    <cellStyle name="Normal 4 2 2 3 3" xfId="706"/>
    <cellStyle name="Normal 4 2 2 4" xfId="310"/>
    <cellStyle name="Normal 4 2 2 5" xfId="574"/>
    <cellStyle name="Normal 4 2 3" xfId="67"/>
    <cellStyle name="Normal 4 2 3 2" xfId="134"/>
    <cellStyle name="Normal 4 2 3 2 2" xfId="266"/>
    <cellStyle name="Normal 4 2 3 2 2 2" xfId="530"/>
    <cellStyle name="Normal 4 2 3 2 2 3" xfId="794"/>
    <cellStyle name="Normal 4 2 3 2 3" xfId="398"/>
    <cellStyle name="Normal 4 2 3 2 4" xfId="662"/>
    <cellStyle name="Normal 4 2 3 3" xfId="200"/>
    <cellStyle name="Normal 4 2 3 3 2" xfId="464"/>
    <cellStyle name="Normal 4 2 3 3 3" xfId="728"/>
    <cellStyle name="Normal 4 2 3 4" xfId="332"/>
    <cellStyle name="Normal 4 2 3 5" xfId="596"/>
    <cellStyle name="Normal 4 2 4" xfId="90"/>
    <cellStyle name="Normal 4 2 4 2" xfId="222"/>
    <cellStyle name="Normal 4 2 4 2 2" xfId="486"/>
    <cellStyle name="Normal 4 2 4 2 3" xfId="750"/>
    <cellStyle name="Normal 4 2 4 3" xfId="354"/>
    <cellStyle name="Normal 4 2 4 4" xfId="618"/>
    <cellStyle name="Normal 4 2 5" xfId="156"/>
    <cellStyle name="Normal 4 2 5 2" xfId="420"/>
    <cellStyle name="Normal 4 2 5 3" xfId="684"/>
    <cellStyle name="Normal 4 2 6" xfId="288"/>
    <cellStyle name="Normal 4 2 7" xfId="552"/>
    <cellStyle name="Normal 4 3" xfId="44"/>
    <cellStyle name="Normal 4 3 2" xfId="111"/>
    <cellStyle name="Normal 4 3 2 2" xfId="243"/>
    <cellStyle name="Normal 4 3 2 2 2" xfId="507"/>
    <cellStyle name="Normal 4 3 2 2 3" xfId="771"/>
    <cellStyle name="Normal 4 3 2 3" xfId="375"/>
    <cellStyle name="Normal 4 3 2 4" xfId="639"/>
    <cellStyle name="Normal 4 3 3" xfId="177"/>
    <cellStyle name="Normal 4 3 3 2" xfId="441"/>
    <cellStyle name="Normal 4 3 3 3" xfId="705"/>
    <cellStyle name="Normal 4 3 4" xfId="309"/>
    <cellStyle name="Normal 4 3 5" xfId="573"/>
    <cellStyle name="Normal 4 4" xfId="66"/>
    <cellStyle name="Normal 4 4 2" xfId="133"/>
    <cellStyle name="Normal 4 4 2 2" xfId="265"/>
    <cellStyle name="Normal 4 4 2 2 2" xfId="529"/>
    <cellStyle name="Normal 4 4 2 2 3" xfId="793"/>
    <cellStyle name="Normal 4 4 2 3" xfId="397"/>
    <cellStyle name="Normal 4 4 2 4" xfId="661"/>
    <cellStyle name="Normal 4 4 3" xfId="199"/>
    <cellStyle name="Normal 4 4 3 2" xfId="463"/>
    <cellStyle name="Normal 4 4 3 3" xfId="727"/>
    <cellStyle name="Normal 4 4 4" xfId="331"/>
    <cellStyle name="Normal 4 4 5" xfId="595"/>
    <cellStyle name="Normal 4 5" xfId="89"/>
    <cellStyle name="Normal 4 5 2" xfId="221"/>
    <cellStyle name="Normal 4 5 2 2" xfId="485"/>
    <cellStyle name="Normal 4 5 2 3" xfId="749"/>
    <cellStyle name="Normal 4 5 3" xfId="353"/>
    <cellStyle name="Normal 4 5 4" xfId="617"/>
    <cellStyle name="Normal 4 6" xfId="155"/>
    <cellStyle name="Normal 4 6 2" xfId="419"/>
    <cellStyle name="Normal 4 6 3" xfId="683"/>
    <cellStyle name="Normal 4 7" xfId="287"/>
    <cellStyle name="Normal 4 8" xfId="551"/>
    <cellStyle name="Normal 5" xfId="21"/>
    <cellStyle name="Normal 5 2" xfId="22"/>
    <cellStyle name="Normal 5 2 2" xfId="47"/>
    <cellStyle name="Normal 5 2 2 2" xfId="114"/>
    <cellStyle name="Normal 5 2 2 2 2" xfId="246"/>
    <cellStyle name="Normal 5 2 2 2 2 2" xfId="510"/>
    <cellStyle name="Normal 5 2 2 2 2 3" xfId="774"/>
    <cellStyle name="Normal 5 2 2 2 3" xfId="378"/>
    <cellStyle name="Normal 5 2 2 2 4" xfId="642"/>
    <cellStyle name="Normal 5 2 2 3" xfId="180"/>
    <cellStyle name="Normal 5 2 2 3 2" xfId="444"/>
    <cellStyle name="Normal 5 2 2 3 3" xfId="708"/>
    <cellStyle name="Normal 5 2 2 4" xfId="312"/>
    <cellStyle name="Normal 5 2 2 5" xfId="576"/>
    <cellStyle name="Normal 5 2 3" xfId="69"/>
    <cellStyle name="Normal 5 2 3 2" xfId="136"/>
    <cellStyle name="Normal 5 2 3 2 2" xfId="268"/>
    <cellStyle name="Normal 5 2 3 2 2 2" xfId="532"/>
    <cellStyle name="Normal 5 2 3 2 2 3" xfId="796"/>
    <cellStyle name="Normal 5 2 3 2 3" xfId="400"/>
    <cellStyle name="Normal 5 2 3 2 4" xfId="664"/>
    <cellStyle name="Normal 5 2 3 3" xfId="202"/>
    <cellStyle name="Normal 5 2 3 3 2" xfId="466"/>
    <cellStyle name="Normal 5 2 3 3 3" xfId="730"/>
    <cellStyle name="Normal 5 2 3 4" xfId="334"/>
    <cellStyle name="Normal 5 2 3 5" xfId="598"/>
    <cellStyle name="Normal 5 2 4" xfId="92"/>
    <cellStyle name="Normal 5 2 4 2" xfId="224"/>
    <cellStyle name="Normal 5 2 4 2 2" xfId="488"/>
    <cellStyle name="Normal 5 2 4 2 3" xfId="752"/>
    <cellStyle name="Normal 5 2 4 3" xfId="356"/>
    <cellStyle name="Normal 5 2 4 4" xfId="620"/>
    <cellStyle name="Normal 5 2 5" xfId="158"/>
    <cellStyle name="Normal 5 2 5 2" xfId="422"/>
    <cellStyle name="Normal 5 2 5 3" xfId="686"/>
    <cellStyle name="Normal 5 2 6" xfId="290"/>
    <cellStyle name="Normal 5 2 7" xfId="554"/>
    <cellStyle name="Normal 5 3" xfId="46"/>
    <cellStyle name="Normal 5 3 2" xfId="113"/>
    <cellStyle name="Normal 5 3 2 2" xfId="245"/>
    <cellStyle name="Normal 5 3 2 2 2" xfId="509"/>
    <cellStyle name="Normal 5 3 2 2 3" xfId="773"/>
    <cellStyle name="Normal 5 3 2 3" xfId="377"/>
    <cellStyle name="Normal 5 3 2 4" xfId="641"/>
    <cellStyle name="Normal 5 3 3" xfId="179"/>
    <cellStyle name="Normal 5 3 3 2" xfId="443"/>
    <cellStyle name="Normal 5 3 3 3" xfId="707"/>
    <cellStyle name="Normal 5 3 4" xfId="311"/>
    <cellStyle name="Normal 5 3 5" xfId="575"/>
    <cellStyle name="Normal 5 4" xfId="68"/>
    <cellStyle name="Normal 5 4 2" xfId="135"/>
    <cellStyle name="Normal 5 4 2 2" xfId="267"/>
    <cellStyle name="Normal 5 4 2 2 2" xfId="531"/>
    <cellStyle name="Normal 5 4 2 2 3" xfId="795"/>
    <cellStyle name="Normal 5 4 2 3" xfId="399"/>
    <cellStyle name="Normal 5 4 2 4" xfId="663"/>
    <cellStyle name="Normal 5 4 3" xfId="201"/>
    <cellStyle name="Normal 5 4 3 2" xfId="465"/>
    <cellStyle name="Normal 5 4 3 3" xfId="729"/>
    <cellStyle name="Normal 5 4 4" xfId="333"/>
    <cellStyle name="Normal 5 4 5" xfId="597"/>
    <cellStyle name="Normal 5 5" xfId="91"/>
    <cellStyle name="Normal 5 5 2" xfId="223"/>
    <cellStyle name="Normal 5 5 2 2" xfId="487"/>
    <cellStyle name="Normal 5 5 2 3" xfId="751"/>
    <cellStyle name="Normal 5 5 3" xfId="355"/>
    <cellStyle name="Normal 5 5 4" xfId="619"/>
    <cellStyle name="Normal 5 6" xfId="157"/>
    <cellStyle name="Normal 5 6 2" xfId="421"/>
    <cellStyle name="Normal 5 6 3" xfId="685"/>
    <cellStyle name="Normal 5 7" xfId="289"/>
    <cellStyle name="Normal 5 8" xfId="553"/>
    <cellStyle name="Normal 6" xfId="23"/>
    <cellStyle name="Normal 6 2" xfId="24"/>
    <cellStyle name="Normal 6 3" xfId="25"/>
    <cellStyle name="Normal 6 3 2" xfId="49"/>
    <cellStyle name="Normal 6 3 2 2" xfId="116"/>
    <cellStyle name="Normal 6 3 2 2 2" xfId="248"/>
    <cellStyle name="Normal 6 3 2 2 2 2" xfId="512"/>
    <cellStyle name="Normal 6 3 2 2 2 3" xfId="776"/>
    <cellStyle name="Normal 6 3 2 2 3" xfId="380"/>
    <cellStyle name="Normal 6 3 2 2 4" xfId="644"/>
    <cellStyle name="Normal 6 3 2 3" xfId="182"/>
    <cellStyle name="Normal 6 3 2 3 2" xfId="446"/>
    <cellStyle name="Normal 6 3 2 3 3" xfId="710"/>
    <cellStyle name="Normal 6 3 2 4" xfId="314"/>
    <cellStyle name="Normal 6 3 2 5" xfId="578"/>
    <cellStyle name="Normal 6 3 3" xfId="71"/>
    <cellStyle name="Normal 6 3 3 2" xfId="138"/>
    <cellStyle name="Normal 6 3 3 2 2" xfId="270"/>
    <cellStyle name="Normal 6 3 3 2 2 2" xfId="534"/>
    <cellStyle name="Normal 6 3 3 2 2 3" xfId="798"/>
    <cellStyle name="Normal 6 3 3 2 3" xfId="402"/>
    <cellStyle name="Normal 6 3 3 2 4" xfId="666"/>
    <cellStyle name="Normal 6 3 3 3" xfId="204"/>
    <cellStyle name="Normal 6 3 3 3 2" xfId="468"/>
    <cellStyle name="Normal 6 3 3 3 3" xfId="732"/>
    <cellStyle name="Normal 6 3 3 4" xfId="336"/>
    <cellStyle name="Normal 6 3 3 5" xfId="600"/>
    <cellStyle name="Normal 6 3 4" xfId="94"/>
    <cellStyle name="Normal 6 3 4 2" xfId="226"/>
    <cellStyle name="Normal 6 3 4 2 2" xfId="490"/>
    <cellStyle name="Normal 6 3 4 2 3" xfId="754"/>
    <cellStyle name="Normal 6 3 4 3" xfId="358"/>
    <cellStyle name="Normal 6 3 4 4" xfId="622"/>
    <cellStyle name="Normal 6 3 5" xfId="160"/>
    <cellStyle name="Normal 6 3 5 2" xfId="424"/>
    <cellStyle name="Normal 6 3 5 3" xfId="688"/>
    <cellStyle name="Normal 6 3 6" xfId="292"/>
    <cellStyle name="Normal 6 3 7" xfId="556"/>
    <cellStyle name="Normal 6 4" xfId="48"/>
    <cellStyle name="Normal 6 4 2" xfId="115"/>
    <cellStyle name="Normal 6 4 2 2" xfId="247"/>
    <cellStyle name="Normal 6 4 2 2 2" xfId="511"/>
    <cellStyle name="Normal 6 4 2 2 3" xfId="775"/>
    <cellStyle name="Normal 6 4 2 3" xfId="379"/>
    <cellStyle name="Normal 6 4 2 4" xfId="643"/>
    <cellStyle name="Normal 6 4 3" xfId="181"/>
    <cellStyle name="Normal 6 4 3 2" xfId="445"/>
    <cellStyle name="Normal 6 4 3 3" xfId="709"/>
    <cellStyle name="Normal 6 4 4" xfId="313"/>
    <cellStyle name="Normal 6 4 5" xfId="577"/>
    <cellStyle name="Normal 6 5" xfId="70"/>
    <cellStyle name="Normal 6 5 2" xfId="137"/>
    <cellStyle name="Normal 6 5 2 2" xfId="269"/>
    <cellStyle name="Normal 6 5 2 2 2" xfId="533"/>
    <cellStyle name="Normal 6 5 2 2 3" xfId="797"/>
    <cellStyle name="Normal 6 5 2 3" xfId="401"/>
    <cellStyle name="Normal 6 5 2 4" xfId="665"/>
    <cellStyle name="Normal 6 5 3" xfId="203"/>
    <cellStyle name="Normal 6 5 3 2" xfId="467"/>
    <cellStyle name="Normal 6 5 3 3" xfId="731"/>
    <cellStyle name="Normal 6 5 4" xfId="335"/>
    <cellStyle name="Normal 6 5 5" xfId="599"/>
    <cellStyle name="Normal 6 6" xfId="93"/>
    <cellStyle name="Normal 6 6 2" xfId="225"/>
    <cellStyle name="Normal 6 6 2 2" xfId="489"/>
    <cellStyle name="Normal 6 6 2 3" xfId="753"/>
    <cellStyle name="Normal 6 6 3" xfId="357"/>
    <cellStyle name="Normal 6 6 4" xfId="621"/>
    <cellStyle name="Normal 6 7" xfId="159"/>
    <cellStyle name="Normal 6 7 2" xfId="423"/>
    <cellStyle name="Normal 6 7 3" xfId="687"/>
    <cellStyle name="Normal 6 8" xfId="291"/>
    <cellStyle name="Normal 6 9" xfId="555"/>
    <cellStyle name="Normal 7" xfId="26"/>
    <cellStyle name="Normal 8" xfId="27"/>
    <cellStyle name="Normal 8 2" xfId="50"/>
    <cellStyle name="Normal 8 2 2" xfId="117"/>
    <cellStyle name="Normal 8 2 2 2" xfId="249"/>
    <cellStyle name="Normal 8 2 2 2 2" xfId="513"/>
    <cellStyle name="Normal 8 2 2 2 3" xfId="777"/>
    <cellStyle name="Normal 8 2 2 3" xfId="381"/>
    <cellStyle name="Normal 8 2 2 4" xfId="645"/>
    <cellStyle name="Normal 8 2 3" xfId="183"/>
    <cellStyle name="Normal 8 2 3 2" xfId="447"/>
    <cellStyle name="Normal 8 2 3 3" xfId="711"/>
    <cellStyle name="Normal 8 2 4" xfId="315"/>
    <cellStyle name="Normal 8 2 5" xfId="579"/>
    <cellStyle name="Normal 8 3" xfId="72"/>
    <cellStyle name="Normal 8 3 2" xfId="139"/>
    <cellStyle name="Normal 8 3 2 2" xfId="271"/>
    <cellStyle name="Normal 8 3 2 2 2" xfId="535"/>
    <cellStyle name="Normal 8 3 2 2 3" xfId="799"/>
    <cellStyle name="Normal 8 3 2 3" xfId="403"/>
    <cellStyle name="Normal 8 3 2 4" xfId="667"/>
    <cellStyle name="Normal 8 3 3" xfId="205"/>
    <cellStyle name="Normal 8 3 3 2" xfId="469"/>
    <cellStyle name="Normal 8 3 3 3" xfId="733"/>
    <cellStyle name="Normal 8 3 4" xfId="337"/>
    <cellStyle name="Normal 8 3 5" xfId="601"/>
    <cellStyle name="Normal 8 4" xfId="95"/>
    <cellStyle name="Normal 8 4 2" xfId="227"/>
    <cellStyle name="Normal 8 4 2 2" xfId="491"/>
    <cellStyle name="Normal 8 4 2 3" xfId="755"/>
    <cellStyle name="Normal 8 4 3" xfId="359"/>
    <cellStyle name="Normal 8 4 4" xfId="623"/>
    <cellStyle name="Normal 8 5" xfId="161"/>
    <cellStyle name="Normal 8 5 2" xfId="425"/>
    <cellStyle name="Normal 8 5 3" xfId="689"/>
    <cellStyle name="Normal 8 6" xfId="293"/>
    <cellStyle name="Normal 8 7" xfId="557"/>
    <cellStyle name="Normal 9" xfId="28"/>
    <cellStyle name="Note 2" xfId="29"/>
    <cellStyle name="Note 2 2" xfId="30"/>
    <cellStyle name="Note 2 2 2" xfId="52"/>
    <cellStyle name="Note 2 2 2 2" xfId="119"/>
    <cellStyle name="Note 2 2 2 2 2" xfId="251"/>
    <cellStyle name="Note 2 2 2 2 2 2" xfId="515"/>
    <cellStyle name="Note 2 2 2 2 2 3" xfId="779"/>
    <cellStyle name="Note 2 2 2 2 3" xfId="383"/>
    <cellStyle name="Note 2 2 2 2 4" xfId="647"/>
    <cellStyle name="Note 2 2 2 3" xfId="185"/>
    <cellStyle name="Note 2 2 2 3 2" xfId="449"/>
    <cellStyle name="Note 2 2 2 3 3" xfId="713"/>
    <cellStyle name="Note 2 2 2 4" xfId="317"/>
    <cellStyle name="Note 2 2 2 5" xfId="581"/>
    <cellStyle name="Note 2 2 3" xfId="74"/>
    <cellStyle name="Note 2 2 3 2" xfId="141"/>
    <cellStyle name="Note 2 2 3 2 2" xfId="273"/>
    <cellStyle name="Note 2 2 3 2 2 2" xfId="537"/>
    <cellStyle name="Note 2 2 3 2 2 3" xfId="801"/>
    <cellStyle name="Note 2 2 3 2 3" xfId="405"/>
    <cellStyle name="Note 2 2 3 2 4" xfId="669"/>
    <cellStyle name="Note 2 2 3 3" xfId="207"/>
    <cellStyle name="Note 2 2 3 3 2" xfId="471"/>
    <cellStyle name="Note 2 2 3 3 3" xfId="735"/>
    <cellStyle name="Note 2 2 3 4" xfId="339"/>
    <cellStyle name="Note 2 2 3 5" xfId="603"/>
    <cellStyle name="Note 2 2 4" xfId="97"/>
    <cellStyle name="Note 2 2 4 2" xfId="229"/>
    <cellStyle name="Note 2 2 4 2 2" xfId="493"/>
    <cellStyle name="Note 2 2 4 2 3" xfId="757"/>
    <cellStyle name="Note 2 2 4 3" xfId="361"/>
    <cellStyle name="Note 2 2 4 4" xfId="625"/>
    <cellStyle name="Note 2 2 5" xfId="163"/>
    <cellStyle name="Note 2 2 5 2" xfId="427"/>
    <cellStyle name="Note 2 2 5 3" xfId="691"/>
    <cellStyle name="Note 2 2 6" xfId="295"/>
    <cellStyle name="Note 2 2 7" xfId="559"/>
    <cellStyle name="Note 2 3" xfId="51"/>
    <cellStyle name="Note 2 3 2" xfId="118"/>
    <cellStyle name="Note 2 3 2 2" xfId="250"/>
    <cellStyle name="Note 2 3 2 2 2" xfId="514"/>
    <cellStyle name="Note 2 3 2 2 3" xfId="778"/>
    <cellStyle name="Note 2 3 2 3" xfId="382"/>
    <cellStyle name="Note 2 3 2 4" xfId="646"/>
    <cellStyle name="Note 2 3 3" xfId="184"/>
    <cellStyle name="Note 2 3 3 2" xfId="448"/>
    <cellStyle name="Note 2 3 3 3" xfId="712"/>
    <cellStyle name="Note 2 3 4" xfId="316"/>
    <cellStyle name="Note 2 3 5" xfId="580"/>
    <cellStyle name="Note 2 4" xfId="73"/>
    <cellStyle name="Note 2 4 2" xfId="140"/>
    <cellStyle name="Note 2 4 2 2" xfId="272"/>
    <cellStyle name="Note 2 4 2 2 2" xfId="536"/>
    <cellStyle name="Note 2 4 2 2 3" xfId="800"/>
    <cellStyle name="Note 2 4 2 3" xfId="404"/>
    <cellStyle name="Note 2 4 2 4" xfId="668"/>
    <cellStyle name="Note 2 4 3" xfId="206"/>
    <cellStyle name="Note 2 4 3 2" xfId="470"/>
    <cellStyle name="Note 2 4 3 3" xfId="734"/>
    <cellStyle name="Note 2 4 4" xfId="338"/>
    <cellStyle name="Note 2 4 5" xfId="602"/>
    <cellStyle name="Note 2 5" xfId="96"/>
    <cellStyle name="Note 2 5 2" xfId="228"/>
    <cellStyle name="Note 2 5 2 2" xfId="492"/>
    <cellStyle name="Note 2 5 2 3" xfId="756"/>
    <cellStyle name="Note 2 5 3" xfId="360"/>
    <cellStyle name="Note 2 5 4" xfId="624"/>
    <cellStyle name="Note 2 6" xfId="162"/>
    <cellStyle name="Note 2 6 2" xfId="426"/>
    <cellStyle name="Note 2 6 3" xfId="690"/>
    <cellStyle name="Note 2 7" xfId="294"/>
    <cellStyle name="Note 2 8" xfId="558"/>
  </cellStyles>
  <dxfs count="1170"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4EC0"/>
      <color rgb="FF0020C0"/>
      <color rgb="FF0DBB36"/>
      <color rgb="FF27E01E"/>
      <color rgb="FF07F70D"/>
      <color rgb="FF09FF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nberraplayersleague.com/Users/SOUTJO6/AppData/Local/Microsoft/Windows/Temporary%20Internet%20Files/Content.Outlook/B0VB4W44/All%20Stats%20(2014-2015)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#CPL09"/>
      <sheetName val="SCH#2009-10"/>
      <sheetName val="SCH#CPL10-11"/>
      <sheetName val="SCH#CPL11-12"/>
      <sheetName val="SCH#CPL12-13"/>
      <sheetName val="SCH#11-12 Budget"/>
      <sheetName val="SCH#12-13 Budget (Estimate) "/>
      <sheetName val="SCH#Tasks"/>
      <sheetName val="SCH#End of Season Party"/>
      <sheetName val="SCH#GameTime Analysis"/>
      <sheetName val="SCH#GTA2"/>
      <sheetName val="SCH#Schedule Rounds 1-36"/>
      <sheetName val="SCH#CPL12-13!"/>
      <sheetName val="SCH# 12-13 CPL Schedule (Oct)"/>
      <sheetName val="SCH#Schedule (Nov)"/>
      <sheetName val="Document History"/>
      <sheetName val="Role Description"/>
      <sheetName val="Generate Sheets"/>
      <sheetName val="SCH#ResFill-Form"/>
      <sheetName val="ResFill"/>
      <sheetName val="SCH# 2013-14 Schedule(Format)"/>
      <sheetName val="Payment Schedule"/>
      <sheetName val="Week Status"/>
      <sheetName val="Sched(Web)"/>
      <sheetName val="Standings(rawdata)"/>
      <sheetName val="Rslts(Web)"/>
      <sheetName val="Stnd(Web)"/>
      <sheetName val="WinCount"/>
      <sheetName val="PSC"/>
      <sheetName val="PAC"/>
      <sheetName val="7G1"/>
      <sheetName val="8G1"/>
      <sheetName val="9G1"/>
      <sheetName val="7G2"/>
      <sheetName val="8G2"/>
      <sheetName val="9G2"/>
      <sheetName val="7G3"/>
      <sheetName val="8G3"/>
      <sheetName val="9G3"/>
      <sheetName val="StatSheet"/>
      <sheetName val="StaSh Prototype"/>
      <sheetName val="Top 10 Averages - Div1"/>
      <sheetName val="Top 10 Averages - Div2"/>
      <sheetName val="ComboBoxLookups"/>
      <sheetName val="Data (Averages)"/>
      <sheetName val="Stat Averages"/>
      <sheetName val="Totals(Unfiltered)"/>
      <sheetName val="Stat Totals"/>
      <sheetName val="Free Agent List"/>
      <sheetName val="H2H Series"/>
      <sheetName val="Teams"/>
      <sheetName val="AKOM"/>
      <sheetName val="ANU"/>
      <sheetName val="HBW Cannons"/>
      <sheetName val="Cunning Spaders"/>
      <sheetName val="Pork Swords"/>
      <sheetName val="Hardwood Pro"/>
      <sheetName val="Hawks"/>
      <sheetName val="Shenanigans"/>
      <sheetName val="Honey Badgers"/>
      <sheetName val="Beavers"/>
      <sheetName val="Diablos"/>
      <sheetName val="The Hellfish"/>
      <sheetName val="Hornets"/>
      <sheetName val="Shoot the J"/>
      <sheetName val="Shadows"/>
      <sheetName val="Spartans"/>
      <sheetName val="Stats (Pivot)"/>
      <sheetName val="Box Scores"/>
      <sheetName val="BSManage"/>
      <sheetName val="BoxStats"/>
      <sheetName val="BoxStats Analysis"/>
      <sheetName val="PivotBSA"/>
      <sheetName val="GameResults"/>
      <sheetName val="Sandpit1"/>
      <sheetName val="Sandpit2"/>
      <sheetName val="Sandpit3"/>
      <sheetName val="IA"/>
      <sheetName val="OT Records"/>
      <sheetName val="FuzzyLogics"/>
      <sheetName val="PlayerSuspensions"/>
      <sheetName val="FuzzyLookup_AddIn_Undo_Sheet"/>
      <sheetName val="AllPremElite"/>
      <sheetName val="ConsolPremElite"/>
      <sheetName val="#TRA PremElite"/>
      <sheetName val="Prem1-TbT"/>
      <sheetName val="Prem2-TbT"/>
      <sheetName val="Elite"/>
      <sheetName val="HeightsWeights"/>
      <sheetName val="Game Averages"/>
      <sheetName val="LotGenD"/>
      <sheetName val="LotGenD1"/>
      <sheetName val="LotGenD2"/>
      <sheetName val="DutyInfringments"/>
      <sheetName val="FH"/>
      <sheetName val="PlayerAdminDetails1314"/>
      <sheetName val="StatComparison"/>
      <sheetName val="13-14 Anal"/>
      <sheetName val="11-12 Stats (Primary Team)"/>
      <sheetName val="10-11 Stats Averages"/>
      <sheetName val="AllStar 2013-14(Div1)"/>
      <sheetName val="AllStar 2013-2014(Div2)"/>
      <sheetName val="SOW"/>
      <sheetName val="POW"/>
      <sheetName val="SOW2012-2013"/>
      <sheetName val="SlotManage2012-13"/>
      <sheetName val="CPL12"/>
      <sheetName val="Crt Manager Reviews"/>
      <sheetName val="PW"/>
      <sheetName val="Venues"/>
      <sheetName val="AS 11-12 Images"/>
      <sheetName val="Div 2 Nominations"/>
      <sheetName val="ASGBS(2013-14)"/>
      <sheetName val="3p 2013 as at "/>
      <sheetName val="AllStar - 3p"/>
      <sheetName val="AllStar Line-ups"/>
      <sheetName val="SandPit FInals"/>
      <sheetName val="CPL Team Noms"/>
      <sheetName val="2013-14 Schedule(Setup)"/>
      <sheetName val="Committee"/>
      <sheetName val="Fees"/>
      <sheetName val="LW History"/>
      <sheetName val="CPL All-Star "/>
      <sheetName val="threes play"/>
      <sheetName val="Idea for Comp"/>
      <sheetName val="Website Ips"/>
      <sheetName val="Website Traffic"/>
      <sheetName val="Spart Finals"/>
      <sheetName val="Sheet1"/>
      <sheetName val="Sd Can"/>
      <sheetName val="CPL Awards"/>
      <sheetName val="CPL Families"/>
      <sheetName val="Active Schedule 22 Oct"/>
      <sheetName val="Ref Data"/>
      <sheetName val="2013-14 AS Voting"/>
      <sheetName val="Div 2"/>
      <sheetName val="Div 1"/>
      <sheetName val="Check off"/>
      <sheetName val="All-Star Schcedule"/>
      <sheetName val="CPL Records"/>
      <sheetName val="CPL Uniforms"/>
      <sheetName val="Raffle"/>
      <sheetName val="2013-14 All-Star Ballots -  1"/>
      <sheetName val="2013-14 All-Star Ballots - 2"/>
      <sheetName val="Sheet2"/>
      <sheetName val="Sheet4"/>
      <sheetName val="Sheet3"/>
      <sheetName val="Sheet5"/>
      <sheetName val="PREM-S1"/>
      <sheetName val="InsOuts"/>
      <sheetName val="ADF"/>
      <sheetName val="ANUU"/>
      <sheetName val="HaarP"/>
      <sheetName val="Shen"/>
      <sheetName val="Can"/>
      <sheetName val="CS"/>
      <sheetName val="PSw"/>
      <sheetName val="Haw"/>
      <sheetName val="AKo"/>
      <sheetName val="Bea"/>
      <sheetName val="Diab"/>
      <sheetName val="Spar"/>
      <sheetName val="TheHell"/>
      <sheetName val="HBad"/>
      <sheetName val="Shad"/>
      <sheetName val="Hor"/>
      <sheetName val="STJ"/>
      <sheetName val="Cap"/>
      <sheetName val="Sheet8"/>
      <sheetName val="Sheet9"/>
      <sheetName val="Sheet12"/>
      <sheetName val="Sheet11"/>
      <sheetName val="Sheet13"/>
      <sheetName val="Sheet15"/>
      <sheetName val="Sheet14"/>
      <sheetName val="Sheet16"/>
      <sheetName val="All Stats (2014-2015)v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G2" t="str">
            <v>BothList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O145"/>
  <sheetViews>
    <sheetView zoomScale="90" zoomScaleNormal="90" zoomScalePageLayoutView="80" workbookViewId="0">
      <selection sqref="A1:AE1"/>
    </sheetView>
  </sheetViews>
  <sheetFormatPr defaultColWidth="8.85546875" defaultRowHeight="14.25" x14ac:dyDescent="0.2"/>
  <cols>
    <col min="1" max="1" width="3.28515625" style="15" bestFit="1" customWidth="1"/>
    <col min="2" max="2" width="11.42578125" style="15" bestFit="1" customWidth="1"/>
    <col min="3" max="3" width="9.140625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3.85546875" style="15" bestFit="1" customWidth="1"/>
    <col min="19" max="19" width="9.5703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customWidth="1"/>
    <col min="31" max="31" width="4.7109375" style="15" bestFit="1" customWidth="1"/>
    <col min="32" max="32" width="6.42578125" style="15" customWidth="1"/>
    <col min="33" max="33" width="35.28515625" style="2" hidden="1" customWidth="1"/>
    <col min="34" max="34" width="0" style="1" hidden="1" customWidth="1"/>
    <col min="35" max="35" width="14.855468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85546875" style="1"/>
  </cols>
  <sheetData>
    <row r="1" spans="1:41" ht="26.25" x14ac:dyDescent="0.2">
      <c r="A1" s="143" t="s">
        <v>202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"/>
      <c r="AN1" s="18" t="s">
        <v>0</v>
      </c>
      <c r="AO1" s="18" t="s">
        <v>1</v>
      </c>
    </row>
    <row r="2" spans="1:41" s="19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17"/>
      <c r="AN2" s="18" t="s">
        <v>2</v>
      </c>
      <c r="AO2" s="20" t="s">
        <v>3</v>
      </c>
    </row>
    <row r="3" spans="1:41" s="19" customFormat="1" ht="12.75" x14ac:dyDescent="0.2">
      <c r="A3" s="146" t="s">
        <v>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P3" s="3" t="s">
        <v>4</v>
      </c>
      <c r="Q3" s="149" t="s">
        <v>203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1"/>
      <c r="AG3" s="17"/>
      <c r="AN3" s="18" t="s">
        <v>5</v>
      </c>
      <c r="AO3" s="20" t="s">
        <v>6</v>
      </c>
    </row>
    <row r="4" spans="1:41" s="1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5" t="s">
        <v>22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  <c r="W4" s="4" t="s">
        <v>16</v>
      </c>
      <c r="X4" s="4" t="s">
        <v>13</v>
      </c>
      <c r="Y4" s="4" t="s">
        <v>14</v>
      </c>
      <c r="Z4" s="4" t="s">
        <v>15</v>
      </c>
      <c r="AA4" s="4" t="s">
        <v>17</v>
      </c>
      <c r="AB4" s="4" t="s">
        <v>18</v>
      </c>
      <c r="AC4" s="4" t="s">
        <v>19</v>
      </c>
      <c r="AD4" s="4" t="s">
        <v>20</v>
      </c>
      <c r="AE4" s="4" t="s">
        <v>21</v>
      </c>
      <c r="AG4" s="17"/>
      <c r="AN4" s="18" t="s">
        <v>23</v>
      </c>
      <c r="AO4" s="20" t="s">
        <v>24</v>
      </c>
    </row>
    <row r="5" spans="1:41" s="19" customFormat="1" ht="12.75" x14ac:dyDescent="0.2">
      <c r="A5" s="21">
        <v>2</v>
      </c>
      <c r="B5" s="22" t="s">
        <v>172</v>
      </c>
      <c r="C5" s="22" t="s">
        <v>38</v>
      </c>
      <c r="D5" s="9">
        <v>2</v>
      </c>
      <c r="E5" s="9"/>
      <c r="F5" s="9">
        <v>1</v>
      </c>
      <c r="G5" s="9">
        <v>3</v>
      </c>
      <c r="H5" s="9">
        <v>1</v>
      </c>
      <c r="I5" s="9"/>
      <c r="J5" s="9"/>
      <c r="K5" s="9"/>
      <c r="L5" s="9"/>
      <c r="M5" s="9"/>
      <c r="N5" s="9"/>
      <c r="O5" s="9">
        <f t="shared" ref="O5:O14" si="0">IF(B5="","",(D5*2)+(E5*3)+F5*1)</f>
        <v>5</v>
      </c>
      <c r="P5" s="10"/>
      <c r="Q5" s="21">
        <v>6</v>
      </c>
      <c r="R5" s="22" t="s">
        <v>197</v>
      </c>
      <c r="S5" s="22" t="s">
        <v>194</v>
      </c>
      <c r="T5" s="9"/>
      <c r="U5" s="9">
        <v>1</v>
      </c>
      <c r="V5" s="9"/>
      <c r="W5" s="9">
        <v>4</v>
      </c>
      <c r="X5" s="9"/>
      <c r="Y5" s="9"/>
      <c r="Z5" s="9"/>
      <c r="AA5" s="9">
        <v>1</v>
      </c>
      <c r="AB5" s="9"/>
      <c r="AC5" s="9"/>
      <c r="AD5" s="9"/>
      <c r="AE5" s="9">
        <f t="shared" ref="AE5:AE14" si="1">IF(R5="","",(T5*2)+(U5*3)+V5*1)</f>
        <v>3</v>
      </c>
      <c r="AG5" s="17"/>
      <c r="AN5" s="18" t="s">
        <v>25</v>
      </c>
      <c r="AO5" s="20" t="s">
        <v>26</v>
      </c>
    </row>
    <row r="6" spans="1:41" s="19" customFormat="1" ht="12.75" x14ac:dyDescent="0.2">
      <c r="A6" s="23">
        <v>3</v>
      </c>
      <c r="B6" s="22" t="s">
        <v>111</v>
      </c>
      <c r="C6" s="22" t="s">
        <v>110</v>
      </c>
      <c r="D6" s="9">
        <v>1</v>
      </c>
      <c r="E6" s="9"/>
      <c r="F6" s="9"/>
      <c r="G6" s="9">
        <v>3</v>
      </c>
      <c r="H6" s="9"/>
      <c r="I6" s="9"/>
      <c r="J6" s="9"/>
      <c r="K6" s="9"/>
      <c r="L6" s="9"/>
      <c r="M6" s="9"/>
      <c r="N6" s="9"/>
      <c r="O6" s="9">
        <f t="shared" si="0"/>
        <v>2</v>
      </c>
      <c r="P6" s="10"/>
      <c r="Q6" s="23">
        <v>10</v>
      </c>
      <c r="R6" s="22" t="s">
        <v>195</v>
      </c>
      <c r="S6" s="22" t="s">
        <v>79</v>
      </c>
      <c r="T6" s="9">
        <v>2</v>
      </c>
      <c r="U6" s="9">
        <v>1</v>
      </c>
      <c r="V6" s="9">
        <v>1</v>
      </c>
      <c r="W6" s="9">
        <v>7</v>
      </c>
      <c r="X6" s="9">
        <v>4</v>
      </c>
      <c r="Y6" s="9">
        <v>1</v>
      </c>
      <c r="Z6" s="9"/>
      <c r="AA6" s="9">
        <v>2</v>
      </c>
      <c r="AB6" s="9"/>
      <c r="AC6" s="9"/>
      <c r="AD6" s="9"/>
      <c r="AE6" s="9">
        <f t="shared" si="1"/>
        <v>8</v>
      </c>
      <c r="AG6" s="17"/>
    </row>
    <row r="7" spans="1:41" s="19" customFormat="1" ht="12.75" x14ac:dyDescent="0.2">
      <c r="A7" s="21">
        <v>4</v>
      </c>
      <c r="B7" s="22" t="s">
        <v>108</v>
      </c>
      <c r="C7" s="22" t="s">
        <v>109</v>
      </c>
      <c r="D7" s="9"/>
      <c r="E7" s="9">
        <v>1</v>
      </c>
      <c r="F7" s="9"/>
      <c r="G7" s="9">
        <v>3</v>
      </c>
      <c r="H7" s="9">
        <v>2</v>
      </c>
      <c r="I7" s="9"/>
      <c r="J7" s="9"/>
      <c r="K7" s="9">
        <v>1</v>
      </c>
      <c r="L7" s="9"/>
      <c r="M7" s="9"/>
      <c r="N7" s="9"/>
      <c r="O7" s="9">
        <f t="shared" si="0"/>
        <v>3</v>
      </c>
      <c r="P7" s="10"/>
      <c r="Q7" s="21">
        <v>12</v>
      </c>
      <c r="R7" s="22" t="s">
        <v>207</v>
      </c>
      <c r="S7" s="22" t="s">
        <v>199</v>
      </c>
      <c r="T7" s="9"/>
      <c r="U7" s="9">
        <v>5</v>
      </c>
      <c r="V7" s="9"/>
      <c r="W7" s="9">
        <v>3</v>
      </c>
      <c r="X7" s="9">
        <v>4</v>
      </c>
      <c r="Y7" s="9">
        <v>1</v>
      </c>
      <c r="Z7" s="9"/>
      <c r="AA7" s="9"/>
      <c r="AB7" s="9"/>
      <c r="AC7" s="9"/>
      <c r="AD7" s="9">
        <v>2</v>
      </c>
      <c r="AE7" s="9">
        <f t="shared" si="1"/>
        <v>15</v>
      </c>
      <c r="AG7" s="17"/>
    </row>
    <row r="8" spans="1:41" s="19" customFormat="1" ht="12.75" x14ac:dyDescent="0.2">
      <c r="A8" s="21">
        <v>7</v>
      </c>
      <c r="B8" s="22" t="s">
        <v>82</v>
      </c>
      <c r="C8" s="22" t="s">
        <v>83</v>
      </c>
      <c r="D8" s="9">
        <v>7</v>
      </c>
      <c r="E8" s="9"/>
      <c r="F8" s="9">
        <v>1</v>
      </c>
      <c r="G8" s="9">
        <v>6</v>
      </c>
      <c r="H8" s="9">
        <v>2</v>
      </c>
      <c r="I8" s="9">
        <v>2</v>
      </c>
      <c r="J8" s="9">
        <v>1</v>
      </c>
      <c r="K8" s="9"/>
      <c r="L8" s="9"/>
      <c r="M8" s="9"/>
      <c r="N8" s="9"/>
      <c r="O8" s="9">
        <f t="shared" si="0"/>
        <v>15</v>
      </c>
      <c r="P8" s="10"/>
      <c r="Q8" s="21">
        <v>14</v>
      </c>
      <c r="R8" s="22" t="s">
        <v>197</v>
      </c>
      <c r="S8" s="22" t="s">
        <v>198</v>
      </c>
      <c r="T8" s="9">
        <v>1</v>
      </c>
      <c r="U8" s="9">
        <v>3</v>
      </c>
      <c r="V8" s="9"/>
      <c r="W8" s="9">
        <v>2</v>
      </c>
      <c r="X8" s="9">
        <v>2</v>
      </c>
      <c r="Y8" s="9">
        <v>2</v>
      </c>
      <c r="Z8" s="9"/>
      <c r="AA8" s="9">
        <v>1</v>
      </c>
      <c r="AB8" s="9"/>
      <c r="AC8" s="9"/>
      <c r="AD8" s="9"/>
      <c r="AE8" s="9">
        <f t="shared" si="1"/>
        <v>11</v>
      </c>
      <c r="AG8" s="17"/>
    </row>
    <row r="9" spans="1:41" s="19" customFormat="1" ht="12.75" x14ac:dyDescent="0.2">
      <c r="A9" s="23">
        <v>8</v>
      </c>
      <c r="B9" s="22" t="s">
        <v>89</v>
      </c>
      <c r="C9" s="22" t="s">
        <v>42</v>
      </c>
      <c r="D9" s="9">
        <v>1</v>
      </c>
      <c r="E9" s="9"/>
      <c r="F9" s="9"/>
      <c r="G9" s="9">
        <v>9</v>
      </c>
      <c r="H9" s="9">
        <v>3</v>
      </c>
      <c r="I9" s="9"/>
      <c r="J9" s="9"/>
      <c r="K9" s="9">
        <v>1</v>
      </c>
      <c r="L9" s="9"/>
      <c r="M9" s="9"/>
      <c r="N9" s="9"/>
      <c r="O9" s="9">
        <f t="shared" si="0"/>
        <v>2</v>
      </c>
      <c r="P9" s="10"/>
      <c r="Q9" s="23">
        <v>16</v>
      </c>
      <c r="R9" s="22" t="s">
        <v>208</v>
      </c>
      <c r="S9" s="22" t="s">
        <v>34</v>
      </c>
      <c r="T9" s="9">
        <v>7</v>
      </c>
      <c r="U9" s="9"/>
      <c r="V9" s="9">
        <v>1</v>
      </c>
      <c r="W9" s="9">
        <v>7</v>
      </c>
      <c r="X9" s="9">
        <v>3</v>
      </c>
      <c r="Y9" s="9">
        <v>1</v>
      </c>
      <c r="Z9" s="9"/>
      <c r="AA9" s="9">
        <v>3</v>
      </c>
      <c r="AB9" s="9"/>
      <c r="AC9" s="9"/>
      <c r="AD9" s="9">
        <v>1</v>
      </c>
      <c r="AE9" s="9">
        <f t="shared" si="1"/>
        <v>15</v>
      </c>
      <c r="AG9" s="17"/>
    </row>
    <row r="10" spans="1:41" s="19" customFormat="1" ht="12.75" x14ac:dyDescent="0.2">
      <c r="A10" s="23">
        <v>12</v>
      </c>
      <c r="B10" s="22" t="s">
        <v>204</v>
      </c>
      <c r="C10" s="22" t="s">
        <v>192</v>
      </c>
      <c r="D10" s="9">
        <v>2</v>
      </c>
      <c r="E10" s="9">
        <v>1</v>
      </c>
      <c r="F10" s="9"/>
      <c r="G10" s="9">
        <v>10</v>
      </c>
      <c r="H10" s="9">
        <v>2</v>
      </c>
      <c r="I10" s="9">
        <v>1</v>
      </c>
      <c r="J10" s="9"/>
      <c r="K10" s="9"/>
      <c r="L10" s="9"/>
      <c r="M10" s="9"/>
      <c r="N10" s="9"/>
      <c r="O10" s="9">
        <f t="shared" si="0"/>
        <v>7</v>
      </c>
      <c r="P10" s="10"/>
      <c r="Q10" s="23">
        <v>32</v>
      </c>
      <c r="R10" s="22" t="s">
        <v>190</v>
      </c>
      <c r="S10" s="22" t="s">
        <v>51</v>
      </c>
      <c r="T10" s="9">
        <v>5</v>
      </c>
      <c r="U10" s="9"/>
      <c r="V10" s="9"/>
      <c r="W10" s="9">
        <v>4</v>
      </c>
      <c r="X10" s="9">
        <v>4</v>
      </c>
      <c r="Y10" s="9"/>
      <c r="Z10" s="9">
        <v>1</v>
      </c>
      <c r="AA10" s="9">
        <v>3</v>
      </c>
      <c r="AB10" s="9"/>
      <c r="AC10" s="9"/>
      <c r="AD10" s="9"/>
      <c r="AE10" s="9">
        <f t="shared" si="1"/>
        <v>10</v>
      </c>
      <c r="AG10" s="17"/>
    </row>
    <row r="11" spans="1:41" s="19" customFormat="1" ht="12.75" x14ac:dyDescent="0.2">
      <c r="A11" s="23">
        <v>31</v>
      </c>
      <c r="B11" s="22" t="s">
        <v>41</v>
      </c>
      <c r="C11" s="22" t="s">
        <v>107</v>
      </c>
      <c r="D11" s="9">
        <v>3</v>
      </c>
      <c r="E11" s="9">
        <v>5</v>
      </c>
      <c r="F11" s="9"/>
      <c r="G11" s="9">
        <v>4</v>
      </c>
      <c r="H11" s="9">
        <v>4</v>
      </c>
      <c r="I11" s="9"/>
      <c r="J11" s="9"/>
      <c r="K11" s="9">
        <v>3</v>
      </c>
      <c r="L11" s="9"/>
      <c r="M11" s="9"/>
      <c r="N11" s="9">
        <v>2</v>
      </c>
      <c r="O11" s="9">
        <f t="shared" si="0"/>
        <v>21</v>
      </c>
      <c r="P11" s="10"/>
      <c r="Q11" s="23">
        <v>36</v>
      </c>
      <c r="R11" s="22" t="s">
        <v>209</v>
      </c>
      <c r="S11" s="22" t="s">
        <v>126</v>
      </c>
      <c r="T11" s="9">
        <v>3</v>
      </c>
      <c r="U11" s="9"/>
      <c r="V11" s="9"/>
      <c r="W11" s="9">
        <v>7</v>
      </c>
      <c r="X11" s="9">
        <v>2</v>
      </c>
      <c r="Y11" s="9"/>
      <c r="Z11" s="9">
        <v>1</v>
      </c>
      <c r="AA11" s="9"/>
      <c r="AB11" s="9"/>
      <c r="AC11" s="9"/>
      <c r="AD11" s="9"/>
      <c r="AE11" s="9">
        <f t="shared" si="1"/>
        <v>6</v>
      </c>
      <c r="AG11" s="17"/>
    </row>
    <row r="12" spans="1:41" s="19" customFormat="1" ht="12.75" x14ac:dyDescent="0.2">
      <c r="A12" s="23"/>
      <c r="B12" s="22"/>
      <c r="C12" s="2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 t="str">
        <f t="shared" si="0"/>
        <v/>
      </c>
      <c r="P12" s="10"/>
      <c r="Q12" s="23"/>
      <c r="R12" s="22"/>
      <c r="S12" s="22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 t="str">
        <f t="shared" si="1"/>
        <v/>
      </c>
      <c r="AG12" s="17"/>
    </row>
    <row r="13" spans="1:41" s="19" customFormat="1" ht="12.75" x14ac:dyDescent="0.2">
      <c r="A13" s="23"/>
      <c r="B13" s="22"/>
      <c r="C13" s="2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 t="str">
        <f t="shared" si="0"/>
        <v/>
      </c>
      <c r="P13" s="10"/>
      <c r="Q13" s="23"/>
      <c r="R13" s="22"/>
      <c r="S13" s="2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 t="str">
        <f t="shared" si="1"/>
        <v/>
      </c>
      <c r="AG13" s="17"/>
    </row>
    <row r="14" spans="1:41" s="19" customFormat="1" ht="12.75" x14ac:dyDescent="0.2">
      <c r="A14" s="21"/>
      <c r="B14" s="22"/>
      <c r="C14" s="2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tr">
        <f t="shared" si="0"/>
        <v/>
      </c>
      <c r="P14" s="10"/>
      <c r="Q14" s="21"/>
      <c r="R14" s="22"/>
      <c r="S14" s="2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tr">
        <f t="shared" si="1"/>
        <v/>
      </c>
      <c r="AG14" s="17"/>
    </row>
    <row r="15" spans="1:41" s="19" customFormat="1" ht="12.75" x14ac:dyDescent="0.2">
      <c r="A15" s="140" t="s">
        <v>27</v>
      </c>
      <c r="B15" s="141"/>
      <c r="C15" s="142"/>
      <c r="D15" s="9">
        <f t="shared" ref="D15:O15" si="2">SUM(D5:D14)</f>
        <v>16</v>
      </c>
      <c r="E15" s="9">
        <f t="shared" si="2"/>
        <v>7</v>
      </c>
      <c r="F15" s="9">
        <f t="shared" si="2"/>
        <v>2</v>
      </c>
      <c r="G15" s="9">
        <f t="shared" si="2"/>
        <v>38</v>
      </c>
      <c r="H15" s="9">
        <f t="shared" si="2"/>
        <v>14</v>
      </c>
      <c r="I15" s="9">
        <f t="shared" si="2"/>
        <v>3</v>
      </c>
      <c r="J15" s="9">
        <f t="shared" si="2"/>
        <v>1</v>
      </c>
      <c r="K15" s="9">
        <f t="shared" si="2"/>
        <v>5</v>
      </c>
      <c r="L15" s="9">
        <f t="shared" si="2"/>
        <v>0</v>
      </c>
      <c r="M15" s="9">
        <f t="shared" si="2"/>
        <v>0</v>
      </c>
      <c r="N15" s="9">
        <f t="shared" si="2"/>
        <v>2</v>
      </c>
      <c r="O15" s="9">
        <f t="shared" si="2"/>
        <v>55</v>
      </c>
      <c r="P15" s="12" t="s">
        <v>2</v>
      </c>
      <c r="Q15" s="140" t="s">
        <v>27</v>
      </c>
      <c r="R15" s="141"/>
      <c r="S15" s="142"/>
      <c r="T15" s="9">
        <f t="shared" ref="T15:AE15" si="3">SUM(T5:T14)</f>
        <v>18</v>
      </c>
      <c r="U15" s="9">
        <f t="shared" si="3"/>
        <v>10</v>
      </c>
      <c r="V15" s="9">
        <f t="shared" si="3"/>
        <v>2</v>
      </c>
      <c r="W15" s="9">
        <f t="shared" si="3"/>
        <v>34</v>
      </c>
      <c r="X15" s="9">
        <f t="shared" si="3"/>
        <v>19</v>
      </c>
      <c r="Y15" s="9">
        <f t="shared" si="3"/>
        <v>5</v>
      </c>
      <c r="Z15" s="9">
        <f t="shared" si="3"/>
        <v>2</v>
      </c>
      <c r="AA15" s="9">
        <f t="shared" si="3"/>
        <v>10</v>
      </c>
      <c r="AB15" s="9">
        <f t="shared" si="3"/>
        <v>0</v>
      </c>
      <c r="AC15" s="9">
        <f t="shared" si="3"/>
        <v>0</v>
      </c>
      <c r="AD15" s="9">
        <f t="shared" si="3"/>
        <v>3</v>
      </c>
      <c r="AE15" s="9">
        <f t="shared" si="3"/>
        <v>68</v>
      </c>
      <c r="AG15" s="24" t="str">
        <f>IF(N15+AD15=5,"Correct","MVP ERROR")</f>
        <v>Correct</v>
      </c>
    </row>
    <row r="16" spans="1:41" s="19" customFormat="1" ht="12.75" x14ac:dyDescent="0.2">
      <c r="A16" s="152" t="s">
        <v>28</v>
      </c>
      <c r="B16" s="153"/>
      <c r="C16" s="154" t="s">
        <v>206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25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Shenanigans:    |||   Spectres: </v>
      </c>
    </row>
    <row r="17" spans="1:33" s="19" customFormat="1" ht="12.75" x14ac:dyDescent="0.2">
      <c r="A17" s="152" t="s">
        <v>205</v>
      </c>
      <c r="B17" s="153"/>
      <c r="C17" s="154" t="s">
        <v>319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25"/>
    </row>
    <row r="18" spans="1:33" s="19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17"/>
    </row>
    <row r="19" spans="1:33" s="19" customFormat="1" ht="12.75" x14ac:dyDescent="0.2">
      <c r="A19" s="157" t="s">
        <v>150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9"/>
      <c r="P19" s="3" t="s">
        <v>4</v>
      </c>
      <c r="Q19" s="160" t="s">
        <v>29</v>
      </c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2"/>
      <c r="AG19" s="17"/>
    </row>
    <row r="20" spans="1:33" s="19" customFormat="1" ht="12.75" x14ac:dyDescent="0.2">
      <c r="A20" s="4" t="s">
        <v>7</v>
      </c>
      <c r="B20" s="4" t="s">
        <v>8</v>
      </c>
      <c r="C20" s="4" t="s">
        <v>9</v>
      </c>
      <c r="D20" s="4" t="s">
        <v>10</v>
      </c>
      <c r="E20" s="4" t="s">
        <v>11</v>
      </c>
      <c r="F20" s="4" t="s">
        <v>12</v>
      </c>
      <c r="G20" s="4" t="s">
        <v>16</v>
      </c>
      <c r="H20" s="4" t="s">
        <v>13</v>
      </c>
      <c r="I20" s="4" t="s">
        <v>14</v>
      </c>
      <c r="J20" s="4" t="s">
        <v>15</v>
      </c>
      <c r="K20" s="4" t="s">
        <v>17</v>
      </c>
      <c r="L20" s="4" t="s">
        <v>18</v>
      </c>
      <c r="M20" s="4" t="s">
        <v>19</v>
      </c>
      <c r="N20" s="4" t="s">
        <v>20</v>
      </c>
      <c r="O20" s="4" t="s">
        <v>21</v>
      </c>
      <c r="P20" s="5" t="s">
        <v>22</v>
      </c>
      <c r="Q20" s="4" t="s">
        <v>7</v>
      </c>
      <c r="R20" s="4" t="s">
        <v>8</v>
      </c>
      <c r="S20" s="4" t="s">
        <v>9</v>
      </c>
      <c r="T20" s="4" t="s">
        <v>10</v>
      </c>
      <c r="U20" s="4" t="s">
        <v>11</v>
      </c>
      <c r="V20" s="4" t="s">
        <v>12</v>
      </c>
      <c r="W20" s="4" t="s">
        <v>16</v>
      </c>
      <c r="X20" s="4" t="s">
        <v>13</v>
      </c>
      <c r="Y20" s="4" t="s">
        <v>14</v>
      </c>
      <c r="Z20" s="4" t="s">
        <v>15</v>
      </c>
      <c r="AA20" s="4" t="s">
        <v>17</v>
      </c>
      <c r="AB20" s="4" t="s">
        <v>18</v>
      </c>
      <c r="AC20" s="4" t="s">
        <v>19</v>
      </c>
      <c r="AD20" s="4" t="s">
        <v>20</v>
      </c>
      <c r="AE20" s="4" t="s">
        <v>21</v>
      </c>
      <c r="AG20" s="17"/>
    </row>
    <row r="21" spans="1:33" s="19" customFormat="1" ht="12.75" x14ac:dyDescent="0.2">
      <c r="A21" s="21">
        <v>0</v>
      </c>
      <c r="B21" s="22" t="s">
        <v>171</v>
      </c>
      <c r="C21" s="22" t="s">
        <v>36</v>
      </c>
      <c r="D21" s="9">
        <v>1</v>
      </c>
      <c r="E21" s="9"/>
      <c r="F21" s="9"/>
      <c r="G21" s="9"/>
      <c r="H21" s="9"/>
      <c r="I21" s="9"/>
      <c r="J21" s="9"/>
      <c r="K21" s="9">
        <v>1</v>
      </c>
      <c r="L21" s="9"/>
      <c r="M21" s="9"/>
      <c r="N21" s="9"/>
      <c r="O21" s="9">
        <f t="shared" ref="O21:O30" si="4">IF(B21="","",(D21*2)+(E21*3)+F21*1)</f>
        <v>2</v>
      </c>
      <c r="P21" s="10"/>
      <c r="Q21" s="23"/>
      <c r="R21" s="22"/>
      <c r="S21" s="22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 t="str">
        <f t="shared" ref="AE21:AE30" si="5">IF(R21="","",(T21*2)+(U21*3)+V21*1)</f>
        <v/>
      </c>
      <c r="AG21" s="17"/>
    </row>
    <row r="22" spans="1:33" s="19" customFormat="1" ht="12.75" x14ac:dyDescent="0.2">
      <c r="A22" s="21">
        <v>7</v>
      </c>
      <c r="B22" s="22" t="s">
        <v>181</v>
      </c>
      <c r="C22" s="22" t="s">
        <v>182</v>
      </c>
      <c r="D22" s="9"/>
      <c r="E22" s="9"/>
      <c r="F22" s="9">
        <v>2</v>
      </c>
      <c r="G22" s="9">
        <v>1</v>
      </c>
      <c r="H22" s="9">
        <v>2</v>
      </c>
      <c r="I22" s="9"/>
      <c r="J22" s="9"/>
      <c r="K22" s="9">
        <v>2</v>
      </c>
      <c r="L22" s="9"/>
      <c r="M22" s="9"/>
      <c r="N22" s="9"/>
      <c r="O22" s="9">
        <f t="shared" si="4"/>
        <v>2</v>
      </c>
      <c r="P22" s="10"/>
      <c r="Q22" s="23">
        <v>2</v>
      </c>
      <c r="R22" s="22" t="s">
        <v>40</v>
      </c>
      <c r="S22" s="22" t="s">
        <v>41</v>
      </c>
      <c r="T22" s="9">
        <v>1</v>
      </c>
      <c r="U22" s="9"/>
      <c r="V22" s="9"/>
      <c r="W22" s="9">
        <v>2</v>
      </c>
      <c r="X22" s="9"/>
      <c r="Y22" s="9">
        <v>3</v>
      </c>
      <c r="Z22" s="9"/>
      <c r="AA22" s="9">
        <v>2</v>
      </c>
      <c r="AB22" s="9"/>
      <c r="AC22" s="9"/>
      <c r="AD22" s="9"/>
      <c r="AE22" s="9">
        <f t="shared" si="5"/>
        <v>2</v>
      </c>
      <c r="AG22" s="17"/>
    </row>
    <row r="23" spans="1:33" s="19" customFormat="1" ht="12.75" x14ac:dyDescent="0.2">
      <c r="A23" s="23">
        <v>8</v>
      </c>
      <c r="B23" s="22" t="s">
        <v>153</v>
      </c>
      <c r="C23" s="22" t="s">
        <v>38</v>
      </c>
      <c r="D23" s="9"/>
      <c r="E23" s="9"/>
      <c r="F23" s="9"/>
      <c r="G23" s="9">
        <v>2</v>
      </c>
      <c r="H23" s="9"/>
      <c r="I23" s="9"/>
      <c r="J23" s="9"/>
      <c r="K23" s="9">
        <v>1</v>
      </c>
      <c r="L23" s="9"/>
      <c r="M23" s="9"/>
      <c r="N23" s="9"/>
      <c r="O23" s="9">
        <f t="shared" si="4"/>
        <v>0</v>
      </c>
      <c r="P23" s="10"/>
      <c r="Q23" s="21">
        <v>9</v>
      </c>
      <c r="R23" s="22" t="s">
        <v>58</v>
      </c>
      <c r="S23" s="22" t="s">
        <v>59</v>
      </c>
      <c r="T23" s="9"/>
      <c r="U23" s="9"/>
      <c r="V23" s="9"/>
      <c r="W23" s="9">
        <v>7</v>
      </c>
      <c r="X23" s="9">
        <v>5</v>
      </c>
      <c r="Y23" s="9">
        <v>2</v>
      </c>
      <c r="Z23" s="9"/>
      <c r="AA23" s="9"/>
      <c r="AB23" s="9"/>
      <c r="AC23" s="9"/>
      <c r="AD23" s="9">
        <v>1</v>
      </c>
      <c r="AE23" s="9">
        <f t="shared" si="5"/>
        <v>0</v>
      </c>
      <c r="AG23" s="17"/>
    </row>
    <row r="24" spans="1:33" s="19" customFormat="1" ht="12.75" x14ac:dyDescent="0.2">
      <c r="A24" s="21">
        <v>10</v>
      </c>
      <c r="B24" s="22" t="s">
        <v>154</v>
      </c>
      <c r="C24" s="22" t="s">
        <v>36</v>
      </c>
      <c r="D24" s="9">
        <v>1</v>
      </c>
      <c r="E24" s="9"/>
      <c r="F24" s="9">
        <v>1</v>
      </c>
      <c r="G24" s="9">
        <v>6</v>
      </c>
      <c r="H24" s="9">
        <v>2</v>
      </c>
      <c r="I24" s="9"/>
      <c r="J24" s="9"/>
      <c r="K24" s="9">
        <v>3</v>
      </c>
      <c r="L24" s="9"/>
      <c r="M24" s="9"/>
      <c r="N24" s="9"/>
      <c r="O24" s="9">
        <f t="shared" si="4"/>
        <v>3</v>
      </c>
      <c r="P24" s="10"/>
      <c r="Q24" s="23">
        <v>11</v>
      </c>
      <c r="R24" s="22" t="s">
        <v>210</v>
      </c>
      <c r="S24" s="22" t="s">
        <v>67</v>
      </c>
      <c r="T24" s="9"/>
      <c r="U24" s="9"/>
      <c r="V24" s="9"/>
      <c r="W24" s="9">
        <v>4</v>
      </c>
      <c r="X24" s="9">
        <v>1</v>
      </c>
      <c r="Y24" s="9">
        <v>2</v>
      </c>
      <c r="Z24" s="9"/>
      <c r="AA24" s="9">
        <v>1</v>
      </c>
      <c r="AB24" s="9"/>
      <c r="AC24" s="9"/>
      <c r="AD24" s="9"/>
      <c r="AE24" s="9">
        <f t="shared" si="5"/>
        <v>0</v>
      </c>
      <c r="AG24" s="17"/>
    </row>
    <row r="25" spans="1:33" s="19" customFormat="1" ht="12.75" x14ac:dyDescent="0.2">
      <c r="A25" s="21">
        <v>13</v>
      </c>
      <c r="B25" s="22" t="s">
        <v>155</v>
      </c>
      <c r="C25" s="22" t="s">
        <v>50</v>
      </c>
      <c r="D25" s="9">
        <v>1</v>
      </c>
      <c r="E25" s="9"/>
      <c r="F25" s="9"/>
      <c r="G25" s="9">
        <v>3</v>
      </c>
      <c r="H25" s="9">
        <v>2</v>
      </c>
      <c r="I25" s="9">
        <v>1</v>
      </c>
      <c r="J25" s="9"/>
      <c r="K25" s="9">
        <v>4</v>
      </c>
      <c r="L25" s="9"/>
      <c r="M25" s="9"/>
      <c r="N25" s="9">
        <v>1</v>
      </c>
      <c r="O25" s="9">
        <f t="shared" si="4"/>
        <v>2</v>
      </c>
      <c r="P25" s="10"/>
      <c r="Q25" s="21">
        <v>13</v>
      </c>
      <c r="R25" s="22" t="s">
        <v>31</v>
      </c>
      <c r="S25" s="22" t="s">
        <v>32</v>
      </c>
      <c r="T25" s="9"/>
      <c r="U25" s="9"/>
      <c r="V25" s="9"/>
      <c r="W25" s="9">
        <v>8</v>
      </c>
      <c r="X25" s="9">
        <v>2</v>
      </c>
      <c r="Y25" s="9"/>
      <c r="Z25" s="9">
        <v>2</v>
      </c>
      <c r="AA25" s="9"/>
      <c r="AB25" s="9"/>
      <c r="AC25" s="9"/>
      <c r="AD25" s="9"/>
      <c r="AE25" s="9">
        <f t="shared" si="5"/>
        <v>0</v>
      </c>
      <c r="AG25" s="17"/>
    </row>
    <row r="26" spans="1:33" s="19" customFormat="1" ht="12.75" x14ac:dyDescent="0.2">
      <c r="A26" s="23">
        <v>23</v>
      </c>
      <c r="B26" s="22" t="s">
        <v>156</v>
      </c>
      <c r="C26" s="22" t="s">
        <v>57</v>
      </c>
      <c r="D26" s="9"/>
      <c r="E26" s="9"/>
      <c r="F26" s="9"/>
      <c r="G26" s="9">
        <v>5</v>
      </c>
      <c r="H26" s="9">
        <v>1</v>
      </c>
      <c r="I26" s="9"/>
      <c r="J26" s="9"/>
      <c r="K26" s="9"/>
      <c r="L26" s="9"/>
      <c r="M26" s="9"/>
      <c r="N26" s="9"/>
      <c r="O26" s="9">
        <f t="shared" si="4"/>
        <v>0</v>
      </c>
      <c r="P26" s="10"/>
      <c r="Q26" s="23">
        <v>17</v>
      </c>
      <c r="R26" s="22" t="s">
        <v>46</v>
      </c>
      <c r="S26" s="22" t="s">
        <v>47</v>
      </c>
      <c r="T26" s="9">
        <v>3</v>
      </c>
      <c r="U26" s="9"/>
      <c r="V26" s="9">
        <v>3</v>
      </c>
      <c r="W26" s="9">
        <v>4</v>
      </c>
      <c r="X26" s="9"/>
      <c r="Y26" s="9"/>
      <c r="Z26" s="9"/>
      <c r="AA26" s="9">
        <v>4</v>
      </c>
      <c r="AB26" s="9"/>
      <c r="AC26" s="9"/>
      <c r="AD26" s="9"/>
      <c r="AE26" s="9">
        <f t="shared" si="5"/>
        <v>9</v>
      </c>
      <c r="AG26" s="17"/>
    </row>
    <row r="27" spans="1:33" s="19" customFormat="1" ht="12.75" x14ac:dyDescent="0.2">
      <c r="A27" s="23">
        <v>26</v>
      </c>
      <c r="B27" s="22" t="s">
        <v>157</v>
      </c>
      <c r="C27" s="22" t="s">
        <v>158</v>
      </c>
      <c r="D27" s="9">
        <v>1</v>
      </c>
      <c r="E27" s="9">
        <v>3</v>
      </c>
      <c r="F27" s="9"/>
      <c r="G27" s="9">
        <v>1</v>
      </c>
      <c r="H27" s="9">
        <v>1</v>
      </c>
      <c r="I27" s="9">
        <v>1</v>
      </c>
      <c r="J27" s="9"/>
      <c r="K27" s="9">
        <v>3</v>
      </c>
      <c r="L27" s="9"/>
      <c r="M27" s="9"/>
      <c r="N27" s="9"/>
      <c r="O27" s="9">
        <f t="shared" si="4"/>
        <v>11</v>
      </c>
      <c r="P27" s="10"/>
      <c r="Q27" s="23"/>
      <c r="R27" s="22"/>
      <c r="S27" s="22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 t="str">
        <f t="shared" si="5"/>
        <v/>
      </c>
      <c r="AG27" s="17"/>
    </row>
    <row r="28" spans="1:33" s="19" customFormat="1" ht="12.75" x14ac:dyDescent="0.2">
      <c r="A28" s="21">
        <v>32</v>
      </c>
      <c r="B28" s="22" t="s">
        <v>151</v>
      </c>
      <c r="C28" s="22" t="s">
        <v>152</v>
      </c>
      <c r="D28" s="9">
        <v>3</v>
      </c>
      <c r="E28" s="9"/>
      <c r="F28" s="9">
        <v>2</v>
      </c>
      <c r="G28" s="9">
        <v>6</v>
      </c>
      <c r="H28" s="9"/>
      <c r="I28" s="9"/>
      <c r="J28" s="9"/>
      <c r="K28" s="9">
        <v>1</v>
      </c>
      <c r="L28" s="9"/>
      <c r="M28" s="9"/>
      <c r="N28" s="9"/>
      <c r="O28" s="9">
        <f t="shared" si="4"/>
        <v>8</v>
      </c>
      <c r="P28" s="10"/>
      <c r="Q28" s="23"/>
      <c r="R28" s="22"/>
      <c r="S28" s="22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tr">
        <f t="shared" si="5"/>
        <v/>
      </c>
      <c r="AG28" s="17"/>
    </row>
    <row r="29" spans="1:33" s="19" customFormat="1" ht="12.75" x14ac:dyDescent="0.2">
      <c r="A29" s="23">
        <v>55</v>
      </c>
      <c r="B29" s="22" t="s">
        <v>181</v>
      </c>
      <c r="C29" s="22" t="s">
        <v>73</v>
      </c>
      <c r="D29" s="9">
        <v>1</v>
      </c>
      <c r="E29" s="9"/>
      <c r="F29" s="9"/>
      <c r="G29" s="9">
        <v>3</v>
      </c>
      <c r="H29" s="9">
        <v>1</v>
      </c>
      <c r="I29" s="9"/>
      <c r="J29" s="9">
        <v>2</v>
      </c>
      <c r="K29" s="9">
        <v>1</v>
      </c>
      <c r="L29" s="9"/>
      <c r="M29" s="9"/>
      <c r="N29" s="9"/>
      <c r="O29" s="9">
        <f t="shared" si="4"/>
        <v>2</v>
      </c>
      <c r="P29" s="10"/>
      <c r="Q29" s="23">
        <v>23</v>
      </c>
      <c r="R29" s="22" t="s">
        <v>89</v>
      </c>
      <c r="S29" s="22" t="s">
        <v>166</v>
      </c>
      <c r="T29" s="9">
        <v>4</v>
      </c>
      <c r="U29" s="9">
        <v>2</v>
      </c>
      <c r="V29" s="9">
        <v>3</v>
      </c>
      <c r="W29" s="9">
        <v>4</v>
      </c>
      <c r="X29" s="9">
        <v>1</v>
      </c>
      <c r="Y29" s="9">
        <v>3</v>
      </c>
      <c r="Z29" s="9"/>
      <c r="AA29" s="9">
        <v>2</v>
      </c>
      <c r="AB29" s="9"/>
      <c r="AC29" s="9"/>
      <c r="AD29" s="9">
        <v>1</v>
      </c>
      <c r="AE29" s="9">
        <f t="shared" si="5"/>
        <v>17</v>
      </c>
      <c r="AG29" s="17"/>
    </row>
    <row r="30" spans="1:33" s="19" customFormat="1" ht="12.75" x14ac:dyDescent="0.2">
      <c r="A30" s="23"/>
      <c r="B30" s="22"/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 t="str">
        <f t="shared" si="4"/>
        <v/>
      </c>
      <c r="P30" s="10"/>
      <c r="Q30" s="21">
        <v>8</v>
      </c>
      <c r="R30" s="22" t="s">
        <v>122</v>
      </c>
      <c r="S30" s="22" t="s">
        <v>100</v>
      </c>
      <c r="T30" s="9">
        <v>6</v>
      </c>
      <c r="U30" s="9"/>
      <c r="V30" s="9">
        <v>1</v>
      </c>
      <c r="W30" s="9">
        <v>2</v>
      </c>
      <c r="X30" s="9"/>
      <c r="Y30" s="9">
        <v>4</v>
      </c>
      <c r="Z30" s="9"/>
      <c r="AA30" s="9">
        <v>1</v>
      </c>
      <c r="AB30" s="9"/>
      <c r="AC30" s="9"/>
      <c r="AD30" s="9">
        <v>2</v>
      </c>
      <c r="AE30" s="9">
        <f t="shared" si="5"/>
        <v>13</v>
      </c>
      <c r="AG30" s="17"/>
    </row>
    <row r="31" spans="1:33" s="19" customFormat="1" ht="12.75" x14ac:dyDescent="0.2">
      <c r="A31" s="140" t="s">
        <v>27</v>
      </c>
      <c r="B31" s="141"/>
      <c r="C31" s="142"/>
      <c r="D31" s="9">
        <f t="shared" ref="D31:O31" si="6">SUM(D21:D30)</f>
        <v>8</v>
      </c>
      <c r="E31" s="9">
        <f t="shared" si="6"/>
        <v>3</v>
      </c>
      <c r="F31" s="9">
        <f t="shared" si="6"/>
        <v>5</v>
      </c>
      <c r="G31" s="9">
        <f t="shared" si="6"/>
        <v>27</v>
      </c>
      <c r="H31" s="9">
        <f t="shared" si="6"/>
        <v>9</v>
      </c>
      <c r="I31" s="9">
        <f t="shared" si="6"/>
        <v>2</v>
      </c>
      <c r="J31" s="9">
        <f t="shared" si="6"/>
        <v>2</v>
      </c>
      <c r="K31" s="9">
        <f t="shared" si="6"/>
        <v>16</v>
      </c>
      <c r="L31" s="9">
        <f t="shared" si="6"/>
        <v>0</v>
      </c>
      <c r="M31" s="9">
        <f t="shared" si="6"/>
        <v>0</v>
      </c>
      <c r="N31" s="9">
        <f t="shared" si="6"/>
        <v>1</v>
      </c>
      <c r="O31" s="9">
        <f t="shared" si="6"/>
        <v>30</v>
      </c>
      <c r="P31" s="12" t="s">
        <v>2</v>
      </c>
      <c r="Q31" s="140" t="s">
        <v>27</v>
      </c>
      <c r="R31" s="141"/>
      <c r="S31" s="142"/>
      <c r="T31" s="9">
        <f t="shared" ref="T31:AE31" si="7">SUM(T21:T30)</f>
        <v>14</v>
      </c>
      <c r="U31" s="9">
        <f t="shared" si="7"/>
        <v>2</v>
      </c>
      <c r="V31" s="9">
        <f t="shared" si="7"/>
        <v>7</v>
      </c>
      <c r="W31" s="9">
        <f t="shared" si="7"/>
        <v>31</v>
      </c>
      <c r="X31" s="9">
        <f t="shared" si="7"/>
        <v>9</v>
      </c>
      <c r="Y31" s="9">
        <f t="shared" si="7"/>
        <v>14</v>
      </c>
      <c r="Z31" s="9">
        <f t="shared" si="7"/>
        <v>2</v>
      </c>
      <c r="AA31" s="9">
        <f t="shared" si="7"/>
        <v>10</v>
      </c>
      <c r="AB31" s="9">
        <f t="shared" si="7"/>
        <v>0</v>
      </c>
      <c r="AC31" s="9">
        <f t="shared" si="7"/>
        <v>0</v>
      </c>
      <c r="AD31" s="9">
        <f t="shared" si="7"/>
        <v>4</v>
      </c>
      <c r="AE31" s="9">
        <f t="shared" si="7"/>
        <v>41</v>
      </c>
      <c r="AG31" s="24" t="str">
        <f>IF(N31+AD31=5,"Correct","MVP ERROR")</f>
        <v>Correct</v>
      </c>
    </row>
    <row r="32" spans="1:33" s="19" customFormat="1" ht="12.75" x14ac:dyDescent="0.2">
      <c r="A32" s="152" t="s">
        <v>28</v>
      </c>
      <c r="B32" s="153"/>
      <c r="C32" s="154" t="s">
        <v>48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G32" s="25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Beavers:    |||   Diablos: </v>
      </c>
    </row>
    <row r="33" spans="1:33" s="19" customFormat="1" ht="12.75" x14ac:dyDescent="0.2">
      <c r="A33" s="152" t="s">
        <v>205</v>
      </c>
      <c r="B33" s="153"/>
      <c r="C33" s="154" t="s">
        <v>211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G33" s="17"/>
    </row>
    <row r="34" spans="1:33" s="19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17"/>
    </row>
    <row r="35" spans="1:33" s="19" customFormat="1" ht="12.75" x14ac:dyDescent="0.2">
      <c r="A35" s="163" t="s">
        <v>77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5"/>
      <c r="P35" s="3" t="s">
        <v>4</v>
      </c>
      <c r="Q35" s="166" t="s">
        <v>103</v>
      </c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8"/>
      <c r="AG35" s="17"/>
    </row>
    <row r="36" spans="1:33" s="19" customFormat="1" ht="14.25" customHeight="1" x14ac:dyDescent="0.2">
      <c r="A36" s="4" t="s">
        <v>7</v>
      </c>
      <c r="B36" s="4" t="s">
        <v>8</v>
      </c>
      <c r="C36" s="4" t="s">
        <v>9</v>
      </c>
      <c r="D36" s="4" t="s">
        <v>10</v>
      </c>
      <c r="E36" s="4" t="s">
        <v>11</v>
      </c>
      <c r="F36" s="4" t="s">
        <v>12</v>
      </c>
      <c r="G36" s="4" t="s">
        <v>16</v>
      </c>
      <c r="H36" s="4" t="s">
        <v>13</v>
      </c>
      <c r="I36" s="4" t="s">
        <v>14</v>
      </c>
      <c r="J36" s="4" t="s">
        <v>15</v>
      </c>
      <c r="K36" s="4" t="s">
        <v>17</v>
      </c>
      <c r="L36" s="4" t="s">
        <v>18</v>
      </c>
      <c r="M36" s="4" t="s">
        <v>19</v>
      </c>
      <c r="N36" s="4" t="s">
        <v>20</v>
      </c>
      <c r="O36" s="4" t="s">
        <v>21</v>
      </c>
      <c r="P36" s="5" t="s">
        <v>22</v>
      </c>
      <c r="Q36" s="4" t="s">
        <v>7</v>
      </c>
      <c r="R36" s="4" t="s">
        <v>8</v>
      </c>
      <c r="S36" s="4" t="s">
        <v>9</v>
      </c>
      <c r="T36" s="4" t="s">
        <v>10</v>
      </c>
      <c r="U36" s="4" t="s">
        <v>11</v>
      </c>
      <c r="V36" s="4" t="s">
        <v>12</v>
      </c>
      <c r="W36" s="4" t="s">
        <v>16</v>
      </c>
      <c r="X36" s="4" t="s">
        <v>13</v>
      </c>
      <c r="Y36" s="4" t="s">
        <v>14</v>
      </c>
      <c r="Z36" s="4" t="s">
        <v>15</v>
      </c>
      <c r="AA36" s="4" t="s">
        <v>17</v>
      </c>
      <c r="AB36" s="4" t="s">
        <v>18</v>
      </c>
      <c r="AC36" s="4" t="s">
        <v>19</v>
      </c>
      <c r="AD36" s="4" t="s">
        <v>20</v>
      </c>
      <c r="AE36" s="4" t="s">
        <v>21</v>
      </c>
      <c r="AG36" s="17"/>
    </row>
    <row r="37" spans="1:33" s="19" customFormat="1" ht="14.25" customHeight="1" x14ac:dyDescent="0.2">
      <c r="A37" s="23">
        <v>1</v>
      </c>
      <c r="B37" s="22" t="s">
        <v>87</v>
      </c>
      <c r="C37" s="22" t="s">
        <v>88</v>
      </c>
      <c r="D37" s="9">
        <v>2</v>
      </c>
      <c r="E37" s="9"/>
      <c r="F37" s="9"/>
      <c r="G37" s="9">
        <v>1</v>
      </c>
      <c r="H37" s="9">
        <v>4</v>
      </c>
      <c r="I37" s="9">
        <v>1</v>
      </c>
      <c r="J37" s="9"/>
      <c r="K37" s="9"/>
      <c r="L37" s="9"/>
      <c r="M37" s="9"/>
      <c r="N37" s="9"/>
      <c r="O37" s="9">
        <f t="shared" ref="O37:O46" si="8">IF(B37="","",(D37*2)+(E37*3)+F37*1)</f>
        <v>4</v>
      </c>
      <c r="P37" s="10"/>
      <c r="Q37" s="23">
        <v>1</v>
      </c>
      <c r="R37" s="22" t="s">
        <v>176</v>
      </c>
      <c r="S37" s="22" t="s">
        <v>39</v>
      </c>
      <c r="T37" s="9">
        <v>4</v>
      </c>
      <c r="U37" s="9"/>
      <c r="V37" s="9">
        <v>1</v>
      </c>
      <c r="W37" s="9">
        <v>6</v>
      </c>
      <c r="X37" s="9">
        <v>1</v>
      </c>
      <c r="Y37" s="9">
        <v>1</v>
      </c>
      <c r="Z37" s="9"/>
      <c r="AA37" s="9"/>
      <c r="AB37" s="9"/>
      <c r="AC37" s="9"/>
      <c r="AD37" s="9"/>
      <c r="AE37" s="9">
        <f t="shared" ref="AE37:AE46" si="9">IF(R37="","",(T37*2)+(U37*3)+V37*1)</f>
        <v>9</v>
      </c>
      <c r="AG37" s="17"/>
    </row>
    <row r="38" spans="1:33" s="19" customFormat="1" ht="14.25" customHeight="1" x14ac:dyDescent="0.2">
      <c r="A38" s="21">
        <v>2</v>
      </c>
      <c r="B38" s="22" t="s">
        <v>146</v>
      </c>
      <c r="C38" s="22" t="s">
        <v>186</v>
      </c>
      <c r="D38" s="9">
        <v>5</v>
      </c>
      <c r="E38" s="9"/>
      <c r="F38" s="9"/>
      <c r="G38" s="9">
        <v>2</v>
      </c>
      <c r="H38" s="9"/>
      <c r="I38" s="9">
        <v>1</v>
      </c>
      <c r="J38" s="9"/>
      <c r="K38" s="9"/>
      <c r="L38" s="9"/>
      <c r="M38" s="9"/>
      <c r="N38" s="9"/>
      <c r="O38" s="9">
        <f t="shared" si="8"/>
        <v>10</v>
      </c>
      <c r="P38" s="10"/>
      <c r="Q38" s="23">
        <v>5</v>
      </c>
      <c r="R38" s="22" t="s">
        <v>130</v>
      </c>
      <c r="S38" s="22" t="s">
        <v>54</v>
      </c>
      <c r="T38" s="9">
        <v>4</v>
      </c>
      <c r="U38" s="9"/>
      <c r="V38" s="9"/>
      <c r="W38" s="9">
        <v>6</v>
      </c>
      <c r="X38" s="9">
        <v>4</v>
      </c>
      <c r="Y38" s="9">
        <v>1</v>
      </c>
      <c r="Z38" s="9"/>
      <c r="AA38" s="9">
        <v>2</v>
      </c>
      <c r="AB38" s="9"/>
      <c r="AC38" s="9"/>
      <c r="AD38" s="9"/>
      <c r="AE38" s="9">
        <f t="shared" si="9"/>
        <v>8</v>
      </c>
      <c r="AG38" s="17"/>
    </row>
    <row r="39" spans="1:33" s="19" customFormat="1" ht="14.25" customHeight="1" x14ac:dyDescent="0.2">
      <c r="A39" s="21">
        <v>3</v>
      </c>
      <c r="B39" s="22" t="s">
        <v>80</v>
      </c>
      <c r="C39" s="22" t="s">
        <v>81</v>
      </c>
      <c r="D39" s="9">
        <v>2</v>
      </c>
      <c r="E39" s="9">
        <v>2</v>
      </c>
      <c r="F39" s="9">
        <v>3</v>
      </c>
      <c r="G39" s="9">
        <v>5</v>
      </c>
      <c r="H39" s="9">
        <v>6</v>
      </c>
      <c r="I39" s="9">
        <v>4</v>
      </c>
      <c r="J39" s="9">
        <v>1</v>
      </c>
      <c r="K39" s="9"/>
      <c r="L39" s="9"/>
      <c r="M39" s="9"/>
      <c r="N39" s="9">
        <v>3</v>
      </c>
      <c r="O39" s="9">
        <f t="shared" si="8"/>
        <v>13</v>
      </c>
      <c r="P39" s="10"/>
      <c r="Q39" s="23">
        <v>8</v>
      </c>
      <c r="R39" s="22" t="s">
        <v>169</v>
      </c>
      <c r="S39" s="22" t="s">
        <v>175</v>
      </c>
      <c r="T39" s="9">
        <v>2</v>
      </c>
      <c r="U39" s="9">
        <v>3</v>
      </c>
      <c r="V39" s="9"/>
      <c r="W39" s="9"/>
      <c r="X39" s="9">
        <v>5</v>
      </c>
      <c r="Y39" s="9">
        <v>1</v>
      </c>
      <c r="Z39" s="9"/>
      <c r="AA39" s="9"/>
      <c r="AB39" s="9"/>
      <c r="AC39" s="9"/>
      <c r="AD39" s="9"/>
      <c r="AE39" s="9">
        <f t="shared" si="9"/>
        <v>13</v>
      </c>
      <c r="AG39" s="17"/>
    </row>
    <row r="40" spans="1:33" s="19" customFormat="1" ht="14.25" customHeight="1" x14ac:dyDescent="0.2">
      <c r="A40" s="23">
        <v>5</v>
      </c>
      <c r="B40" s="22" t="s">
        <v>85</v>
      </c>
      <c r="C40" s="22" t="s">
        <v>86</v>
      </c>
      <c r="D40" s="9">
        <v>3</v>
      </c>
      <c r="E40" s="9"/>
      <c r="F40" s="9">
        <v>1</v>
      </c>
      <c r="G40" s="9">
        <v>4</v>
      </c>
      <c r="H40" s="9">
        <v>3</v>
      </c>
      <c r="I40" s="9"/>
      <c r="J40" s="9"/>
      <c r="K40" s="9">
        <v>1</v>
      </c>
      <c r="L40" s="9"/>
      <c r="M40" s="9"/>
      <c r="N40" s="9"/>
      <c r="O40" s="9">
        <f t="shared" si="8"/>
        <v>7</v>
      </c>
      <c r="P40" s="10"/>
      <c r="Q40" s="23">
        <v>10</v>
      </c>
      <c r="R40" s="22" t="s">
        <v>212</v>
      </c>
      <c r="S40" s="22" t="s">
        <v>129</v>
      </c>
      <c r="T40" s="9">
        <v>1</v>
      </c>
      <c r="U40" s="9"/>
      <c r="V40" s="9">
        <v>1</v>
      </c>
      <c r="W40" s="9">
        <v>4</v>
      </c>
      <c r="X40" s="9">
        <v>3</v>
      </c>
      <c r="Y40" s="9"/>
      <c r="Z40" s="9">
        <v>1</v>
      </c>
      <c r="AA40" s="9">
        <v>4</v>
      </c>
      <c r="AB40" s="9"/>
      <c r="AC40" s="9">
        <v>1</v>
      </c>
      <c r="AD40" s="9"/>
      <c r="AE40" s="9">
        <f t="shared" si="9"/>
        <v>3</v>
      </c>
      <c r="AG40" s="17"/>
    </row>
    <row r="41" spans="1:33" s="19" customFormat="1" ht="14.25" customHeight="1" x14ac:dyDescent="0.2">
      <c r="A41" s="23">
        <v>11</v>
      </c>
      <c r="B41" s="22" t="s">
        <v>161</v>
      </c>
      <c r="C41" s="22" t="s">
        <v>121</v>
      </c>
      <c r="D41" s="9">
        <v>5</v>
      </c>
      <c r="E41" s="9"/>
      <c r="F41" s="9">
        <v>2</v>
      </c>
      <c r="G41" s="9">
        <v>8</v>
      </c>
      <c r="H41" s="9">
        <v>2</v>
      </c>
      <c r="I41" s="9"/>
      <c r="J41" s="9">
        <v>2</v>
      </c>
      <c r="K41" s="9">
        <v>1</v>
      </c>
      <c r="L41" s="9"/>
      <c r="M41" s="9"/>
      <c r="N41" s="9">
        <v>1</v>
      </c>
      <c r="O41" s="9">
        <f t="shared" si="8"/>
        <v>12</v>
      </c>
      <c r="P41" s="10"/>
      <c r="Q41" s="21">
        <v>12</v>
      </c>
      <c r="R41" s="22" t="s">
        <v>69</v>
      </c>
      <c r="S41" s="22" t="s">
        <v>70</v>
      </c>
      <c r="T41" s="9">
        <v>2</v>
      </c>
      <c r="U41" s="9"/>
      <c r="V41" s="9"/>
      <c r="W41" s="9">
        <v>2</v>
      </c>
      <c r="X41" s="9">
        <v>1</v>
      </c>
      <c r="Y41" s="9">
        <v>2</v>
      </c>
      <c r="Z41" s="9">
        <v>2</v>
      </c>
      <c r="AA41" s="9"/>
      <c r="AB41" s="9"/>
      <c r="AC41" s="9"/>
      <c r="AD41" s="9"/>
      <c r="AE41" s="9">
        <f t="shared" si="9"/>
        <v>4</v>
      </c>
      <c r="AG41" s="17"/>
    </row>
    <row r="42" spans="1:33" s="19" customFormat="1" ht="14.25" customHeight="1" x14ac:dyDescent="0.2">
      <c r="A42" s="23">
        <v>15</v>
      </c>
      <c r="B42" s="22" t="s">
        <v>128</v>
      </c>
      <c r="C42" s="22" t="s">
        <v>83</v>
      </c>
      <c r="D42" s="9">
        <v>2</v>
      </c>
      <c r="E42" s="9">
        <v>2</v>
      </c>
      <c r="F42" s="9"/>
      <c r="G42" s="9">
        <v>2</v>
      </c>
      <c r="H42" s="9">
        <v>3</v>
      </c>
      <c r="I42" s="9"/>
      <c r="J42" s="9"/>
      <c r="K42" s="9">
        <v>1</v>
      </c>
      <c r="L42" s="9"/>
      <c r="M42" s="9"/>
      <c r="N42" s="9"/>
      <c r="O42" s="9">
        <f t="shared" si="8"/>
        <v>10</v>
      </c>
      <c r="P42" s="10"/>
      <c r="Q42" s="21">
        <v>17</v>
      </c>
      <c r="R42" s="22" t="s">
        <v>37</v>
      </c>
      <c r="S42" s="22" t="s">
        <v>295</v>
      </c>
      <c r="T42" s="9"/>
      <c r="U42" s="9">
        <v>1</v>
      </c>
      <c r="V42" s="9"/>
      <c r="W42" s="9">
        <v>4</v>
      </c>
      <c r="X42" s="9">
        <v>1</v>
      </c>
      <c r="Y42" s="9">
        <v>1</v>
      </c>
      <c r="Z42" s="9"/>
      <c r="AA42" s="9">
        <v>2</v>
      </c>
      <c r="AB42" s="9"/>
      <c r="AC42" s="9"/>
      <c r="AD42" s="9"/>
      <c r="AE42" s="9">
        <f t="shared" si="9"/>
        <v>3</v>
      </c>
      <c r="AG42" s="17"/>
    </row>
    <row r="43" spans="1:33" s="19" customFormat="1" ht="14.25" customHeight="1" x14ac:dyDescent="0.2">
      <c r="A43" s="23">
        <v>27</v>
      </c>
      <c r="B43" s="22" t="s">
        <v>160</v>
      </c>
      <c r="C43" s="22" t="s">
        <v>51</v>
      </c>
      <c r="D43" s="9">
        <v>5</v>
      </c>
      <c r="E43" s="9"/>
      <c r="F43" s="9"/>
      <c r="G43" s="9">
        <v>7</v>
      </c>
      <c r="H43" s="9">
        <v>1</v>
      </c>
      <c r="I43" s="9">
        <v>3</v>
      </c>
      <c r="J43" s="9">
        <v>1</v>
      </c>
      <c r="K43" s="9">
        <v>4</v>
      </c>
      <c r="L43" s="9"/>
      <c r="M43" s="9"/>
      <c r="N43" s="9">
        <v>1</v>
      </c>
      <c r="O43" s="9">
        <f t="shared" si="8"/>
        <v>10</v>
      </c>
      <c r="P43" s="10"/>
      <c r="Q43" s="23">
        <v>26</v>
      </c>
      <c r="R43" s="22" t="s">
        <v>196</v>
      </c>
      <c r="S43" s="22" t="s">
        <v>65</v>
      </c>
      <c r="T43" s="9">
        <v>1</v>
      </c>
      <c r="U43" s="9"/>
      <c r="V43" s="9">
        <v>1</v>
      </c>
      <c r="W43" s="9">
        <v>1</v>
      </c>
      <c r="X43" s="9">
        <v>1</v>
      </c>
      <c r="Y43" s="9">
        <v>1</v>
      </c>
      <c r="Z43" s="9"/>
      <c r="AA43" s="9">
        <v>3</v>
      </c>
      <c r="AB43" s="9"/>
      <c r="AC43" s="9"/>
      <c r="AD43" s="9"/>
      <c r="AE43" s="9">
        <f t="shared" si="9"/>
        <v>3</v>
      </c>
      <c r="AG43" s="17"/>
    </row>
    <row r="44" spans="1:33" s="19" customFormat="1" ht="14.25" customHeight="1" x14ac:dyDescent="0.2">
      <c r="A44" s="21"/>
      <c r="B44" s="22"/>
      <c r="C44" s="2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 t="str">
        <f t="shared" si="8"/>
        <v/>
      </c>
      <c r="P44" s="10"/>
      <c r="Q44" s="31" t="s">
        <v>147</v>
      </c>
      <c r="R44" s="22" t="s">
        <v>131</v>
      </c>
      <c r="S44" s="22" t="s">
        <v>65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f t="shared" si="9"/>
        <v>0</v>
      </c>
      <c r="AG44" s="17"/>
    </row>
    <row r="45" spans="1:33" s="19" customFormat="1" ht="14.25" customHeight="1" x14ac:dyDescent="0.2">
      <c r="A45" s="21"/>
      <c r="B45" s="22"/>
      <c r="C45" s="2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tr">
        <f t="shared" si="8"/>
        <v/>
      </c>
      <c r="P45" s="10"/>
      <c r="Q45" s="21"/>
      <c r="R45" s="22"/>
      <c r="S45" s="2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tr">
        <f t="shared" si="9"/>
        <v/>
      </c>
      <c r="AG45" s="17"/>
    </row>
    <row r="46" spans="1:33" s="19" customFormat="1" ht="12.75" x14ac:dyDescent="0.2">
      <c r="A46" s="21"/>
      <c r="B46" s="22"/>
      <c r="C46" s="2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tr">
        <f t="shared" si="8"/>
        <v/>
      </c>
      <c r="P46" s="10"/>
      <c r="Q46" s="21"/>
      <c r="R46" s="22"/>
      <c r="S46" s="2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 t="str">
        <f t="shared" si="9"/>
        <v/>
      </c>
      <c r="AG46" s="24" t="str">
        <f>IF(N47+AD47=5,"Correct","MVP ERROR")</f>
        <v>Correct</v>
      </c>
    </row>
    <row r="47" spans="1:33" s="19" customFormat="1" ht="12.75" x14ac:dyDescent="0.2">
      <c r="A47" s="140" t="s">
        <v>27</v>
      </c>
      <c r="B47" s="141"/>
      <c r="C47" s="142"/>
      <c r="D47" s="9">
        <f t="shared" ref="D47:O47" si="10">SUM(D37:D46)</f>
        <v>24</v>
      </c>
      <c r="E47" s="9">
        <f t="shared" si="10"/>
        <v>4</v>
      </c>
      <c r="F47" s="9">
        <f t="shared" si="10"/>
        <v>6</v>
      </c>
      <c r="G47" s="9">
        <f t="shared" si="10"/>
        <v>29</v>
      </c>
      <c r="H47" s="9">
        <f t="shared" si="10"/>
        <v>19</v>
      </c>
      <c r="I47" s="9">
        <f t="shared" si="10"/>
        <v>9</v>
      </c>
      <c r="J47" s="9">
        <f t="shared" si="10"/>
        <v>4</v>
      </c>
      <c r="K47" s="9">
        <f t="shared" si="10"/>
        <v>7</v>
      </c>
      <c r="L47" s="9">
        <f t="shared" si="10"/>
        <v>0</v>
      </c>
      <c r="M47" s="9">
        <f t="shared" si="10"/>
        <v>0</v>
      </c>
      <c r="N47" s="9">
        <f t="shared" si="10"/>
        <v>5</v>
      </c>
      <c r="O47" s="9">
        <f t="shared" si="10"/>
        <v>66</v>
      </c>
      <c r="P47" s="12" t="s">
        <v>2</v>
      </c>
      <c r="Q47" s="140" t="s">
        <v>27</v>
      </c>
      <c r="R47" s="141"/>
      <c r="S47" s="142"/>
      <c r="T47" s="9">
        <f t="shared" ref="T47:AE47" si="11">SUM(T37:T46)</f>
        <v>14</v>
      </c>
      <c r="U47" s="9">
        <f t="shared" si="11"/>
        <v>4</v>
      </c>
      <c r="V47" s="9">
        <f t="shared" si="11"/>
        <v>3</v>
      </c>
      <c r="W47" s="9">
        <f t="shared" si="11"/>
        <v>23</v>
      </c>
      <c r="X47" s="9">
        <f t="shared" si="11"/>
        <v>16</v>
      </c>
      <c r="Y47" s="9">
        <f t="shared" si="11"/>
        <v>7</v>
      </c>
      <c r="Z47" s="9">
        <f t="shared" si="11"/>
        <v>3</v>
      </c>
      <c r="AA47" s="9">
        <f t="shared" si="11"/>
        <v>11</v>
      </c>
      <c r="AB47" s="9">
        <f t="shared" si="11"/>
        <v>0</v>
      </c>
      <c r="AC47" s="9">
        <f t="shared" si="11"/>
        <v>1</v>
      </c>
      <c r="AD47" s="9">
        <f t="shared" si="11"/>
        <v>0</v>
      </c>
      <c r="AE47" s="9">
        <f t="shared" si="11"/>
        <v>43</v>
      </c>
      <c r="AG47" s="25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HBW Cannons:    |||   Hawks: </v>
      </c>
    </row>
    <row r="48" spans="1:33" s="19" customFormat="1" ht="12.75" x14ac:dyDescent="0.2">
      <c r="A48" s="152" t="s">
        <v>28</v>
      </c>
      <c r="B48" s="153"/>
      <c r="C48" s="154" t="s">
        <v>106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17"/>
    </row>
    <row r="49" spans="1:33" s="19" customFormat="1" ht="12.75" x14ac:dyDescent="0.2">
      <c r="A49" s="152" t="s">
        <v>205</v>
      </c>
      <c r="B49" s="153"/>
      <c r="C49" s="154" t="s">
        <v>321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17"/>
    </row>
    <row r="50" spans="1:33" s="19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26"/>
      <c r="AG50" s="17"/>
    </row>
    <row r="51" spans="1:33" s="19" customFormat="1" ht="12.75" x14ac:dyDescent="0.2">
      <c r="A51" s="169" t="s">
        <v>206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1"/>
      <c r="P51" s="3" t="s">
        <v>30</v>
      </c>
      <c r="Q51" s="172" t="s">
        <v>68</v>
      </c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4"/>
      <c r="AF51" s="26"/>
      <c r="AG51" s="17"/>
    </row>
    <row r="52" spans="1:33" s="19" customFormat="1" ht="12.75" x14ac:dyDescent="0.2">
      <c r="A52" s="4" t="s">
        <v>7</v>
      </c>
      <c r="B52" s="4" t="s">
        <v>8</v>
      </c>
      <c r="C52" s="4" t="s">
        <v>9</v>
      </c>
      <c r="D52" s="4" t="s">
        <v>10</v>
      </c>
      <c r="E52" s="4" t="s">
        <v>11</v>
      </c>
      <c r="F52" s="4" t="s">
        <v>12</v>
      </c>
      <c r="G52" s="4" t="s">
        <v>16</v>
      </c>
      <c r="H52" s="4" t="s">
        <v>13</v>
      </c>
      <c r="I52" s="4" t="s">
        <v>14</v>
      </c>
      <c r="J52" s="4" t="s">
        <v>15</v>
      </c>
      <c r="K52" s="4" t="s">
        <v>17</v>
      </c>
      <c r="L52" s="4" t="s">
        <v>18</v>
      </c>
      <c r="M52" s="4" t="s">
        <v>19</v>
      </c>
      <c r="N52" s="4" t="s">
        <v>20</v>
      </c>
      <c r="O52" s="4" t="s">
        <v>21</v>
      </c>
      <c r="P52" s="5" t="s">
        <v>22</v>
      </c>
      <c r="Q52" s="4" t="s">
        <v>7</v>
      </c>
      <c r="R52" s="4" t="s">
        <v>8</v>
      </c>
      <c r="S52" s="4" t="s">
        <v>9</v>
      </c>
      <c r="T52" s="4" t="s">
        <v>10</v>
      </c>
      <c r="U52" s="4" t="s">
        <v>11</v>
      </c>
      <c r="V52" s="4" t="s">
        <v>12</v>
      </c>
      <c r="W52" s="4" t="s">
        <v>16</v>
      </c>
      <c r="X52" s="4" t="s">
        <v>13</v>
      </c>
      <c r="Y52" s="4" t="s">
        <v>14</v>
      </c>
      <c r="Z52" s="4" t="s">
        <v>15</v>
      </c>
      <c r="AA52" s="4" t="s">
        <v>17</v>
      </c>
      <c r="AB52" s="4" t="s">
        <v>18</v>
      </c>
      <c r="AC52" s="4" t="s">
        <v>19</v>
      </c>
      <c r="AD52" s="4" t="s">
        <v>20</v>
      </c>
      <c r="AE52" s="4" t="s">
        <v>21</v>
      </c>
      <c r="AF52" s="26"/>
      <c r="AG52" s="17"/>
    </row>
    <row r="53" spans="1:33" s="19" customFormat="1" ht="12.75" x14ac:dyDescent="0.2">
      <c r="A53" s="23">
        <v>4</v>
      </c>
      <c r="B53" s="22" t="s">
        <v>120</v>
      </c>
      <c r="C53" s="22" t="s">
        <v>121</v>
      </c>
      <c r="D53" s="9">
        <v>2</v>
      </c>
      <c r="E53" s="9">
        <v>1</v>
      </c>
      <c r="F53" s="9"/>
      <c r="G53" s="9">
        <v>2</v>
      </c>
      <c r="H53" s="9">
        <v>6</v>
      </c>
      <c r="I53" s="9">
        <v>3</v>
      </c>
      <c r="J53" s="9"/>
      <c r="K53" s="9"/>
      <c r="L53" s="9"/>
      <c r="M53" s="9"/>
      <c r="N53" s="9"/>
      <c r="O53" s="9">
        <f t="shared" ref="O53:O62" si="12">IF(B53="","",(D53*2)+(E53*3)+F53*1)</f>
        <v>7</v>
      </c>
      <c r="P53" s="10"/>
      <c r="Q53" s="21">
        <v>5</v>
      </c>
      <c r="R53" s="22" t="s">
        <v>75</v>
      </c>
      <c r="S53" s="22" t="s">
        <v>76</v>
      </c>
      <c r="T53" s="9">
        <v>2</v>
      </c>
      <c r="U53" s="9">
        <v>5</v>
      </c>
      <c r="V53" s="9"/>
      <c r="W53" s="9">
        <v>5</v>
      </c>
      <c r="X53" s="9">
        <v>3</v>
      </c>
      <c r="Y53" s="9">
        <v>1</v>
      </c>
      <c r="Z53" s="9"/>
      <c r="AA53" s="9">
        <v>4</v>
      </c>
      <c r="AB53" s="9"/>
      <c r="AC53" s="9"/>
      <c r="AD53" s="9"/>
      <c r="AE53" s="9">
        <f t="shared" ref="AE53:AE62" si="13">IF(R53="","",(T53*2)+(U53*3)+V53*1)</f>
        <v>19</v>
      </c>
      <c r="AF53" s="26"/>
      <c r="AG53" s="17"/>
    </row>
    <row r="54" spans="1:33" s="19" customFormat="1" ht="12.75" x14ac:dyDescent="0.2">
      <c r="A54" s="23">
        <v>5</v>
      </c>
      <c r="B54" s="22" t="s">
        <v>191</v>
      </c>
      <c r="C54" s="22" t="s">
        <v>73</v>
      </c>
      <c r="D54" s="9">
        <v>1</v>
      </c>
      <c r="E54" s="9"/>
      <c r="F54" s="9"/>
      <c r="G54" s="9">
        <v>4</v>
      </c>
      <c r="H54" s="9">
        <v>3</v>
      </c>
      <c r="I54" s="9"/>
      <c r="J54" s="9"/>
      <c r="K54" s="9">
        <v>2</v>
      </c>
      <c r="L54" s="9"/>
      <c r="M54" s="9"/>
      <c r="N54" s="9"/>
      <c r="O54" s="9">
        <f t="shared" si="12"/>
        <v>2</v>
      </c>
      <c r="P54" s="10"/>
      <c r="Q54" s="21">
        <v>9</v>
      </c>
      <c r="R54" s="22" t="s">
        <v>179</v>
      </c>
      <c r="S54" s="22" t="s">
        <v>180</v>
      </c>
      <c r="T54" s="9"/>
      <c r="U54" s="9">
        <v>1</v>
      </c>
      <c r="V54" s="9"/>
      <c r="W54" s="9">
        <v>4</v>
      </c>
      <c r="X54" s="9">
        <v>3</v>
      </c>
      <c r="Y54" s="9">
        <v>1</v>
      </c>
      <c r="Z54" s="9"/>
      <c r="AA54" s="9">
        <v>1</v>
      </c>
      <c r="AB54" s="9"/>
      <c r="AC54" s="9"/>
      <c r="AD54" s="9"/>
      <c r="AE54" s="9">
        <f t="shared" si="13"/>
        <v>3</v>
      </c>
      <c r="AF54" s="26"/>
      <c r="AG54" s="17"/>
    </row>
    <row r="55" spans="1:33" s="19" customFormat="1" ht="12.75" x14ac:dyDescent="0.2">
      <c r="A55" s="21">
        <v>10</v>
      </c>
      <c r="B55" s="22" t="s">
        <v>159</v>
      </c>
      <c r="C55" s="22" t="s">
        <v>35</v>
      </c>
      <c r="D55" s="9">
        <v>5</v>
      </c>
      <c r="E55" s="9"/>
      <c r="F55" s="9">
        <v>4</v>
      </c>
      <c r="G55" s="9">
        <v>4</v>
      </c>
      <c r="H55" s="9">
        <v>4</v>
      </c>
      <c r="I55" s="9">
        <v>2</v>
      </c>
      <c r="J55" s="9"/>
      <c r="K55" s="9"/>
      <c r="L55" s="9"/>
      <c r="M55" s="9"/>
      <c r="N55" s="9">
        <v>1</v>
      </c>
      <c r="O55" s="9">
        <f t="shared" si="12"/>
        <v>14</v>
      </c>
      <c r="P55" s="10"/>
      <c r="Q55" s="23">
        <v>11</v>
      </c>
      <c r="R55" s="22" t="s">
        <v>75</v>
      </c>
      <c r="S55" s="22" t="s">
        <v>79</v>
      </c>
      <c r="T55" s="9">
        <v>2</v>
      </c>
      <c r="U55" s="9"/>
      <c r="V55" s="9"/>
      <c r="W55" s="9">
        <v>6</v>
      </c>
      <c r="X55" s="9">
        <v>5</v>
      </c>
      <c r="Y55" s="9">
        <v>2</v>
      </c>
      <c r="Z55" s="9"/>
      <c r="AA55" s="9">
        <v>2</v>
      </c>
      <c r="AB55" s="9"/>
      <c r="AC55" s="9"/>
      <c r="AD55" s="9"/>
      <c r="AE55" s="9">
        <f t="shared" si="13"/>
        <v>4</v>
      </c>
      <c r="AF55" s="26"/>
      <c r="AG55" s="17"/>
    </row>
    <row r="56" spans="1:33" s="19" customFormat="1" ht="12.75" x14ac:dyDescent="0.2">
      <c r="A56" s="21">
        <v>11</v>
      </c>
      <c r="B56" s="22" t="s">
        <v>123</v>
      </c>
      <c r="C56" s="22" t="s">
        <v>73</v>
      </c>
      <c r="D56" s="9">
        <v>3</v>
      </c>
      <c r="E56" s="9">
        <v>1</v>
      </c>
      <c r="F56" s="9">
        <v>2</v>
      </c>
      <c r="G56" s="9">
        <v>9</v>
      </c>
      <c r="H56" s="9">
        <v>2</v>
      </c>
      <c r="I56" s="9">
        <v>3</v>
      </c>
      <c r="J56" s="9"/>
      <c r="K56" s="9">
        <v>1</v>
      </c>
      <c r="L56" s="9"/>
      <c r="M56" s="9"/>
      <c r="N56" s="9"/>
      <c r="O56" s="9">
        <f t="shared" si="12"/>
        <v>11</v>
      </c>
      <c r="P56" s="10"/>
      <c r="Q56" s="23"/>
      <c r="R56" s="22"/>
      <c r="S56" s="22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tr">
        <f t="shared" si="13"/>
        <v/>
      </c>
      <c r="AF56" s="26"/>
      <c r="AG56" s="17"/>
    </row>
    <row r="57" spans="1:33" s="19" customFormat="1" ht="12.75" x14ac:dyDescent="0.2">
      <c r="A57" s="21">
        <v>12</v>
      </c>
      <c r="B57" s="22" t="s">
        <v>72</v>
      </c>
      <c r="C57" s="22" t="s">
        <v>124</v>
      </c>
      <c r="D57" s="9">
        <v>2</v>
      </c>
      <c r="E57" s="9">
        <v>8</v>
      </c>
      <c r="F57" s="9"/>
      <c r="G57" s="9">
        <v>2</v>
      </c>
      <c r="H57" s="9">
        <v>2</v>
      </c>
      <c r="I57" s="9">
        <v>1</v>
      </c>
      <c r="J57" s="9"/>
      <c r="K57" s="9"/>
      <c r="L57" s="9"/>
      <c r="M57" s="9"/>
      <c r="N57" s="9">
        <v>3</v>
      </c>
      <c r="O57" s="9">
        <f t="shared" si="12"/>
        <v>28</v>
      </c>
      <c r="P57" s="10"/>
      <c r="Q57" s="23">
        <v>21</v>
      </c>
      <c r="R57" s="22" t="s">
        <v>71</v>
      </c>
      <c r="S57" s="22" t="s">
        <v>95</v>
      </c>
      <c r="T57" s="9">
        <v>6</v>
      </c>
      <c r="U57" s="9"/>
      <c r="V57" s="9"/>
      <c r="W57" s="9">
        <v>7</v>
      </c>
      <c r="X57" s="9"/>
      <c r="Y57" s="9"/>
      <c r="Z57" s="9"/>
      <c r="AA57" s="9">
        <v>4</v>
      </c>
      <c r="AB57" s="9"/>
      <c r="AC57" s="9"/>
      <c r="AD57" s="9">
        <v>1</v>
      </c>
      <c r="AE57" s="9">
        <f t="shared" si="13"/>
        <v>12</v>
      </c>
      <c r="AF57" s="26"/>
      <c r="AG57" s="17"/>
    </row>
    <row r="58" spans="1:33" s="19" customFormat="1" ht="12.75" x14ac:dyDescent="0.2">
      <c r="A58" s="21">
        <v>13</v>
      </c>
      <c r="B58" s="22" t="s">
        <v>193</v>
      </c>
      <c r="C58" s="22" t="s">
        <v>194</v>
      </c>
      <c r="D58" s="9">
        <v>3</v>
      </c>
      <c r="E58" s="9">
        <v>1</v>
      </c>
      <c r="F58" s="9"/>
      <c r="G58" s="9">
        <v>5</v>
      </c>
      <c r="H58" s="9">
        <v>1</v>
      </c>
      <c r="I58" s="9">
        <v>1</v>
      </c>
      <c r="J58" s="9">
        <v>1</v>
      </c>
      <c r="K58" s="9">
        <v>2</v>
      </c>
      <c r="L58" s="9"/>
      <c r="M58" s="9"/>
      <c r="N58" s="9"/>
      <c r="O58" s="9">
        <f t="shared" si="12"/>
        <v>9</v>
      </c>
      <c r="P58" s="10"/>
      <c r="Q58" s="23">
        <v>23</v>
      </c>
      <c r="R58" s="22" t="s">
        <v>149</v>
      </c>
      <c r="S58" s="22" t="s">
        <v>35</v>
      </c>
      <c r="T58" s="9">
        <v>2</v>
      </c>
      <c r="U58" s="9"/>
      <c r="V58" s="9">
        <v>3</v>
      </c>
      <c r="W58" s="9">
        <v>5</v>
      </c>
      <c r="X58" s="9">
        <v>1</v>
      </c>
      <c r="Y58" s="9">
        <v>1</v>
      </c>
      <c r="Z58" s="9"/>
      <c r="AA58" s="9">
        <v>2</v>
      </c>
      <c r="AB58" s="9"/>
      <c r="AC58" s="9"/>
      <c r="AD58" s="9"/>
      <c r="AE58" s="9">
        <f t="shared" si="13"/>
        <v>7</v>
      </c>
      <c r="AF58" s="26"/>
      <c r="AG58" s="17"/>
    </row>
    <row r="59" spans="1:33" s="19" customFormat="1" ht="12.75" x14ac:dyDescent="0.2">
      <c r="A59" s="23">
        <v>14</v>
      </c>
      <c r="B59" s="22" t="s">
        <v>187</v>
      </c>
      <c r="C59" s="22" t="s">
        <v>62</v>
      </c>
      <c r="D59" s="9">
        <v>1</v>
      </c>
      <c r="E59" s="9"/>
      <c r="F59" s="9"/>
      <c r="G59" s="9">
        <v>4</v>
      </c>
      <c r="H59" s="9">
        <v>2</v>
      </c>
      <c r="I59" s="9">
        <v>1</v>
      </c>
      <c r="J59" s="9">
        <v>1</v>
      </c>
      <c r="K59" s="9">
        <v>1</v>
      </c>
      <c r="L59" s="9"/>
      <c r="M59" s="9"/>
      <c r="N59" s="9"/>
      <c r="O59" s="9">
        <f t="shared" si="12"/>
        <v>2</v>
      </c>
      <c r="P59" s="10"/>
      <c r="Q59" s="23">
        <v>24</v>
      </c>
      <c r="R59" s="22" t="s">
        <v>163</v>
      </c>
      <c r="S59" s="22" t="s">
        <v>164</v>
      </c>
      <c r="T59" s="9">
        <v>2</v>
      </c>
      <c r="U59" s="9">
        <v>4</v>
      </c>
      <c r="V59" s="9">
        <v>2</v>
      </c>
      <c r="W59" s="9">
        <v>10</v>
      </c>
      <c r="X59" s="9">
        <v>1</v>
      </c>
      <c r="Y59" s="9">
        <v>2</v>
      </c>
      <c r="Z59" s="9"/>
      <c r="AA59" s="9">
        <v>5</v>
      </c>
      <c r="AB59" s="9">
        <v>1</v>
      </c>
      <c r="AC59" s="9"/>
      <c r="AD59" s="9"/>
      <c r="AE59" s="9">
        <f t="shared" si="13"/>
        <v>18</v>
      </c>
      <c r="AF59" s="26"/>
      <c r="AG59" s="17"/>
    </row>
    <row r="60" spans="1:33" s="19" customFormat="1" ht="12.75" x14ac:dyDescent="0.2">
      <c r="A60" s="23"/>
      <c r="B60" s="22"/>
      <c r="C60" s="2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 t="str">
        <f t="shared" si="12"/>
        <v/>
      </c>
      <c r="P60" s="10"/>
      <c r="Q60" s="23"/>
      <c r="R60" s="22"/>
      <c r="S60" s="22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 t="str">
        <f t="shared" si="13"/>
        <v/>
      </c>
      <c r="AF60" s="26"/>
      <c r="AG60" s="17"/>
    </row>
    <row r="61" spans="1:33" s="19" customFormat="1" ht="12.75" x14ac:dyDescent="0.2">
      <c r="A61" s="21"/>
      <c r="B61" s="22"/>
      <c r="C61" s="2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 t="str">
        <f t="shared" si="12"/>
        <v/>
      </c>
      <c r="P61" s="10"/>
      <c r="Q61" s="23"/>
      <c r="R61" s="22"/>
      <c r="S61" s="22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 t="str">
        <f t="shared" si="13"/>
        <v/>
      </c>
      <c r="AF61" s="26"/>
      <c r="AG61" s="17"/>
    </row>
    <row r="62" spans="1:33" s="19" customFormat="1" ht="12.75" x14ac:dyDescent="0.2">
      <c r="A62" s="21"/>
      <c r="B62" s="22"/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 t="str">
        <f t="shared" si="12"/>
        <v/>
      </c>
      <c r="P62" s="10"/>
      <c r="Q62" s="21"/>
      <c r="R62" s="22"/>
      <c r="S62" s="22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tr">
        <f t="shared" si="13"/>
        <v/>
      </c>
      <c r="AF62" s="26"/>
      <c r="AG62" s="24" t="str">
        <f>IF(N63+AD63=5,"Correct","MVP ERROR")</f>
        <v>Correct</v>
      </c>
    </row>
    <row r="63" spans="1:33" s="19" customFormat="1" ht="12.75" x14ac:dyDescent="0.2">
      <c r="A63" s="140" t="s">
        <v>27</v>
      </c>
      <c r="B63" s="141"/>
      <c r="C63" s="142"/>
      <c r="D63" s="9">
        <f t="shared" ref="D63:O63" si="14">SUM(D53:D62)</f>
        <v>17</v>
      </c>
      <c r="E63" s="9">
        <f t="shared" si="14"/>
        <v>11</v>
      </c>
      <c r="F63" s="9">
        <f t="shared" si="14"/>
        <v>6</v>
      </c>
      <c r="G63" s="9">
        <f t="shared" si="14"/>
        <v>30</v>
      </c>
      <c r="H63" s="9">
        <f t="shared" si="14"/>
        <v>20</v>
      </c>
      <c r="I63" s="9">
        <f t="shared" si="14"/>
        <v>11</v>
      </c>
      <c r="J63" s="9">
        <f t="shared" si="14"/>
        <v>2</v>
      </c>
      <c r="K63" s="9">
        <f t="shared" si="14"/>
        <v>6</v>
      </c>
      <c r="L63" s="9">
        <f t="shared" si="14"/>
        <v>0</v>
      </c>
      <c r="M63" s="9">
        <f t="shared" si="14"/>
        <v>0</v>
      </c>
      <c r="N63" s="9">
        <f t="shared" si="14"/>
        <v>4</v>
      </c>
      <c r="O63" s="9">
        <f t="shared" si="14"/>
        <v>73</v>
      </c>
      <c r="P63" s="12" t="s">
        <v>2</v>
      </c>
      <c r="Q63" s="140" t="s">
        <v>27</v>
      </c>
      <c r="R63" s="141"/>
      <c r="S63" s="142"/>
      <c r="T63" s="9">
        <f t="shared" ref="T63:AE63" si="15">SUM(T53:T62)</f>
        <v>14</v>
      </c>
      <c r="U63" s="9">
        <f t="shared" si="15"/>
        <v>10</v>
      </c>
      <c r="V63" s="9">
        <f t="shared" si="15"/>
        <v>5</v>
      </c>
      <c r="W63" s="9">
        <f t="shared" si="15"/>
        <v>37</v>
      </c>
      <c r="X63" s="9">
        <f t="shared" si="15"/>
        <v>13</v>
      </c>
      <c r="Y63" s="9">
        <f t="shared" si="15"/>
        <v>7</v>
      </c>
      <c r="Z63" s="9">
        <f t="shared" si="15"/>
        <v>0</v>
      </c>
      <c r="AA63" s="9">
        <f t="shared" si="15"/>
        <v>18</v>
      </c>
      <c r="AB63" s="9">
        <f t="shared" si="15"/>
        <v>1</v>
      </c>
      <c r="AC63" s="9">
        <f t="shared" si="15"/>
        <v>0</v>
      </c>
      <c r="AD63" s="9">
        <f t="shared" si="15"/>
        <v>1</v>
      </c>
      <c r="AE63" s="9">
        <f t="shared" si="15"/>
        <v>63</v>
      </c>
      <c r="AF63" s="26"/>
      <c r="AG63" s="25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Average Joes:    |||   Pork Swords: BLK-</v>
      </c>
    </row>
    <row r="64" spans="1:33" s="19" customFormat="1" ht="12.75" x14ac:dyDescent="0.2">
      <c r="A64" s="152" t="s">
        <v>28</v>
      </c>
      <c r="B64" s="153"/>
      <c r="C64" s="154" t="s">
        <v>78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26"/>
      <c r="AG64" s="17"/>
    </row>
    <row r="65" spans="1:33" s="19" customFormat="1" ht="12.75" x14ac:dyDescent="0.2">
      <c r="A65" s="152" t="s">
        <v>205</v>
      </c>
      <c r="B65" s="153"/>
      <c r="C65" s="154" t="s">
        <v>322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26"/>
      <c r="AG65" s="17"/>
    </row>
    <row r="66" spans="1:33" s="19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26"/>
      <c r="AG66" s="17"/>
    </row>
    <row r="67" spans="1:33" s="19" customFormat="1" ht="12.75" x14ac:dyDescent="0.2">
      <c r="A67" s="175" t="s">
        <v>48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7"/>
      <c r="P67" s="3" t="s">
        <v>30</v>
      </c>
      <c r="Q67" s="178" t="s">
        <v>215</v>
      </c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80"/>
      <c r="AF67" s="26"/>
      <c r="AG67" s="17"/>
    </row>
    <row r="68" spans="1:33" s="19" customFormat="1" ht="12.75" x14ac:dyDescent="0.2">
      <c r="A68" s="4" t="s">
        <v>7</v>
      </c>
      <c r="B68" s="4" t="s">
        <v>8</v>
      </c>
      <c r="C68" s="4" t="s">
        <v>9</v>
      </c>
      <c r="D68" s="4" t="s">
        <v>10</v>
      </c>
      <c r="E68" s="4" t="s">
        <v>11</v>
      </c>
      <c r="F68" s="4" t="s">
        <v>12</v>
      </c>
      <c r="G68" s="4" t="s">
        <v>16</v>
      </c>
      <c r="H68" s="4" t="s">
        <v>13</v>
      </c>
      <c r="I68" s="4" t="s">
        <v>14</v>
      </c>
      <c r="J68" s="4" t="s">
        <v>15</v>
      </c>
      <c r="K68" s="4" t="s">
        <v>17</v>
      </c>
      <c r="L68" s="4" t="s">
        <v>18</v>
      </c>
      <c r="M68" s="4" t="s">
        <v>19</v>
      </c>
      <c r="N68" s="4" t="s">
        <v>20</v>
      </c>
      <c r="O68" s="4" t="s">
        <v>21</v>
      </c>
      <c r="P68" s="5" t="s">
        <v>22</v>
      </c>
      <c r="Q68" s="4" t="s">
        <v>7</v>
      </c>
      <c r="R68" s="4" t="s">
        <v>8</v>
      </c>
      <c r="S68" s="4" t="s">
        <v>9</v>
      </c>
      <c r="T68" s="4" t="s">
        <v>10</v>
      </c>
      <c r="U68" s="4" t="s">
        <v>11</v>
      </c>
      <c r="V68" s="4" t="s">
        <v>12</v>
      </c>
      <c r="W68" s="4" t="s">
        <v>16</v>
      </c>
      <c r="X68" s="4" t="s">
        <v>13</v>
      </c>
      <c r="Y68" s="4" t="s">
        <v>14</v>
      </c>
      <c r="Z68" s="4" t="s">
        <v>15</v>
      </c>
      <c r="AA68" s="4" t="s">
        <v>17</v>
      </c>
      <c r="AB68" s="4" t="s">
        <v>18</v>
      </c>
      <c r="AC68" s="4" t="s">
        <v>19</v>
      </c>
      <c r="AD68" s="4" t="s">
        <v>20</v>
      </c>
      <c r="AE68" s="4" t="s">
        <v>21</v>
      </c>
      <c r="AF68" s="26"/>
      <c r="AG68" s="17"/>
    </row>
    <row r="69" spans="1:33" s="19" customFormat="1" ht="12.75" x14ac:dyDescent="0.2">
      <c r="A69" s="21">
        <v>5</v>
      </c>
      <c r="B69" s="22" t="s">
        <v>115</v>
      </c>
      <c r="C69" s="22" t="s">
        <v>173</v>
      </c>
      <c r="D69" s="9">
        <v>4</v>
      </c>
      <c r="E69" s="9"/>
      <c r="F69" s="9">
        <v>2</v>
      </c>
      <c r="G69" s="9">
        <v>7</v>
      </c>
      <c r="H69" s="9">
        <v>3</v>
      </c>
      <c r="I69" s="9"/>
      <c r="J69" s="9"/>
      <c r="K69" s="9">
        <v>3</v>
      </c>
      <c r="L69" s="9"/>
      <c r="M69" s="9"/>
      <c r="N69" s="9">
        <v>3</v>
      </c>
      <c r="O69" s="9">
        <f t="shared" ref="O69:O78" si="16">IF(B69="","",(D69*2)+(E69*3)+F69*1)</f>
        <v>10</v>
      </c>
      <c r="P69" s="10"/>
      <c r="Q69" s="21">
        <v>1</v>
      </c>
      <c r="R69" s="22" t="s">
        <v>89</v>
      </c>
      <c r="S69" s="22" t="s">
        <v>194</v>
      </c>
      <c r="T69" s="9">
        <v>1</v>
      </c>
      <c r="U69" s="9"/>
      <c r="V69" s="9">
        <v>1</v>
      </c>
      <c r="W69" s="9">
        <v>3</v>
      </c>
      <c r="X69" s="9"/>
      <c r="Y69" s="9"/>
      <c r="Z69" s="9"/>
      <c r="AA69" s="9"/>
      <c r="AB69" s="9"/>
      <c r="AC69" s="9"/>
      <c r="AD69" s="9"/>
      <c r="AE69" s="9">
        <f t="shared" ref="AE69:AE78" si="17">IF(R69="","",(T69*2)+(U69*3)+V69*1)</f>
        <v>3</v>
      </c>
      <c r="AF69" s="26"/>
      <c r="AG69" s="17"/>
    </row>
    <row r="70" spans="1:33" s="19" customFormat="1" ht="12.75" x14ac:dyDescent="0.2">
      <c r="A70" s="21">
        <v>7</v>
      </c>
      <c r="B70" s="22" t="s">
        <v>113</v>
      </c>
      <c r="C70" s="22" t="s">
        <v>114</v>
      </c>
      <c r="D70" s="9">
        <v>4</v>
      </c>
      <c r="E70" s="9"/>
      <c r="F70" s="9"/>
      <c r="G70" s="9">
        <v>6</v>
      </c>
      <c r="H70" s="9">
        <v>1</v>
      </c>
      <c r="I70" s="9">
        <v>3</v>
      </c>
      <c r="J70" s="9"/>
      <c r="K70" s="9">
        <v>1</v>
      </c>
      <c r="L70" s="9"/>
      <c r="M70" s="9"/>
      <c r="N70" s="9"/>
      <c r="O70" s="9">
        <f t="shared" si="16"/>
        <v>8</v>
      </c>
      <c r="P70" s="10"/>
      <c r="Q70" s="21">
        <v>2</v>
      </c>
      <c r="R70" s="22" t="s">
        <v>216</v>
      </c>
      <c r="S70" s="22" t="s">
        <v>95</v>
      </c>
      <c r="T70" s="9">
        <v>1</v>
      </c>
      <c r="U70" s="9"/>
      <c r="V70" s="9">
        <v>1</v>
      </c>
      <c r="W70" s="9">
        <v>7</v>
      </c>
      <c r="X70" s="9"/>
      <c r="Y70" s="9"/>
      <c r="Z70" s="9">
        <v>1</v>
      </c>
      <c r="AA70" s="9">
        <v>2</v>
      </c>
      <c r="AB70" s="9"/>
      <c r="AC70" s="9"/>
      <c r="AD70" s="9"/>
      <c r="AE70" s="9">
        <f t="shared" si="17"/>
        <v>3</v>
      </c>
      <c r="AF70" s="26"/>
      <c r="AG70" s="17"/>
    </row>
    <row r="71" spans="1:33" s="19" customFormat="1" ht="12.75" x14ac:dyDescent="0.2">
      <c r="A71" s="21">
        <v>8</v>
      </c>
      <c r="B71" s="22" t="s">
        <v>213</v>
      </c>
      <c r="C71" s="22" t="s">
        <v>214</v>
      </c>
      <c r="D71" s="9"/>
      <c r="E71" s="9"/>
      <c r="F71" s="9">
        <v>1</v>
      </c>
      <c r="G71" s="9">
        <v>2</v>
      </c>
      <c r="H71" s="9">
        <v>2</v>
      </c>
      <c r="I71" s="9">
        <v>1</v>
      </c>
      <c r="J71" s="9">
        <v>1</v>
      </c>
      <c r="K71" s="9">
        <v>2</v>
      </c>
      <c r="L71" s="9"/>
      <c r="M71" s="9"/>
      <c r="N71" s="9"/>
      <c r="O71" s="9">
        <f t="shared" si="16"/>
        <v>1</v>
      </c>
      <c r="P71" s="10"/>
      <c r="Q71" s="21">
        <v>8</v>
      </c>
      <c r="R71" s="22" t="s">
        <v>217</v>
      </c>
      <c r="S71" s="22" t="s">
        <v>189</v>
      </c>
      <c r="T71" s="9">
        <v>2</v>
      </c>
      <c r="U71" s="9"/>
      <c r="V71" s="9">
        <v>2</v>
      </c>
      <c r="W71" s="9"/>
      <c r="X71" s="9"/>
      <c r="Y71" s="9"/>
      <c r="Z71" s="9"/>
      <c r="AA71" s="9" t="s">
        <v>234</v>
      </c>
      <c r="AB71" s="9"/>
      <c r="AC71" s="9"/>
      <c r="AD71" s="9"/>
      <c r="AE71" s="9">
        <f t="shared" si="17"/>
        <v>6</v>
      </c>
      <c r="AF71" s="26"/>
      <c r="AG71" s="17"/>
    </row>
    <row r="72" spans="1:33" s="19" customFormat="1" ht="14.25" customHeight="1" x14ac:dyDescent="0.2">
      <c r="A72" s="23">
        <v>9</v>
      </c>
      <c r="B72" s="22" t="s">
        <v>117</v>
      </c>
      <c r="C72" s="22" t="s">
        <v>118</v>
      </c>
      <c r="D72" s="9">
        <v>2</v>
      </c>
      <c r="E72" s="9"/>
      <c r="F72" s="9">
        <v>1</v>
      </c>
      <c r="G72" s="9">
        <v>7</v>
      </c>
      <c r="H72" s="9">
        <v>3</v>
      </c>
      <c r="I72" s="9">
        <v>2</v>
      </c>
      <c r="J72" s="9"/>
      <c r="K72" s="9"/>
      <c r="L72" s="9"/>
      <c r="M72" s="9"/>
      <c r="N72" s="9">
        <v>1</v>
      </c>
      <c r="O72" s="9">
        <f t="shared" si="16"/>
        <v>5</v>
      </c>
      <c r="P72" s="10"/>
      <c r="Q72" s="21">
        <v>9</v>
      </c>
      <c r="R72" s="22" t="s">
        <v>218</v>
      </c>
      <c r="S72" s="22" t="s">
        <v>92</v>
      </c>
      <c r="T72" s="9">
        <v>3</v>
      </c>
      <c r="U72" s="9"/>
      <c r="V72" s="9"/>
      <c r="W72" s="9">
        <v>1</v>
      </c>
      <c r="X72" s="9"/>
      <c r="Y72" s="9"/>
      <c r="Z72" s="9">
        <v>1</v>
      </c>
      <c r="AA72" s="9">
        <v>4</v>
      </c>
      <c r="AB72" s="9"/>
      <c r="AC72" s="9"/>
      <c r="AD72" s="9"/>
      <c r="AE72" s="9">
        <f t="shared" si="17"/>
        <v>6</v>
      </c>
      <c r="AF72" s="26"/>
      <c r="AG72" s="17"/>
    </row>
    <row r="73" spans="1:33" s="19" customFormat="1" ht="14.25" customHeight="1" x14ac:dyDescent="0.2">
      <c r="A73" s="23">
        <v>12</v>
      </c>
      <c r="B73" s="22" t="s">
        <v>52</v>
      </c>
      <c r="C73" s="22" t="s">
        <v>53</v>
      </c>
      <c r="D73" s="9">
        <v>9</v>
      </c>
      <c r="E73" s="9">
        <v>1</v>
      </c>
      <c r="F73" s="9">
        <v>4</v>
      </c>
      <c r="G73" s="9">
        <v>3</v>
      </c>
      <c r="H73" s="9">
        <v>1</v>
      </c>
      <c r="I73" s="9"/>
      <c r="J73" s="9"/>
      <c r="K73" s="9">
        <v>2</v>
      </c>
      <c r="L73" s="9"/>
      <c r="M73" s="9"/>
      <c r="N73" s="9"/>
      <c r="O73" s="9">
        <f t="shared" si="16"/>
        <v>25</v>
      </c>
      <c r="P73" s="10"/>
      <c r="Q73" s="21">
        <v>21</v>
      </c>
      <c r="R73" s="22" t="s">
        <v>218</v>
      </c>
      <c r="S73" s="22" t="s">
        <v>118</v>
      </c>
      <c r="T73" s="9">
        <v>2</v>
      </c>
      <c r="U73" s="9">
        <v>1</v>
      </c>
      <c r="V73" s="9">
        <v>7</v>
      </c>
      <c r="W73" s="9">
        <v>2</v>
      </c>
      <c r="X73" s="9">
        <v>3</v>
      </c>
      <c r="Y73" s="9">
        <v>3</v>
      </c>
      <c r="Z73" s="9"/>
      <c r="AA73" s="9">
        <v>1</v>
      </c>
      <c r="AB73" s="9"/>
      <c r="AC73" s="9"/>
      <c r="AD73" s="9"/>
      <c r="AE73" s="9">
        <f t="shared" si="17"/>
        <v>14</v>
      </c>
      <c r="AF73" s="26"/>
      <c r="AG73" s="17"/>
    </row>
    <row r="74" spans="1:33" s="19" customFormat="1" ht="12.75" x14ac:dyDescent="0.2">
      <c r="A74" s="23">
        <v>13</v>
      </c>
      <c r="B74" s="22" t="s">
        <v>167</v>
      </c>
      <c r="C74" s="22" t="s">
        <v>168</v>
      </c>
      <c r="D74" s="9">
        <v>2</v>
      </c>
      <c r="E74" s="9">
        <v>1</v>
      </c>
      <c r="F74" s="9"/>
      <c r="G74" s="9">
        <v>2</v>
      </c>
      <c r="H74" s="9">
        <v>1</v>
      </c>
      <c r="I74" s="9">
        <v>1</v>
      </c>
      <c r="J74" s="9">
        <v>1</v>
      </c>
      <c r="K74" s="9">
        <v>1</v>
      </c>
      <c r="L74" s="9"/>
      <c r="M74" s="9"/>
      <c r="N74" s="9">
        <v>1</v>
      </c>
      <c r="O74" s="9">
        <f t="shared" si="16"/>
        <v>7</v>
      </c>
      <c r="P74" s="10"/>
      <c r="Q74" s="21">
        <v>23</v>
      </c>
      <c r="R74" s="22" t="s">
        <v>219</v>
      </c>
      <c r="S74" s="22" t="s">
        <v>220</v>
      </c>
      <c r="T74" s="9">
        <v>2</v>
      </c>
      <c r="U74" s="9"/>
      <c r="V74" s="9">
        <v>1</v>
      </c>
      <c r="W74" s="9">
        <v>4</v>
      </c>
      <c r="X74" s="9">
        <v>1</v>
      </c>
      <c r="Y74" s="9">
        <v>2</v>
      </c>
      <c r="Z74" s="9"/>
      <c r="AA74" s="9">
        <v>3</v>
      </c>
      <c r="AB74" s="9"/>
      <c r="AC74" s="9"/>
      <c r="AD74" s="9"/>
      <c r="AE74" s="9">
        <f t="shared" si="17"/>
        <v>5</v>
      </c>
      <c r="AF74" s="26"/>
      <c r="AG74" s="17"/>
    </row>
    <row r="75" spans="1:33" s="19" customFormat="1" ht="12.75" x14ac:dyDescent="0.2">
      <c r="A75" s="21">
        <v>21</v>
      </c>
      <c r="B75" s="22" t="s">
        <v>116</v>
      </c>
      <c r="C75" s="22" t="s">
        <v>45</v>
      </c>
      <c r="D75" s="9">
        <v>1</v>
      </c>
      <c r="E75" s="9"/>
      <c r="F75" s="9"/>
      <c r="G75" s="9">
        <v>2</v>
      </c>
      <c r="H75" s="9">
        <v>1</v>
      </c>
      <c r="I75" s="9"/>
      <c r="J75" s="9"/>
      <c r="K75" s="9">
        <v>1</v>
      </c>
      <c r="L75" s="9"/>
      <c r="M75" s="9"/>
      <c r="N75" s="9"/>
      <c r="O75" s="9">
        <f t="shared" si="16"/>
        <v>2</v>
      </c>
      <c r="P75" s="10"/>
      <c r="Q75" s="21">
        <v>32</v>
      </c>
      <c r="R75" s="22" t="s">
        <v>221</v>
      </c>
      <c r="S75" s="22" t="s">
        <v>222</v>
      </c>
      <c r="T75" s="9">
        <v>1</v>
      </c>
      <c r="U75" s="9"/>
      <c r="V75" s="9"/>
      <c r="W75" s="9">
        <v>2</v>
      </c>
      <c r="X75" s="9">
        <v>1</v>
      </c>
      <c r="Y75" s="9">
        <v>2</v>
      </c>
      <c r="Z75" s="9"/>
      <c r="AA75" s="9">
        <v>2</v>
      </c>
      <c r="AB75" s="9"/>
      <c r="AC75" s="9"/>
      <c r="AD75" s="9"/>
      <c r="AE75" s="9">
        <f t="shared" si="17"/>
        <v>2</v>
      </c>
      <c r="AF75" s="26"/>
      <c r="AG75" s="17"/>
    </row>
    <row r="76" spans="1:33" s="19" customFormat="1" ht="12.75" x14ac:dyDescent="0.2">
      <c r="A76" s="21">
        <v>26</v>
      </c>
      <c r="B76" s="22" t="s">
        <v>55</v>
      </c>
      <c r="C76" s="22" t="s">
        <v>56</v>
      </c>
      <c r="D76" s="9"/>
      <c r="E76" s="9"/>
      <c r="F76" s="9"/>
      <c r="G76" s="9">
        <v>4</v>
      </c>
      <c r="H76" s="9">
        <v>2</v>
      </c>
      <c r="I76" s="9"/>
      <c r="J76" s="9"/>
      <c r="K76" s="9">
        <v>3</v>
      </c>
      <c r="L76" s="9"/>
      <c r="M76" s="9"/>
      <c r="N76" s="9"/>
      <c r="O76" s="9">
        <f t="shared" si="16"/>
        <v>0</v>
      </c>
      <c r="P76" s="10"/>
      <c r="Q76" s="21">
        <v>55</v>
      </c>
      <c r="R76" s="22" t="s">
        <v>223</v>
      </c>
      <c r="S76" s="22" t="s">
        <v>95</v>
      </c>
      <c r="T76" s="9"/>
      <c r="U76" s="9"/>
      <c r="V76" s="9"/>
      <c r="W76" s="9">
        <v>6</v>
      </c>
      <c r="X76" s="9">
        <v>1</v>
      </c>
      <c r="Y76" s="9">
        <v>1</v>
      </c>
      <c r="Z76" s="9"/>
      <c r="AA76" s="9">
        <v>1</v>
      </c>
      <c r="AB76" s="9"/>
      <c r="AC76" s="9"/>
      <c r="AD76" s="9"/>
      <c r="AE76" s="9">
        <f t="shared" si="17"/>
        <v>0</v>
      </c>
      <c r="AF76" s="26"/>
      <c r="AG76" s="17"/>
    </row>
    <row r="77" spans="1:33" s="19" customFormat="1" ht="12.75" x14ac:dyDescent="0.2">
      <c r="A77" s="23"/>
      <c r="B77" s="22"/>
      <c r="C77" s="2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 t="str">
        <f t="shared" si="16"/>
        <v/>
      </c>
      <c r="P77" s="10"/>
      <c r="Q77" s="21"/>
      <c r="R77" s="22"/>
      <c r="S77" s="2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 t="str">
        <f t="shared" si="17"/>
        <v/>
      </c>
      <c r="AF77" s="26"/>
      <c r="AG77" s="24" t="str">
        <f>IF(N79+AD79=5,"Correct","MVP ERROR")</f>
        <v>Correct</v>
      </c>
    </row>
    <row r="78" spans="1:33" s="19" customFormat="1" ht="12.75" x14ac:dyDescent="0.2">
      <c r="A78" s="21"/>
      <c r="B78" s="22"/>
      <c r="C78" s="2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 t="str">
        <f t="shared" si="16"/>
        <v/>
      </c>
      <c r="P78" s="10"/>
      <c r="Q78" s="21"/>
      <c r="R78" s="22"/>
      <c r="S78" s="22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 t="str">
        <f t="shared" si="17"/>
        <v/>
      </c>
      <c r="AF78" s="26"/>
      <c r="AG78" s="25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Spartans:    |||   Baitong Ballers: </v>
      </c>
    </row>
    <row r="79" spans="1:33" s="19" customFormat="1" ht="12.75" x14ac:dyDescent="0.2">
      <c r="A79" s="140" t="s">
        <v>27</v>
      </c>
      <c r="B79" s="141"/>
      <c r="C79" s="142"/>
      <c r="D79" s="9">
        <f t="shared" ref="D79:O79" si="18">SUM(D69:D78)</f>
        <v>22</v>
      </c>
      <c r="E79" s="9">
        <f t="shared" si="18"/>
        <v>2</v>
      </c>
      <c r="F79" s="9">
        <f t="shared" si="18"/>
        <v>8</v>
      </c>
      <c r="G79" s="9">
        <f t="shared" si="18"/>
        <v>33</v>
      </c>
      <c r="H79" s="9">
        <f t="shared" si="18"/>
        <v>14</v>
      </c>
      <c r="I79" s="9">
        <f t="shared" si="18"/>
        <v>7</v>
      </c>
      <c r="J79" s="9">
        <f t="shared" si="18"/>
        <v>2</v>
      </c>
      <c r="K79" s="9">
        <f t="shared" si="18"/>
        <v>13</v>
      </c>
      <c r="L79" s="9">
        <f t="shared" si="18"/>
        <v>0</v>
      </c>
      <c r="M79" s="9">
        <f t="shared" si="18"/>
        <v>0</v>
      </c>
      <c r="N79" s="9">
        <f t="shared" si="18"/>
        <v>5</v>
      </c>
      <c r="O79" s="9">
        <f t="shared" si="18"/>
        <v>58</v>
      </c>
      <c r="P79" s="12" t="s">
        <v>2</v>
      </c>
      <c r="Q79" s="140" t="s">
        <v>27</v>
      </c>
      <c r="R79" s="141"/>
      <c r="S79" s="142"/>
      <c r="T79" s="9">
        <f t="shared" ref="T79:AE79" si="19">SUM(T69:T78)</f>
        <v>12</v>
      </c>
      <c r="U79" s="9">
        <f t="shared" si="19"/>
        <v>1</v>
      </c>
      <c r="V79" s="9">
        <f t="shared" si="19"/>
        <v>12</v>
      </c>
      <c r="W79" s="9">
        <f t="shared" si="19"/>
        <v>25</v>
      </c>
      <c r="X79" s="9">
        <f t="shared" si="19"/>
        <v>6</v>
      </c>
      <c r="Y79" s="9">
        <f t="shared" si="19"/>
        <v>8</v>
      </c>
      <c r="Z79" s="9">
        <f t="shared" si="19"/>
        <v>2</v>
      </c>
      <c r="AA79" s="9">
        <f t="shared" si="19"/>
        <v>13</v>
      </c>
      <c r="AB79" s="9">
        <f t="shared" si="19"/>
        <v>0</v>
      </c>
      <c r="AC79" s="9">
        <f t="shared" si="19"/>
        <v>0</v>
      </c>
      <c r="AD79" s="9">
        <f t="shared" si="19"/>
        <v>0</v>
      </c>
      <c r="AE79" s="9">
        <f t="shared" si="19"/>
        <v>39</v>
      </c>
      <c r="AF79" s="26"/>
      <c r="AG79" s="17"/>
    </row>
    <row r="80" spans="1:33" s="19" customFormat="1" ht="12.75" x14ac:dyDescent="0.2">
      <c r="A80" s="152" t="s">
        <v>28</v>
      </c>
      <c r="B80" s="153"/>
      <c r="C80" s="154" t="s">
        <v>150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26"/>
      <c r="AG80" s="17"/>
    </row>
    <row r="81" spans="1:33" s="19" customFormat="1" ht="12.75" x14ac:dyDescent="0.2">
      <c r="A81" s="152" t="s">
        <v>205</v>
      </c>
      <c r="B81" s="153"/>
      <c r="C81" s="154" t="s">
        <v>320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F81" s="26"/>
      <c r="AG81" s="17"/>
    </row>
    <row r="82" spans="1:33" s="19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26"/>
      <c r="AG82" s="17"/>
    </row>
    <row r="83" spans="1:33" s="19" customFormat="1" ht="12.75" x14ac:dyDescent="0.2">
      <c r="A83" s="192" t="s">
        <v>106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4"/>
      <c r="P83" s="3" t="s">
        <v>30</v>
      </c>
      <c r="Q83" s="195" t="s">
        <v>90</v>
      </c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7"/>
      <c r="AF83" s="26"/>
      <c r="AG83" s="17"/>
    </row>
    <row r="84" spans="1:33" s="19" customFormat="1" ht="12.75" x14ac:dyDescent="0.2">
      <c r="A84" s="4" t="s">
        <v>7</v>
      </c>
      <c r="B84" s="4" t="s">
        <v>8</v>
      </c>
      <c r="C84" s="4" t="s">
        <v>9</v>
      </c>
      <c r="D84" s="4" t="s">
        <v>10</v>
      </c>
      <c r="E84" s="4" t="s">
        <v>11</v>
      </c>
      <c r="F84" s="4" t="s">
        <v>12</v>
      </c>
      <c r="G84" s="4" t="s">
        <v>16</v>
      </c>
      <c r="H84" s="4" t="s">
        <v>13</v>
      </c>
      <c r="I84" s="4" t="s">
        <v>14</v>
      </c>
      <c r="J84" s="4" t="s">
        <v>15</v>
      </c>
      <c r="K84" s="4" t="s">
        <v>17</v>
      </c>
      <c r="L84" s="4" t="s">
        <v>18</v>
      </c>
      <c r="M84" s="4" t="s">
        <v>19</v>
      </c>
      <c r="N84" s="4" t="s">
        <v>20</v>
      </c>
      <c r="O84" s="4" t="s">
        <v>21</v>
      </c>
      <c r="P84" s="5" t="s">
        <v>22</v>
      </c>
      <c r="Q84" s="4" t="s">
        <v>7</v>
      </c>
      <c r="R84" s="4" t="s">
        <v>8</v>
      </c>
      <c r="S84" s="4" t="s">
        <v>9</v>
      </c>
      <c r="T84" s="4" t="s">
        <v>10</v>
      </c>
      <c r="U84" s="4" t="s">
        <v>11</v>
      </c>
      <c r="V84" s="4" t="s">
        <v>12</v>
      </c>
      <c r="W84" s="4" t="s">
        <v>16</v>
      </c>
      <c r="X84" s="4" t="s">
        <v>13</v>
      </c>
      <c r="Y84" s="4" t="s">
        <v>14</v>
      </c>
      <c r="Z84" s="4" t="s">
        <v>15</v>
      </c>
      <c r="AA84" s="4" t="s">
        <v>17</v>
      </c>
      <c r="AB84" s="4" t="s">
        <v>18</v>
      </c>
      <c r="AC84" s="4" t="s">
        <v>19</v>
      </c>
      <c r="AD84" s="4" t="s">
        <v>20</v>
      </c>
      <c r="AE84" s="4" t="s">
        <v>21</v>
      </c>
      <c r="AF84" s="26"/>
      <c r="AG84" s="17"/>
    </row>
    <row r="85" spans="1:33" s="19" customFormat="1" ht="12.75" x14ac:dyDescent="0.2">
      <c r="A85" s="21">
        <v>5</v>
      </c>
      <c r="B85" s="22" t="s">
        <v>140</v>
      </c>
      <c r="C85" s="22" t="s">
        <v>141</v>
      </c>
      <c r="D85" s="9">
        <v>3</v>
      </c>
      <c r="E85" s="9">
        <v>1</v>
      </c>
      <c r="F85" s="9"/>
      <c r="G85" s="9">
        <v>2</v>
      </c>
      <c r="H85" s="9">
        <v>2</v>
      </c>
      <c r="I85" s="9"/>
      <c r="J85" s="9"/>
      <c r="K85" s="9"/>
      <c r="L85" s="9"/>
      <c r="M85" s="9"/>
      <c r="N85" s="9"/>
      <c r="O85" s="9">
        <f t="shared" ref="O85:O94" si="20">IF(B85="","",(D85*2)+(E85*3)+F85*1)</f>
        <v>9</v>
      </c>
      <c r="P85" s="10"/>
      <c r="Q85" s="23">
        <v>4</v>
      </c>
      <c r="R85" s="22" t="s">
        <v>112</v>
      </c>
      <c r="S85" s="22" t="s">
        <v>51</v>
      </c>
      <c r="T85" s="9">
        <v>4</v>
      </c>
      <c r="U85" s="9"/>
      <c r="V85" s="9">
        <v>5</v>
      </c>
      <c r="W85" s="9">
        <v>10</v>
      </c>
      <c r="X85" s="9">
        <v>2</v>
      </c>
      <c r="Y85" s="9"/>
      <c r="Z85" s="9">
        <v>1</v>
      </c>
      <c r="AA85" s="9">
        <v>1</v>
      </c>
      <c r="AB85" s="9"/>
      <c r="AC85" s="9"/>
      <c r="AD85" s="9"/>
      <c r="AE85" s="9">
        <f t="shared" ref="AE85:AE94" si="21">IF(R85="","",(T85*2)+(U85*3)+V85*1)</f>
        <v>13</v>
      </c>
      <c r="AF85" s="26"/>
      <c r="AG85" s="17"/>
    </row>
    <row r="86" spans="1:33" s="19" customFormat="1" ht="12.75" x14ac:dyDescent="0.2">
      <c r="A86" s="23">
        <v>6</v>
      </c>
      <c r="B86" s="22" t="s">
        <v>142</v>
      </c>
      <c r="C86" s="22" t="s">
        <v>143</v>
      </c>
      <c r="D86" s="9">
        <v>1</v>
      </c>
      <c r="E86" s="9"/>
      <c r="F86" s="9">
        <v>1</v>
      </c>
      <c r="G86" s="9">
        <v>1</v>
      </c>
      <c r="H86" s="9">
        <v>3</v>
      </c>
      <c r="I86" s="9">
        <v>5</v>
      </c>
      <c r="J86" s="9"/>
      <c r="K86" s="9">
        <v>5</v>
      </c>
      <c r="L86" s="9"/>
      <c r="M86" s="9"/>
      <c r="N86" s="9"/>
      <c r="O86" s="9">
        <f t="shared" si="20"/>
        <v>3</v>
      </c>
      <c r="P86" s="10"/>
      <c r="Q86" s="23">
        <v>9</v>
      </c>
      <c r="R86" s="22" t="s">
        <v>96</v>
      </c>
      <c r="S86" s="22" t="s">
        <v>62</v>
      </c>
      <c r="T86" s="9">
        <v>2</v>
      </c>
      <c r="U86" s="9"/>
      <c r="V86" s="9">
        <v>2</v>
      </c>
      <c r="W86" s="9">
        <v>7</v>
      </c>
      <c r="X86" s="9">
        <v>4</v>
      </c>
      <c r="Y86" s="9">
        <v>2</v>
      </c>
      <c r="Z86" s="9"/>
      <c r="AA86" s="9"/>
      <c r="AB86" s="9"/>
      <c r="AC86" s="9"/>
      <c r="AD86" s="9">
        <v>1</v>
      </c>
      <c r="AE86" s="9">
        <f t="shared" si="21"/>
        <v>6</v>
      </c>
      <c r="AF86" s="26"/>
      <c r="AG86" s="17"/>
    </row>
    <row r="87" spans="1:33" s="19" customFormat="1" ht="12.75" x14ac:dyDescent="0.2">
      <c r="A87" s="21">
        <v>8</v>
      </c>
      <c r="B87" s="22" t="s">
        <v>174</v>
      </c>
      <c r="C87" s="22" t="s">
        <v>76</v>
      </c>
      <c r="D87" s="9">
        <v>2</v>
      </c>
      <c r="E87" s="9"/>
      <c r="F87" s="9"/>
      <c r="G87" s="9">
        <v>7</v>
      </c>
      <c r="H87" s="9"/>
      <c r="I87" s="9">
        <v>1</v>
      </c>
      <c r="J87" s="9">
        <v>1</v>
      </c>
      <c r="K87" s="9">
        <v>2</v>
      </c>
      <c r="L87" s="9"/>
      <c r="M87" s="9"/>
      <c r="N87" s="9"/>
      <c r="O87" s="9">
        <f t="shared" si="20"/>
        <v>4</v>
      </c>
      <c r="P87" s="10"/>
      <c r="Q87" s="23">
        <v>13</v>
      </c>
      <c r="R87" s="22" t="s">
        <v>94</v>
      </c>
      <c r="S87" s="22" t="s">
        <v>95</v>
      </c>
      <c r="T87" s="9">
        <v>1</v>
      </c>
      <c r="U87" s="9"/>
      <c r="V87" s="9"/>
      <c r="W87" s="9">
        <v>5</v>
      </c>
      <c r="X87" s="9">
        <v>2</v>
      </c>
      <c r="Y87" s="9"/>
      <c r="Z87" s="9">
        <v>1</v>
      </c>
      <c r="AA87" s="9">
        <v>2</v>
      </c>
      <c r="AB87" s="9"/>
      <c r="AC87" s="9"/>
      <c r="AD87" s="9"/>
      <c r="AE87" s="9">
        <f t="shared" si="21"/>
        <v>2</v>
      </c>
      <c r="AF87" s="26"/>
      <c r="AG87" s="17"/>
    </row>
    <row r="88" spans="1:33" s="19" customFormat="1" ht="12.75" x14ac:dyDescent="0.2">
      <c r="A88" s="21">
        <v>11</v>
      </c>
      <c r="B88" s="22" t="s">
        <v>200</v>
      </c>
      <c r="C88" s="22" t="s">
        <v>201</v>
      </c>
      <c r="D88" s="9"/>
      <c r="E88" s="9"/>
      <c r="F88" s="9"/>
      <c r="G88" s="9"/>
      <c r="H88" s="9">
        <v>2</v>
      </c>
      <c r="I88" s="9"/>
      <c r="J88" s="9"/>
      <c r="K88" s="9"/>
      <c r="L88" s="9"/>
      <c r="M88" s="9"/>
      <c r="N88" s="9"/>
      <c r="O88" s="9">
        <f t="shared" si="20"/>
        <v>0</v>
      </c>
      <c r="P88" s="10"/>
      <c r="Q88" s="23">
        <v>20</v>
      </c>
      <c r="R88" s="22" t="s">
        <v>91</v>
      </c>
      <c r="S88" s="22" t="s">
        <v>92</v>
      </c>
      <c r="T88" s="9">
        <v>1</v>
      </c>
      <c r="U88" s="9">
        <v>1</v>
      </c>
      <c r="V88" s="9"/>
      <c r="W88" s="9">
        <v>4</v>
      </c>
      <c r="X88" s="9">
        <v>1</v>
      </c>
      <c r="Y88" s="9">
        <v>2</v>
      </c>
      <c r="Z88" s="9"/>
      <c r="AA88" s="9">
        <v>2</v>
      </c>
      <c r="AB88" s="9"/>
      <c r="AC88" s="9"/>
      <c r="AD88" s="9"/>
      <c r="AE88" s="9">
        <f t="shared" si="21"/>
        <v>5</v>
      </c>
      <c r="AF88" s="26"/>
      <c r="AG88" s="17"/>
    </row>
    <row r="89" spans="1:33" s="19" customFormat="1" ht="12.75" x14ac:dyDescent="0.2">
      <c r="A89" s="21">
        <v>14</v>
      </c>
      <c r="B89" s="22" t="s">
        <v>144</v>
      </c>
      <c r="C89" s="22" t="s">
        <v>81</v>
      </c>
      <c r="D89" s="9">
        <v>2</v>
      </c>
      <c r="E89" s="9"/>
      <c r="F89" s="9"/>
      <c r="G89" s="9"/>
      <c r="H89" s="9">
        <v>1</v>
      </c>
      <c r="I89" s="9">
        <v>1</v>
      </c>
      <c r="J89" s="9"/>
      <c r="K89" s="9"/>
      <c r="L89" s="9"/>
      <c r="M89" s="9"/>
      <c r="N89" s="9"/>
      <c r="O89" s="9">
        <f t="shared" si="20"/>
        <v>4</v>
      </c>
      <c r="P89" s="10"/>
      <c r="Q89" s="21">
        <v>22</v>
      </c>
      <c r="R89" s="22" t="s">
        <v>97</v>
      </c>
      <c r="S89" s="22" t="s">
        <v>98</v>
      </c>
      <c r="T89" s="9">
        <v>3</v>
      </c>
      <c r="U89" s="9"/>
      <c r="V89" s="9">
        <v>2</v>
      </c>
      <c r="W89" s="9">
        <v>9</v>
      </c>
      <c r="X89" s="9">
        <v>3</v>
      </c>
      <c r="Y89" s="9">
        <v>1</v>
      </c>
      <c r="Z89" s="9"/>
      <c r="AA89" s="9">
        <v>1</v>
      </c>
      <c r="AB89" s="9"/>
      <c r="AC89" s="9"/>
      <c r="AD89" s="9">
        <v>2</v>
      </c>
      <c r="AE89" s="9">
        <f t="shared" si="21"/>
        <v>8</v>
      </c>
      <c r="AF89" s="26"/>
      <c r="AG89" s="17"/>
    </row>
    <row r="90" spans="1:33" s="19" customFormat="1" ht="12.75" x14ac:dyDescent="0.2">
      <c r="A90" s="23">
        <v>21</v>
      </c>
      <c r="B90" s="22" t="s">
        <v>177</v>
      </c>
      <c r="C90" s="22" t="s">
        <v>178</v>
      </c>
      <c r="D90" s="9">
        <v>3</v>
      </c>
      <c r="E90" s="9"/>
      <c r="F90" s="9"/>
      <c r="G90" s="9">
        <v>5</v>
      </c>
      <c r="H90" s="9">
        <v>1</v>
      </c>
      <c r="I90" s="9"/>
      <c r="J90" s="9"/>
      <c r="K90" s="9">
        <v>3</v>
      </c>
      <c r="L90" s="9"/>
      <c r="M90" s="9"/>
      <c r="N90" s="9"/>
      <c r="O90" s="9">
        <f t="shared" si="20"/>
        <v>6</v>
      </c>
      <c r="P90" s="10"/>
      <c r="Q90" s="23">
        <v>23</v>
      </c>
      <c r="R90" s="22" t="s">
        <v>93</v>
      </c>
      <c r="S90" s="22" t="s">
        <v>64</v>
      </c>
      <c r="T90" s="9"/>
      <c r="U90" s="9">
        <v>5</v>
      </c>
      <c r="V90" s="9">
        <v>7</v>
      </c>
      <c r="W90" s="9">
        <v>1</v>
      </c>
      <c r="X90" s="9">
        <v>2</v>
      </c>
      <c r="Y90" s="9"/>
      <c r="Z90" s="9"/>
      <c r="AA90" s="9"/>
      <c r="AB90" s="9"/>
      <c r="AC90" s="9"/>
      <c r="AD90" s="9">
        <v>2</v>
      </c>
      <c r="AE90" s="9">
        <f t="shared" si="21"/>
        <v>22</v>
      </c>
      <c r="AF90" s="26"/>
      <c r="AG90" s="17"/>
    </row>
    <row r="91" spans="1:33" s="19" customFormat="1" ht="12.75" x14ac:dyDescent="0.2">
      <c r="A91" s="23">
        <v>24</v>
      </c>
      <c r="B91" s="22" t="s">
        <v>145</v>
      </c>
      <c r="C91" s="22" t="s">
        <v>38</v>
      </c>
      <c r="D91" s="9"/>
      <c r="E91" s="9">
        <v>2</v>
      </c>
      <c r="F91" s="9"/>
      <c r="G91" s="9">
        <v>7</v>
      </c>
      <c r="H91" s="9">
        <v>3</v>
      </c>
      <c r="I91" s="9">
        <v>1</v>
      </c>
      <c r="J91" s="9"/>
      <c r="K91" s="9"/>
      <c r="L91" s="9"/>
      <c r="M91" s="9"/>
      <c r="N91" s="9"/>
      <c r="O91" s="9">
        <f t="shared" si="20"/>
        <v>6</v>
      </c>
      <c r="P91" s="10"/>
      <c r="Q91" s="23"/>
      <c r="R91" s="22"/>
      <c r="S91" s="22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 t="str">
        <f t="shared" si="21"/>
        <v/>
      </c>
      <c r="AF91" s="26"/>
      <c r="AG91" s="17"/>
    </row>
    <row r="92" spans="1:33" s="19" customFormat="1" ht="12.75" x14ac:dyDescent="0.2">
      <c r="A92" s="23">
        <v>32</v>
      </c>
      <c r="B92" s="22" t="s">
        <v>63</v>
      </c>
      <c r="C92" s="22" t="s">
        <v>79</v>
      </c>
      <c r="D92" s="9">
        <v>3</v>
      </c>
      <c r="E92" s="9"/>
      <c r="F92" s="9"/>
      <c r="G92" s="9">
        <v>3</v>
      </c>
      <c r="H92" s="9">
        <v>3</v>
      </c>
      <c r="I92" s="9">
        <v>1</v>
      </c>
      <c r="J92" s="9"/>
      <c r="K92" s="9"/>
      <c r="L92" s="9"/>
      <c r="M92" s="9"/>
      <c r="N92" s="9"/>
      <c r="O92" s="9">
        <f t="shared" si="20"/>
        <v>6</v>
      </c>
      <c r="P92" s="10"/>
      <c r="Q92" s="21"/>
      <c r="R92" s="22"/>
      <c r="S92" s="2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 t="str">
        <f t="shared" si="21"/>
        <v/>
      </c>
      <c r="AF92" s="26"/>
      <c r="AG92" s="24" t="str">
        <f>IF(N95+AD95=5,"Correct","MVP ERROR")</f>
        <v>Correct</v>
      </c>
    </row>
    <row r="93" spans="1:33" s="19" customFormat="1" ht="12.75" x14ac:dyDescent="0.2">
      <c r="A93" s="21">
        <v>33</v>
      </c>
      <c r="B93" s="22" t="s">
        <v>224</v>
      </c>
      <c r="C93" s="22" t="s">
        <v>95</v>
      </c>
      <c r="D93" s="9">
        <v>3</v>
      </c>
      <c r="E93" s="9"/>
      <c r="F93" s="9"/>
      <c r="G93" s="9">
        <v>4</v>
      </c>
      <c r="H93" s="9">
        <v>1</v>
      </c>
      <c r="I93" s="9">
        <v>2</v>
      </c>
      <c r="J93" s="9"/>
      <c r="K93" s="9"/>
      <c r="L93" s="9"/>
      <c r="M93" s="9"/>
      <c r="N93" s="9"/>
      <c r="O93" s="9">
        <f t="shared" si="20"/>
        <v>6</v>
      </c>
      <c r="P93" s="10"/>
      <c r="Q93" s="21"/>
      <c r="R93" s="22"/>
      <c r="S93" s="22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 t="str">
        <f t="shared" si="21"/>
        <v/>
      </c>
      <c r="AF93" s="26"/>
      <c r="AG93" s="25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AKOM:    |||   Hornets: </v>
      </c>
    </row>
    <row r="94" spans="1:33" s="19" customFormat="1" ht="12.75" x14ac:dyDescent="0.2">
      <c r="A94" s="21"/>
      <c r="B94" s="22"/>
      <c r="C94" s="2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 t="str">
        <f t="shared" si="20"/>
        <v/>
      </c>
      <c r="P94" s="10"/>
      <c r="Q94" s="23"/>
      <c r="R94" s="22"/>
      <c r="S94" s="22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 t="str">
        <f t="shared" si="21"/>
        <v/>
      </c>
      <c r="AF94" s="26"/>
      <c r="AG94" s="17"/>
    </row>
    <row r="95" spans="1:33" s="19" customFormat="1" ht="12.75" x14ac:dyDescent="0.2">
      <c r="A95" s="140" t="s">
        <v>27</v>
      </c>
      <c r="B95" s="141"/>
      <c r="C95" s="142"/>
      <c r="D95" s="9">
        <f t="shared" ref="D95:O95" si="22">SUM(D85:D94)</f>
        <v>17</v>
      </c>
      <c r="E95" s="9">
        <f t="shared" si="22"/>
        <v>3</v>
      </c>
      <c r="F95" s="9">
        <f t="shared" si="22"/>
        <v>1</v>
      </c>
      <c r="G95" s="9">
        <f t="shared" si="22"/>
        <v>29</v>
      </c>
      <c r="H95" s="9">
        <f t="shared" si="22"/>
        <v>16</v>
      </c>
      <c r="I95" s="9">
        <f t="shared" si="22"/>
        <v>11</v>
      </c>
      <c r="J95" s="9">
        <f t="shared" si="22"/>
        <v>1</v>
      </c>
      <c r="K95" s="9">
        <f t="shared" si="22"/>
        <v>10</v>
      </c>
      <c r="L95" s="9">
        <f t="shared" si="22"/>
        <v>0</v>
      </c>
      <c r="M95" s="9">
        <f t="shared" si="22"/>
        <v>0</v>
      </c>
      <c r="N95" s="9">
        <f t="shared" si="22"/>
        <v>0</v>
      </c>
      <c r="O95" s="9">
        <f t="shared" si="22"/>
        <v>44</v>
      </c>
      <c r="P95" s="12" t="s">
        <v>2</v>
      </c>
      <c r="Q95" s="140" t="s">
        <v>27</v>
      </c>
      <c r="R95" s="141"/>
      <c r="S95" s="142"/>
      <c r="T95" s="9">
        <f t="shared" ref="T95:AE95" si="23">SUM(T85:T94)</f>
        <v>11</v>
      </c>
      <c r="U95" s="9">
        <f t="shared" si="23"/>
        <v>6</v>
      </c>
      <c r="V95" s="9">
        <f t="shared" si="23"/>
        <v>16</v>
      </c>
      <c r="W95" s="9">
        <f t="shared" si="23"/>
        <v>36</v>
      </c>
      <c r="X95" s="9">
        <f t="shared" si="23"/>
        <v>14</v>
      </c>
      <c r="Y95" s="9">
        <f t="shared" si="23"/>
        <v>5</v>
      </c>
      <c r="Z95" s="9">
        <f t="shared" si="23"/>
        <v>2</v>
      </c>
      <c r="AA95" s="9">
        <f t="shared" si="23"/>
        <v>6</v>
      </c>
      <c r="AB95" s="9">
        <f t="shared" si="23"/>
        <v>0</v>
      </c>
      <c r="AC95" s="9">
        <f t="shared" si="23"/>
        <v>0</v>
      </c>
      <c r="AD95" s="9">
        <f t="shared" si="23"/>
        <v>5</v>
      </c>
      <c r="AE95" s="9">
        <f t="shared" si="23"/>
        <v>56</v>
      </c>
      <c r="AF95" s="26"/>
      <c r="AG95" s="17"/>
    </row>
    <row r="96" spans="1:33" s="19" customFormat="1" ht="12.75" x14ac:dyDescent="0.2">
      <c r="A96" s="152" t="s">
        <v>28</v>
      </c>
      <c r="B96" s="153"/>
      <c r="C96" s="154" t="s">
        <v>162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26"/>
      <c r="AG96" s="17"/>
    </row>
    <row r="97" spans="1:33" s="19" customFormat="1" ht="12.75" x14ac:dyDescent="0.2">
      <c r="A97" s="152" t="s">
        <v>205</v>
      </c>
      <c r="B97" s="153"/>
      <c r="C97" s="154" t="s">
        <v>323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26"/>
      <c r="AG97" s="17"/>
    </row>
    <row r="98" spans="1:33" s="19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26"/>
      <c r="AG98" s="17"/>
    </row>
    <row r="99" spans="1:33" s="19" customFormat="1" ht="12.75" x14ac:dyDescent="0.2">
      <c r="A99" s="186" t="s">
        <v>225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8"/>
      <c r="P99" s="3" t="s">
        <v>49</v>
      </c>
      <c r="Q99" s="189" t="s">
        <v>104</v>
      </c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1"/>
      <c r="AF99" s="26"/>
      <c r="AG99" s="17"/>
    </row>
    <row r="100" spans="1:33" s="19" customFormat="1" ht="12.75" x14ac:dyDescent="0.2">
      <c r="A100" s="4" t="s">
        <v>7</v>
      </c>
      <c r="B100" s="4" t="s">
        <v>8</v>
      </c>
      <c r="C100" s="4" t="s">
        <v>9</v>
      </c>
      <c r="D100" s="4" t="s">
        <v>10</v>
      </c>
      <c r="E100" s="4" t="s">
        <v>11</v>
      </c>
      <c r="F100" s="4" t="s">
        <v>12</v>
      </c>
      <c r="G100" s="4" t="s">
        <v>16</v>
      </c>
      <c r="H100" s="4" t="s">
        <v>13</v>
      </c>
      <c r="I100" s="4" t="s">
        <v>14</v>
      </c>
      <c r="J100" s="4" t="s">
        <v>15</v>
      </c>
      <c r="K100" s="4" t="s">
        <v>17</v>
      </c>
      <c r="L100" s="4" t="s">
        <v>18</v>
      </c>
      <c r="M100" s="4" t="s">
        <v>19</v>
      </c>
      <c r="N100" s="4" t="s">
        <v>20</v>
      </c>
      <c r="O100" s="4" t="s">
        <v>21</v>
      </c>
      <c r="P100" s="5" t="s">
        <v>22</v>
      </c>
      <c r="Q100" s="4" t="s">
        <v>7</v>
      </c>
      <c r="R100" s="4" t="s">
        <v>8</v>
      </c>
      <c r="S100" s="4" t="s">
        <v>9</v>
      </c>
      <c r="T100" s="4" t="s">
        <v>10</v>
      </c>
      <c r="U100" s="4" t="s">
        <v>11</v>
      </c>
      <c r="V100" s="4" t="s">
        <v>12</v>
      </c>
      <c r="W100" s="4" t="s">
        <v>16</v>
      </c>
      <c r="X100" s="4" t="s">
        <v>13</v>
      </c>
      <c r="Y100" s="4" t="s">
        <v>14</v>
      </c>
      <c r="Z100" s="4" t="s">
        <v>15</v>
      </c>
      <c r="AA100" s="4" t="s">
        <v>17</v>
      </c>
      <c r="AB100" s="4" t="s">
        <v>18</v>
      </c>
      <c r="AC100" s="4" t="s">
        <v>19</v>
      </c>
      <c r="AD100" s="4" t="s">
        <v>20</v>
      </c>
      <c r="AE100" s="4" t="s">
        <v>21</v>
      </c>
      <c r="AF100" s="26"/>
      <c r="AG100" s="17"/>
    </row>
    <row r="101" spans="1:33" s="19" customFormat="1" ht="12.75" x14ac:dyDescent="0.2">
      <c r="A101" s="21">
        <v>6</v>
      </c>
      <c r="B101" s="22" t="s">
        <v>75</v>
      </c>
      <c r="C101" s="22" t="s">
        <v>127</v>
      </c>
      <c r="D101" s="9"/>
      <c r="E101" s="9"/>
      <c r="F101" s="9"/>
      <c r="G101" s="9">
        <v>3</v>
      </c>
      <c r="H101" s="9">
        <v>1</v>
      </c>
      <c r="I101" s="9"/>
      <c r="J101" s="9"/>
      <c r="K101" s="9">
        <v>2</v>
      </c>
      <c r="L101" s="9"/>
      <c r="M101" s="9"/>
      <c r="N101" s="9"/>
      <c r="O101" s="9">
        <f t="shared" ref="O101:O110" si="24">IF(B101="","",(D101*2)+(E101*3)+F101*1)</f>
        <v>0</v>
      </c>
      <c r="P101" s="10"/>
      <c r="Q101" s="21">
        <v>4</v>
      </c>
      <c r="R101" s="22" t="s">
        <v>133</v>
      </c>
      <c r="S101" s="22" t="s">
        <v>134</v>
      </c>
      <c r="T101" s="9"/>
      <c r="U101" s="9"/>
      <c r="V101" s="9"/>
      <c r="W101" s="9">
        <v>6</v>
      </c>
      <c r="X101" s="9"/>
      <c r="Y101" s="9"/>
      <c r="Z101" s="9"/>
      <c r="AA101" s="9">
        <v>2</v>
      </c>
      <c r="AB101" s="9"/>
      <c r="AC101" s="9"/>
      <c r="AD101" s="9"/>
      <c r="AE101" s="9">
        <f t="shared" ref="AE101:AE110" si="25">IF(R101="","",(T101*2)+(U101*3)+V101*1)</f>
        <v>0</v>
      </c>
      <c r="AF101" s="26"/>
      <c r="AG101" s="17"/>
    </row>
    <row r="102" spans="1:33" s="19" customFormat="1" ht="12.75" x14ac:dyDescent="0.2">
      <c r="A102" s="23">
        <v>7</v>
      </c>
      <c r="B102" s="22" t="s">
        <v>226</v>
      </c>
      <c r="C102" s="22" t="s">
        <v>227</v>
      </c>
      <c r="D102" s="9">
        <v>1</v>
      </c>
      <c r="E102" s="9"/>
      <c r="F102" s="9">
        <v>1</v>
      </c>
      <c r="G102" s="9">
        <v>2</v>
      </c>
      <c r="H102" s="9"/>
      <c r="I102" s="9">
        <v>1</v>
      </c>
      <c r="J102" s="9"/>
      <c r="K102" s="9">
        <v>2</v>
      </c>
      <c r="L102" s="9"/>
      <c r="M102" s="9"/>
      <c r="N102" s="9"/>
      <c r="O102" s="9">
        <f t="shared" si="24"/>
        <v>3</v>
      </c>
      <c r="P102" s="10"/>
      <c r="Q102" s="23">
        <v>8</v>
      </c>
      <c r="R102" s="22" t="s">
        <v>66</v>
      </c>
      <c r="S102" s="22" t="s">
        <v>67</v>
      </c>
      <c r="T102" s="9"/>
      <c r="U102" s="9"/>
      <c r="V102" s="9">
        <v>2</v>
      </c>
      <c r="W102" s="9">
        <v>4</v>
      </c>
      <c r="X102" s="9">
        <v>5</v>
      </c>
      <c r="Y102" s="9">
        <v>1</v>
      </c>
      <c r="Z102" s="9">
        <v>2</v>
      </c>
      <c r="AA102" s="9"/>
      <c r="AB102" s="9"/>
      <c r="AC102" s="9"/>
      <c r="AD102" s="9"/>
      <c r="AE102" s="9">
        <f t="shared" si="25"/>
        <v>2</v>
      </c>
      <c r="AF102" s="26"/>
      <c r="AG102" s="17"/>
    </row>
    <row r="103" spans="1:33" s="19" customFormat="1" ht="12.75" x14ac:dyDescent="0.2">
      <c r="A103" s="21">
        <v>8</v>
      </c>
      <c r="B103" s="22" t="s">
        <v>125</v>
      </c>
      <c r="C103" s="22" t="s">
        <v>84</v>
      </c>
      <c r="D103" s="9">
        <v>2</v>
      </c>
      <c r="E103" s="9">
        <v>1</v>
      </c>
      <c r="F103" s="9"/>
      <c r="G103" s="9">
        <v>9</v>
      </c>
      <c r="H103" s="9">
        <v>1</v>
      </c>
      <c r="I103" s="9">
        <v>1</v>
      </c>
      <c r="J103" s="9">
        <v>1</v>
      </c>
      <c r="K103" s="9">
        <v>4</v>
      </c>
      <c r="L103" s="9"/>
      <c r="M103" s="9"/>
      <c r="N103" s="9">
        <v>3</v>
      </c>
      <c r="O103" s="9">
        <f t="shared" si="24"/>
        <v>7</v>
      </c>
      <c r="P103" s="10"/>
      <c r="Q103" s="21">
        <v>9</v>
      </c>
      <c r="R103" s="22" t="s">
        <v>99</v>
      </c>
      <c r="S103" s="22" t="s">
        <v>79</v>
      </c>
      <c r="T103" s="9">
        <v>2</v>
      </c>
      <c r="U103" s="9"/>
      <c r="V103" s="9">
        <v>2</v>
      </c>
      <c r="W103" s="9">
        <v>2</v>
      </c>
      <c r="X103" s="9">
        <v>2</v>
      </c>
      <c r="Y103" s="9"/>
      <c r="Z103" s="9"/>
      <c r="AA103" s="9">
        <v>2</v>
      </c>
      <c r="AB103" s="9"/>
      <c r="AC103" s="9"/>
      <c r="AD103" s="9"/>
      <c r="AE103" s="9">
        <f t="shared" si="25"/>
        <v>6</v>
      </c>
      <c r="AF103" s="26"/>
      <c r="AG103" s="17"/>
    </row>
    <row r="104" spans="1:33" s="19" customFormat="1" ht="12.75" x14ac:dyDescent="0.2">
      <c r="A104" s="23">
        <v>10</v>
      </c>
      <c r="B104" s="22" t="s">
        <v>230</v>
      </c>
      <c r="C104" s="22" t="s">
        <v>231</v>
      </c>
      <c r="D104" s="9">
        <v>4</v>
      </c>
      <c r="E104" s="9">
        <v>1</v>
      </c>
      <c r="F104" s="9"/>
      <c r="G104" s="9">
        <v>4</v>
      </c>
      <c r="H104" s="9">
        <v>1</v>
      </c>
      <c r="I104" s="9"/>
      <c r="J104" s="9">
        <v>1</v>
      </c>
      <c r="K104" s="9">
        <v>2</v>
      </c>
      <c r="L104" s="9"/>
      <c r="M104" s="9"/>
      <c r="N104" s="9"/>
      <c r="O104" s="9">
        <f t="shared" si="24"/>
        <v>11</v>
      </c>
      <c r="P104" s="10"/>
      <c r="Q104" s="21">
        <v>11</v>
      </c>
      <c r="R104" s="22" t="s">
        <v>60</v>
      </c>
      <c r="S104" s="22" t="s">
        <v>61</v>
      </c>
      <c r="T104" s="9"/>
      <c r="U104" s="9"/>
      <c r="V104" s="9"/>
      <c r="W104" s="9">
        <v>2</v>
      </c>
      <c r="X104" s="9"/>
      <c r="Y104" s="9"/>
      <c r="Z104" s="9"/>
      <c r="AA104" s="9"/>
      <c r="AB104" s="9"/>
      <c r="AC104" s="9"/>
      <c r="AD104" s="9"/>
      <c r="AE104" s="9">
        <f t="shared" si="25"/>
        <v>0</v>
      </c>
      <c r="AF104" s="26"/>
      <c r="AG104" s="17"/>
    </row>
    <row r="105" spans="1:33" s="19" customFormat="1" ht="12.75" x14ac:dyDescent="0.2">
      <c r="A105" s="23">
        <v>11</v>
      </c>
      <c r="B105" s="22" t="s">
        <v>169</v>
      </c>
      <c r="C105" s="22" t="s">
        <v>170</v>
      </c>
      <c r="D105" s="9">
        <v>6</v>
      </c>
      <c r="E105" s="9">
        <v>1</v>
      </c>
      <c r="F105" s="9"/>
      <c r="G105" s="9">
        <v>1</v>
      </c>
      <c r="H105" s="9">
        <v>1</v>
      </c>
      <c r="I105" s="9">
        <v>2</v>
      </c>
      <c r="J105" s="9"/>
      <c r="K105" s="9"/>
      <c r="L105" s="9"/>
      <c r="M105" s="9"/>
      <c r="N105" s="9">
        <v>1</v>
      </c>
      <c r="O105" s="9">
        <f t="shared" si="24"/>
        <v>15</v>
      </c>
      <c r="P105" s="10"/>
      <c r="Q105" s="23">
        <v>14</v>
      </c>
      <c r="R105" s="22" t="s">
        <v>132</v>
      </c>
      <c r="S105" s="22" t="s">
        <v>34</v>
      </c>
      <c r="T105" s="9">
        <v>2</v>
      </c>
      <c r="U105" s="9">
        <v>1</v>
      </c>
      <c r="V105" s="9">
        <v>7</v>
      </c>
      <c r="W105" s="9">
        <v>6</v>
      </c>
      <c r="X105" s="9">
        <v>1</v>
      </c>
      <c r="Y105" s="9">
        <v>1</v>
      </c>
      <c r="Z105" s="9">
        <v>2</v>
      </c>
      <c r="AA105" s="9">
        <v>3</v>
      </c>
      <c r="AB105" s="9"/>
      <c r="AC105" s="9"/>
      <c r="AD105" s="9"/>
      <c r="AE105" s="9">
        <f t="shared" si="25"/>
        <v>14</v>
      </c>
      <c r="AF105" s="26"/>
      <c r="AG105" s="17"/>
    </row>
    <row r="106" spans="1:33" s="19" customFormat="1" ht="12.75" x14ac:dyDescent="0.2">
      <c r="A106" s="23">
        <v>13</v>
      </c>
      <c r="B106" s="22" t="s">
        <v>228</v>
      </c>
      <c r="C106" s="22" t="s">
        <v>229</v>
      </c>
      <c r="D106" s="9"/>
      <c r="E106" s="9">
        <v>1</v>
      </c>
      <c r="F106" s="9">
        <v>3</v>
      </c>
      <c r="G106" s="9">
        <v>6</v>
      </c>
      <c r="H106" s="9">
        <v>4</v>
      </c>
      <c r="I106" s="9">
        <v>3</v>
      </c>
      <c r="J106" s="9"/>
      <c r="K106" s="9">
        <v>1</v>
      </c>
      <c r="L106" s="9"/>
      <c r="M106" s="9"/>
      <c r="N106" s="9"/>
      <c r="O106" s="9">
        <f t="shared" si="24"/>
        <v>6</v>
      </c>
      <c r="P106" s="10"/>
      <c r="Q106" s="23">
        <v>23</v>
      </c>
      <c r="R106" s="22" t="s">
        <v>148</v>
      </c>
      <c r="S106" s="22" t="s">
        <v>57</v>
      </c>
      <c r="T106" s="9">
        <v>1</v>
      </c>
      <c r="U106" s="9">
        <v>5</v>
      </c>
      <c r="V106" s="9">
        <v>1</v>
      </c>
      <c r="W106" s="9">
        <v>3</v>
      </c>
      <c r="X106" s="9">
        <v>2</v>
      </c>
      <c r="Y106" s="9">
        <v>2</v>
      </c>
      <c r="Z106" s="9">
        <v>1</v>
      </c>
      <c r="AA106" s="9">
        <v>1</v>
      </c>
      <c r="AB106" s="9"/>
      <c r="AC106" s="9"/>
      <c r="AD106" s="9">
        <v>1</v>
      </c>
      <c r="AE106" s="9">
        <f t="shared" si="25"/>
        <v>18</v>
      </c>
      <c r="AF106" s="26"/>
      <c r="AG106" s="17"/>
    </row>
    <row r="107" spans="1:33" s="19" customFormat="1" ht="12.75" x14ac:dyDescent="0.2">
      <c r="A107" s="23">
        <v>30</v>
      </c>
      <c r="B107" s="22" t="s">
        <v>37</v>
      </c>
      <c r="C107" s="22" t="s">
        <v>38</v>
      </c>
      <c r="D107" s="9">
        <v>3</v>
      </c>
      <c r="E107" s="9"/>
      <c r="F107" s="9"/>
      <c r="G107" s="9">
        <v>5</v>
      </c>
      <c r="H107" s="9"/>
      <c r="I107" s="9"/>
      <c r="J107" s="9">
        <v>1</v>
      </c>
      <c r="K107" s="9">
        <v>4</v>
      </c>
      <c r="L107" s="9"/>
      <c r="M107" s="9"/>
      <c r="N107" s="9"/>
      <c r="O107" s="9">
        <f t="shared" si="24"/>
        <v>6</v>
      </c>
      <c r="P107" s="10"/>
      <c r="Q107" s="21"/>
      <c r="R107" s="22"/>
      <c r="S107" s="22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 t="str">
        <f t="shared" si="25"/>
        <v/>
      </c>
      <c r="AF107" s="26"/>
      <c r="AG107" s="17"/>
    </row>
    <row r="108" spans="1:33" s="19" customFormat="1" ht="12.75" x14ac:dyDescent="0.2">
      <c r="A108" s="21"/>
      <c r="B108" s="22"/>
      <c r="C108" s="2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/>
      <c r="Q108" s="21"/>
      <c r="R108" s="22"/>
      <c r="S108" s="22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 t="str">
        <f t="shared" si="25"/>
        <v/>
      </c>
      <c r="AF108" s="26"/>
      <c r="AG108" s="24" t="str">
        <f>IF(N111+AD111=5,"Correct","MVP ERROR")</f>
        <v>Correct</v>
      </c>
    </row>
    <row r="109" spans="1:33" s="19" customFormat="1" ht="12.75" x14ac:dyDescent="0.2">
      <c r="A109" s="21"/>
      <c r="B109" s="22"/>
      <c r="C109" s="2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 t="str">
        <f t="shared" si="24"/>
        <v/>
      </c>
      <c r="P109" s="10"/>
      <c r="Q109" s="23"/>
      <c r="R109" s="22"/>
      <c r="S109" s="2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 t="str">
        <f t="shared" si="25"/>
        <v/>
      </c>
      <c r="AF109" s="26"/>
      <c r="AG109" s="25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Ramblin' On:    |||   Cunning Stunts: </v>
      </c>
    </row>
    <row r="110" spans="1:33" s="19" customFormat="1" ht="12.75" x14ac:dyDescent="0.2">
      <c r="A110" s="21"/>
      <c r="B110" s="22"/>
      <c r="C110" s="2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 t="str">
        <f t="shared" si="24"/>
        <v/>
      </c>
      <c r="P110" s="10"/>
      <c r="Q110" s="21"/>
      <c r="R110" s="22"/>
      <c r="S110" s="2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 t="str">
        <f t="shared" si="25"/>
        <v/>
      </c>
      <c r="AF110" s="26"/>
      <c r="AG110" s="17"/>
    </row>
    <row r="111" spans="1:33" s="19" customFormat="1" ht="12.75" x14ac:dyDescent="0.2">
      <c r="A111" s="140" t="s">
        <v>27</v>
      </c>
      <c r="B111" s="141"/>
      <c r="C111" s="142"/>
      <c r="D111" s="9">
        <f t="shared" ref="D111:N111" si="26">SUM(D101:D110)</f>
        <v>16</v>
      </c>
      <c r="E111" s="9">
        <f t="shared" si="26"/>
        <v>4</v>
      </c>
      <c r="F111" s="9">
        <f t="shared" si="26"/>
        <v>4</v>
      </c>
      <c r="G111" s="9">
        <f t="shared" si="26"/>
        <v>30</v>
      </c>
      <c r="H111" s="9">
        <f t="shared" si="26"/>
        <v>8</v>
      </c>
      <c r="I111" s="9">
        <f t="shared" si="26"/>
        <v>7</v>
      </c>
      <c r="J111" s="9">
        <f t="shared" si="26"/>
        <v>3</v>
      </c>
      <c r="K111" s="9">
        <f t="shared" si="26"/>
        <v>15</v>
      </c>
      <c r="L111" s="9">
        <f t="shared" si="26"/>
        <v>0</v>
      </c>
      <c r="M111" s="9">
        <f t="shared" si="26"/>
        <v>0</v>
      </c>
      <c r="N111" s="9">
        <f t="shared" si="26"/>
        <v>4</v>
      </c>
      <c r="O111" s="9">
        <f>SUM(O101:O110)</f>
        <v>48</v>
      </c>
      <c r="P111" s="12" t="s">
        <v>2</v>
      </c>
      <c r="Q111" s="140" t="s">
        <v>27</v>
      </c>
      <c r="R111" s="141"/>
      <c r="S111" s="142"/>
      <c r="T111" s="9">
        <f t="shared" ref="T111:AE111" si="27">SUM(T101:T110)</f>
        <v>5</v>
      </c>
      <c r="U111" s="9">
        <f t="shared" si="27"/>
        <v>6</v>
      </c>
      <c r="V111" s="9">
        <f t="shared" si="27"/>
        <v>12</v>
      </c>
      <c r="W111" s="9">
        <f t="shared" si="27"/>
        <v>23</v>
      </c>
      <c r="X111" s="9">
        <f t="shared" si="27"/>
        <v>10</v>
      </c>
      <c r="Y111" s="9">
        <f t="shared" si="27"/>
        <v>4</v>
      </c>
      <c r="Z111" s="9">
        <f t="shared" si="27"/>
        <v>5</v>
      </c>
      <c r="AA111" s="9">
        <f t="shared" si="27"/>
        <v>8</v>
      </c>
      <c r="AB111" s="9">
        <f t="shared" si="27"/>
        <v>0</v>
      </c>
      <c r="AC111" s="9">
        <f t="shared" si="27"/>
        <v>0</v>
      </c>
      <c r="AD111" s="9">
        <f t="shared" si="27"/>
        <v>1</v>
      </c>
      <c r="AE111" s="9">
        <f t="shared" si="27"/>
        <v>40</v>
      </c>
      <c r="AF111" s="26"/>
      <c r="AG111" s="17"/>
    </row>
    <row r="112" spans="1:33" s="19" customFormat="1" ht="12.75" x14ac:dyDescent="0.2">
      <c r="A112" s="152" t="s">
        <v>28</v>
      </c>
      <c r="B112" s="153"/>
      <c r="C112" s="154" t="s">
        <v>68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26"/>
      <c r="AG112" s="17"/>
    </row>
    <row r="113" spans="1:33" s="19" customFormat="1" ht="12.75" x14ac:dyDescent="0.2">
      <c r="A113" s="152" t="s">
        <v>205</v>
      </c>
      <c r="B113" s="153"/>
      <c r="C113" s="154" t="s">
        <v>312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26"/>
      <c r="AG113" s="17"/>
    </row>
    <row r="114" spans="1:33" s="19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26"/>
      <c r="AG114" s="17"/>
    </row>
    <row r="115" spans="1:33" s="19" customFormat="1" ht="12.75" x14ac:dyDescent="0.2">
      <c r="A115" s="198" t="s">
        <v>105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200"/>
      <c r="P115" s="3" t="s">
        <v>49</v>
      </c>
      <c r="Q115" s="201" t="s">
        <v>101</v>
      </c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3"/>
      <c r="AF115" s="26"/>
      <c r="AG115" s="17"/>
    </row>
    <row r="116" spans="1:33" s="19" customFormat="1" ht="12.75" x14ac:dyDescent="0.2">
      <c r="A116" s="4" t="s">
        <v>7</v>
      </c>
      <c r="B116" s="4" t="s">
        <v>8</v>
      </c>
      <c r="C116" s="4" t="s">
        <v>9</v>
      </c>
      <c r="D116" s="4" t="s">
        <v>10</v>
      </c>
      <c r="E116" s="4" t="s">
        <v>11</v>
      </c>
      <c r="F116" s="4" t="s">
        <v>12</v>
      </c>
      <c r="G116" s="4" t="s">
        <v>16</v>
      </c>
      <c r="H116" s="4" t="s">
        <v>13</v>
      </c>
      <c r="I116" s="4" t="s">
        <v>14</v>
      </c>
      <c r="J116" s="4" t="s">
        <v>15</v>
      </c>
      <c r="K116" s="4" t="s">
        <v>17</v>
      </c>
      <c r="L116" s="4" t="s">
        <v>18</v>
      </c>
      <c r="M116" s="4" t="s">
        <v>19</v>
      </c>
      <c r="N116" s="4" t="s">
        <v>20</v>
      </c>
      <c r="O116" s="4" t="s">
        <v>21</v>
      </c>
      <c r="P116" s="5" t="s">
        <v>22</v>
      </c>
      <c r="Q116" s="4" t="s">
        <v>7</v>
      </c>
      <c r="R116" s="4" t="s">
        <v>8</v>
      </c>
      <c r="S116" s="4" t="s">
        <v>9</v>
      </c>
      <c r="T116" s="4" t="s">
        <v>10</v>
      </c>
      <c r="U116" s="4" t="s">
        <v>11</v>
      </c>
      <c r="V116" s="4" t="s">
        <v>12</v>
      </c>
      <c r="W116" s="4" t="s">
        <v>16</v>
      </c>
      <c r="X116" s="4" t="s">
        <v>13</v>
      </c>
      <c r="Y116" s="4" t="s">
        <v>14</v>
      </c>
      <c r="Z116" s="4" t="s">
        <v>15</v>
      </c>
      <c r="AA116" s="4" t="s">
        <v>17</v>
      </c>
      <c r="AB116" s="4" t="s">
        <v>18</v>
      </c>
      <c r="AC116" s="4" t="s">
        <v>19</v>
      </c>
      <c r="AD116" s="4" t="s">
        <v>20</v>
      </c>
      <c r="AE116" s="4" t="s">
        <v>21</v>
      </c>
      <c r="AF116" s="26"/>
      <c r="AG116" s="17"/>
    </row>
    <row r="117" spans="1:33" s="19" customFormat="1" ht="12.75" x14ac:dyDescent="0.2">
      <c r="A117" s="21">
        <v>3</v>
      </c>
      <c r="B117" s="22" t="s">
        <v>135</v>
      </c>
      <c r="C117" s="22" t="s">
        <v>100</v>
      </c>
      <c r="D117" s="9">
        <v>2</v>
      </c>
      <c r="E117" s="9">
        <v>4</v>
      </c>
      <c r="F117" s="9"/>
      <c r="G117" s="9">
        <v>6</v>
      </c>
      <c r="H117" s="9">
        <v>3</v>
      </c>
      <c r="I117" s="9">
        <v>2</v>
      </c>
      <c r="J117" s="9"/>
      <c r="K117" s="9">
        <v>2</v>
      </c>
      <c r="L117" s="9"/>
      <c r="M117" s="9"/>
      <c r="N117" s="9">
        <v>1</v>
      </c>
      <c r="O117" s="9">
        <f t="shared" ref="O117:O126" si="28">IF(B117="","",(D117*2)+(E117*3)+F117*1)</f>
        <v>16</v>
      </c>
      <c r="P117" s="10"/>
      <c r="Q117" s="21">
        <v>2</v>
      </c>
      <c r="R117" s="22" t="s">
        <v>31</v>
      </c>
      <c r="S117" s="22" t="s">
        <v>50</v>
      </c>
      <c r="T117" s="9">
        <v>1</v>
      </c>
      <c r="U117" s="9">
        <v>3</v>
      </c>
      <c r="V117" s="9"/>
      <c r="W117" s="9"/>
      <c r="X117" s="9">
        <v>2</v>
      </c>
      <c r="Y117" s="9"/>
      <c r="Z117" s="9"/>
      <c r="AA117" s="9">
        <v>1</v>
      </c>
      <c r="AB117" s="9"/>
      <c r="AC117" s="9"/>
      <c r="AD117" s="9"/>
      <c r="AE117" s="9">
        <f t="shared" ref="AE117:AE126" si="29">IF(R117="","",(T117*2)+(U117*3)+V117*1)</f>
        <v>11</v>
      </c>
      <c r="AF117" s="26"/>
      <c r="AG117" s="17"/>
    </row>
    <row r="118" spans="1:33" s="19" customFormat="1" ht="12.75" x14ac:dyDescent="0.2">
      <c r="A118" s="21">
        <v>4</v>
      </c>
      <c r="B118" s="22" t="s">
        <v>33</v>
      </c>
      <c r="C118" s="22" t="s">
        <v>34</v>
      </c>
      <c r="D118" s="9"/>
      <c r="E118" s="9">
        <v>1</v>
      </c>
      <c r="F118" s="9"/>
      <c r="G118" s="9">
        <v>5</v>
      </c>
      <c r="H118" s="9">
        <v>2</v>
      </c>
      <c r="I118" s="9"/>
      <c r="J118" s="9"/>
      <c r="K118" s="9">
        <v>2</v>
      </c>
      <c r="L118" s="9"/>
      <c r="M118" s="9"/>
      <c r="N118" s="9">
        <v>1</v>
      </c>
      <c r="O118" s="9">
        <f t="shared" si="28"/>
        <v>3</v>
      </c>
      <c r="P118" s="10"/>
      <c r="Q118" s="21">
        <v>4</v>
      </c>
      <c r="R118" s="22" t="s">
        <v>74</v>
      </c>
      <c r="S118" s="22" t="s">
        <v>50</v>
      </c>
      <c r="T118" s="9"/>
      <c r="U118" s="9">
        <v>1</v>
      </c>
      <c r="V118" s="9"/>
      <c r="W118" s="9">
        <v>9</v>
      </c>
      <c r="X118" s="9"/>
      <c r="Y118" s="9"/>
      <c r="Z118" s="9"/>
      <c r="AA118" s="9">
        <v>2</v>
      </c>
      <c r="AB118" s="9"/>
      <c r="AC118" s="9"/>
      <c r="AD118" s="9"/>
      <c r="AE118" s="9">
        <f t="shared" si="29"/>
        <v>3</v>
      </c>
      <c r="AF118" s="26"/>
      <c r="AG118" s="17"/>
    </row>
    <row r="119" spans="1:33" s="19" customFormat="1" ht="12.75" x14ac:dyDescent="0.2">
      <c r="A119" s="23">
        <v>5</v>
      </c>
      <c r="B119" s="22" t="s">
        <v>43</v>
      </c>
      <c r="C119" s="22" t="s">
        <v>44</v>
      </c>
      <c r="D119" s="9">
        <v>3</v>
      </c>
      <c r="E119" s="9">
        <v>3</v>
      </c>
      <c r="F119" s="9">
        <v>4</v>
      </c>
      <c r="G119" s="9">
        <v>3</v>
      </c>
      <c r="H119" s="9">
        <v>2</v>
      </c>
      <c r="I119" s="9"/>
      <c r="J119" s="9"/>
      <c r="K119" s="9">
        <v>3</v>
      </c>
      <c r="L119" s="9"/>
      <c r="M119" s="9"/>
      <c r="N119" s="9"/>
      <c r="O119" s="9">
        <f t="shared" si="28"/>
        <v>19</v>
      </c>
      <c r="P119" s="10"/>
      <c r="Q119" s="21">
        <v>5</v>
      </c>
      <c r="R119" s="22" t="s">
        <v>119</v>
      </c>
      <c r="S119" s="22" t="s">
        <v>100</v>
      </c>
      <c r="T119" s="9">
        <v>5</v>
      </c>
      <c r="U119" s="9">
        <v>1</v>
      </c>
      <c r="V119" s="9">
        <v>1</v>
      </c>
      <c r="W119" s="9">
        <v>8</v>
      </c>
      <c r="X119" s="9"/>
      <c r="Y119" s="9">
        <v>3</v>
      </c>
      <c r="Z119" s="9">
        <v>2</v>
      </c>
      <c r="AA119" s="9">
        <v>2</v>
      </c>
      <c r="AB119" s="9"/>
      <c r="AC119" s="9"/>
      <c r="AD119" s="9">
        <v>1</v>
      </c>
      <c r="AE119" s="9">
        <f t="shared" si="29"/>
        <v>14</v>
      </c>
      <c r="AF119" s="26"/>
      <c r="AG119" s="17"/>
    </row>
    <row r="120" spans="1:33" s="19" customFormat="1" ht="12.75" x14ac:dyDescent="0.2">
      <c r="A120" s="21">
        <v>8</v>
      </c>
      <c r="B120" s="22" t="s">
        <v>138</v>
      </c>
      <c r="C120" s="22" t="s">
        <v>139</v>
      </c>
      <c r="D120" s="9">
        <v>1</v>
      </c>
      <c r="E120" s="9"/>
      <c r="F120" s="9"/>
      <c r="G120" s="9">
        <v>2</v>
      </c>
      <c r="H120" s="9">
        <v>1</v>
      </c>
      <c r="I120" s="9">
        <v>1</v>
      </c>
      <c r="J120" s="9"/>
      <c r="K120" s="9">
        <v>2</v>
      </c>
      <c r="L120" s="9"/>
      <c r="M120" s="9"/>
      <c r="N120" s="9"/>
      <c r="O120" s="9">
        <f t="shared" si="28"/>
        <v>2</v>
      </c>
      <c r="P120" s="10"/>
      <c r="Q120" s="23">
        <v>8</v>
      </c>
      <c r="R120" s="22" t="s">
        <v>184</v>
      </c>
      <c r="S120" s="22" t="s">
        <v>183</v>
      </c>
      <c r="T120" s="9">
        <v>4</v>
      </c>
      <c r="U120" s="9">
        <v>1</v>
      </c>
      <c r="V120" s="9">
        <v>3</v>
      </c>
      <c r="W120" s="9">
        <v>5</v>
      </c>
      <c r="X120" s="9">
        <v>2</v>
      </c>
      <c r="Y120" s="9">
        <v>3</v>
      </c>
      <c r="Z120" s="9"/>
      <c r="AA120" s="9">
        <v>2</v>
      </c>
      <c r="AB120" s="9"/>
      <c r="AC120" s="9"/>
      <c r="AD120" s="9"/>
      <c r="AE120" s="9">
        <f t="shared" si="29"/>
        <v>14</v>
      </c>
      <c r="AF120" s="26"/>
      <c r="AG120" s="17"/>
    </row>
    <row r="121" spans="1:33" s="19" customFormat="1" ht="12.75" x14ac:dyDescent="0.2">
      <c r="A121" s="21">
        <v>10</v>
      </c>
      <c r="B121" s="22" t="s">
        <v>486</v>
      </c>
      <c r="C121" s="22" t="s">
        <v>188</v>
      </c>
      <c r="D121" s="9">
        <v>3</v>
      </c>
      <c r="E121" s="9"/>
      <c r="F121" s="9">
        <v>2</v>
      </c>
      <c r="G121" s="9">
        <v>12</v>
      </c>
      <c r="H121" s="9">
        <v>2</v>
      </c>
      <c r="I121" s="9">
        <v>4</v>
      </c>
      <c r="J121" s="9">
        <v>1</v>
      </c>
      <c r="K121" s="9">
        <v>2</v>
      </c>
      <c r="L121" s="9"/>
      <c r="M121" s="9"/>
      <c r="N121" s="9">
        <v>2</v>
      </c>
      <c r="O121" s="9">
        <f t="shared" si="28"/>
        <v>8</v>
      </c>
      <c r="P121" s="10"/>
      <c r="Q121" s="23">
        <v>10</v>
      </c>
      <c r="R121" s="22" t="s">
        <v>185</v>
      </c>
      <c r="S121" s="22" t="s">
        <v>232</v>
      </c>
      <c r="T121" s="9"/>
      <c r="U121" s="9"/>
      <c r="V121" s="9">
        <v>1</v>
      </c>
      <c r="W121" s="9">
        <v>8</v>
      </c>
      <c r="X121" s="9">
        <v>2</v>
      </c>
      <c r="Y121" s="9"/>
      <c r="Z121" s="9"/>
      <c r="AA121" s="9">
        <v>5</v>
      </c>
      <c r="AB121" s="9"/>
      <c r="AC121" s="9"/>
      <c r="AD121" s="9"/>
      <c r="AE121" s="9">
        <f t="shared" si="29"/>
        <v>1</v>
      </c>
      <c r="AF121" s="26"/>
      <c r="AG121" s="17"/>
    </row>
    <row r="122" spans="1:33" s="19" customFormat="1" ht="12.75" x14ac:dyDescent="0.2">
      <c r="A122" s="23">
        <v>11</v>
      </c>
      <c r="B122" s="22" t="s">
        <v>165</v>
      </c>
      <c r="C122" s="22" t="s">
        <v>233</v>
      </c>
      <c r="D122" s="9">
        <v>2</v>
      </c>
      <c r="E122" s="9">
        <v>1</v>
      </c>
      <c r="F122" s="9">
        <v>1</v>
      </c>
      <c r="G122" s="9">
        <v>6</v>
      </c>
      <c r="H122" s="9">
        <v>2</v>
      </c>
      <c r="I122" s="9">
        <v>1</v>
      </c>
      <c r="J122" s="9"/>
      <c r="K122" s="9"/>
      <c r="L122" s="9"/>
      <c r="M122" s="9"/>
      <c r="N122" s="9"/>
      <c r="O122" s="9">
        <f t="shared" si="28"/>
        <v>8</v>
      </c>
      <c r="P122" s="10"/>
      <c r="Q122" s="23"/>
      <c r="R122" s="22"/>
      <c r="S122" s="22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 t="str">
        <f t="shared" si="29"/>
        <v/>
      </c>
      <c r="AF122" s="26"/>
      <c r="AG122" s="17"/>
    </row>
    <row r="123" spans="1:33" s="19" customFormat="1" ht="12.75" x14ac:dyDescent="0.2">
      <c r="A123" s="23">
        <v>24</v>
      </c>
      <c r="B123" s="22" t="s">
        <v>136</v>
      </c>
      <c r="C123" s="22" t="s">
        <v>137</v>
      </c>
      <c r="D123" s="9">
        <v>2</v>
      </c>
      <c r="E123" s="9"/>
      <c r="F123" s="9"/>
      <c r="G123" s="9">
        <v>4</v>
      </c>
      <c r="H123" s="9">
        <v>3</v>
      </c>
      <c r="I123" s="9">
        <v>4</v>
      </c>
      <c r="J123" s="9"/>
      <c r="K123" s="9"/>
      <c r="L123" s="9"/>
      <c r="M123" s="9"/>
      <c r="N123" s="9"/>
      <c r="O123" s="9">
        <f t="shared" si="28"/>
        <v>4</v>
      </c>
      <c r="P123" s="10"/>
      <c r="Q123" s="23"/>
      <c r="R123" s="22"/>
      <c r="S123" s="2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 t="str">
        <f t="shared" si="29"/>
        <v/>
      </c>
      <c r="AF123" s="26"/>
      <c r="AG123" s="17"/>
    </row>
    <row r="124" spans="1:33" s="19" customFormat="1" ht="12.75" x14ac:dyDescent="0.2">
      <c r="A124" s="23"/>
      <c r="B124" s="22"/>
      <c r="C124" s="2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 t="str">
        <f t="shared" si="28"/>
        <v/>
      </c>
      <c r="P124" s="10"/>
      <c r="Q124" s="23"/>
      <c r="R124" s="22"/>
      <c r="S124" s="22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 t="str">
        <f t="shared" si="29"/>
        <v/>
      </c>
      <c r="AF124" s="26"/>
      <c r="AG124" s="17"/>
    </row>
    <row r="125" spans="1:33" s="19" customFormat="1" ht="12.75" x14ac:dyDescent="0.2">
      <c r="A125" s="23"/>
      <c r="B125" s="22"/>
      <c r="C125" s="2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 t="str">
        <f t="shared" si="28"/>
        <v/>
      </c>
      <c r="P125" s="10"/>
      <c r="Q125" s="21"/>
      <c r="R125" s="22"/>
      <c r="S125" s="2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 t="str">
        <f t="shared" si="29"/>
        <v/>
      </c>
      <c r="AF125" s="26"/>
      <c r="AG125" s="17"/>
    </row>
    <row r="126" spans="1:33" s="19" customFormat="1" ht="12.75" x14ac:dyDescent="0.2">
      <c r="A126" s="21"/>
      <c r="B126" s="22"/>
      <c r="C126" s="2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 t="str">
        <f t="shared" si="28"/>
        <v/>
      </c>
      <c r="P126" s="10"/>
      <c r="Q126" s="21"/>
      <c r="R126" s="22"/>
      <c r="S126" s="2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 t="str">
        <f t="shared" si="29"/>
        <v/>
      </c>
      <c r="AF126" s="26"/>
      <c r="AG126" s="17"/>
    </row>
    <row r="127" spans="1:33" s="19" customFormat="1" ht="12.75" x14ac:dyDescent="0.2">
      <c r="A127" s="140" t="s">
        <v>27</v>
      </c>
      <c r="B127" s="141"/>
      <c r="C127" s="142"/>
      <c r="D127" s="9">
        <f t="shared" ref="D127:N127" si="30">SUM(D117:D126)</f>
        <v>13</v>
      </c>
      <c r="E127" s="9">
        <f t="shared" si="30"/>
        <v>9</v>
      </c>
      <c r="F127" s="9">
        <f t="shared" si="30"/>
        <v>7</v>
      </c>
      <c r="G127" s="9">
        <f t="shared" si="30"/>
        <v>38</v>
      </c>
      <c r="H127" s="9">
        <f t="shared" si="30"/>
        <v>15</v>
      </c>
      <c r="I127" s="9">
        <f t="shared" si="30"/>
        <v>12</v>
      </c>
      <c r="J127" s="9">
        <f t="shared" si="30"/>
        <v>1</v>
      </c>
      <c r="K127" s="9">
        <f t="shared" si="30"/>
        <v>11</v>
      </c>
      <c r="L127" s="9">
        <f t="shared" si="30"/>
        <v>0</v>
      </c>
      <c r="M127" s="9">
        <f t="shared" si="30"/>
        <v>0</v>
      </c>
      <c r="N127" s="9">
        <f t="shared" si="30"/>
        <v>4</v>
      </c>
      <c r="O127" s="9">
        <f>SUM(O117:O126)</f>
        <v>60</v>
      </c>
      <c r="P127" s="12" t="s">
        <v>2</v>
      </c>
      <c r="Q127" s="140" t="s">
        <v>27</v>
      </c>
      <c r="R127" s="141"/>
      <c r="S127" s="142"/>
      <c r="T127" s="9">
        <f t="shared" ref="T127:AE127" si="31">SUM(T117:T126)</f>
        <v>10</v>
      </c>
      <c r="U127" s="9">
        <f t="shared" si="31"/>
        <v>6</v>
      </c>
      <c r="V127" s="9">
        <f t="shared" si="31"/>
        <v>5</v>
      </c>
      <c r="W127" s="9">
        <f t="shared" si="31"/>
        <v>30</v>
      </c>
      <c r="X127" s="9">
        <f t="shared" si="31"/>
        <v>6</v>
      </c>
      <c r="Y127" s="9">
        <f t="shared" si="31"/>
        <v>6</v>
      </c>
      <c r="Z127" s="9">
        <f t="shared" si="31"/>
        <v>2</v>
      </c>
      <c r="AA127" s="9">
        <f t="shared" si="31"/>
        <v>12</v>
      </c>
      <c r="AB127" s="9">
        <f t="shared" si="31"/>
        <v>0</v>
      </c>
      <c r="AC127" s="9">
        <f t="shared" si="31"/>
        <v>0</v>
      </c>
      <c r="AD127" s="9">
        <f t="shared" si="31"/>
        <v>1</v>
      </c>
      <c r="AE127" s="9">
        <f t="shared" si="31"/>
        <v>43</v>
      </c>
      <c r="AF127" s="26"/>
      <c r="AG127" s="24" t="str">
        <f>IF(N127+AD127=5,"Correct","MVP ERROR")</f>
        <v>Correct</v>
      </c>
    </row>
    <row r="128" spans="1:33" s="19" customFormat="1" ht="12.75" x14ac:dyDescent="0.2">
      <c r="A128" s="152" t="s">
        <v>28</v>
      </c>
      <c r="B128" s="153"/>
      <c r="C128" s="154" t="s">
        <v>215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26"/>
      <c r="AG128" s="25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Phantoms:    |||   Brownies: </v>
      </c>
    </row>
    <row r="129" spans="1:33" s="19" customFormat="1" ht="12.75" hidden="1" x14ac:dyDescent="0.2">
      <c r="A129" s="152" t="s">
        <v>28</v>
      </c>
      <c r="B129" s="153"/>
      <c r="C129" s="154" t="s">
        <v>102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26"/>
      <c r="AG129" s="17"/>
    </row>
    <row r="130" spans="1:33" s="19" customFormat="1" ht="12.75" hidden="1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26"/>
      <c r="AG130" s="17"/>
    </row>
    <row r="131" spans="1:33" s="19" customFormat="1" ht="12.75" hidden="1" x14ac:dyDescent="0.2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G131" s="17"/>
    </row>
    <row r="132" spans="1:33" s="19" customFormat="1" ht="12.75" hidden="1" x14ac:dyDescent="0.2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G132" s="17"/>
    </row>
    <row r="133" spans="1:33" s="19" customFormat="1" ht="12.75" hidden="1" x14ac:dyDescent="0.2">
      <c r="A133" s="184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G133" s="17"/>
    </row>
    <row r="134" spans="1:33" s="19" customFormat="1" ht="12.75" hidden="1" x14ac:dyDescent="0.2">
      <c r="A134" s="181"/>
      <c r="B134" s="182"/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3" t="s">
        <v>4</v>
      </c>
      <c r="Q134" s="181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3"/>
      <c r="AG134" s="17"/>
    </row>
    <row r="135" spans="1:33" s="19" customFormat="1" ht="12.75" hidden="1" x14ac:dyDescent="0.2">
      <c r="A135" s="4" t="s">
        <v>7</v>
      </c>
      <c r="B135" s="4" t="s">
        <v>8</v>
      </c>
      <c r="C135" s="4" t="s">
        <v>9</v>
      </c>
      <c r="D135" s="4" t="s">
        <v>10</v>
      </c>
      <c r="E135" s="4" t="s">
        <v>11</v>
      </c>
      <c r="F135" s="4" t="s">
        <v>12</v>
      </c>
      <c r="G135" s="4" t="s">
        <v>13</v>
      </c>
      <c r="H135" s="4" t="s">
        <v>14</v>
      </c>
      <c r="I135" s="4" t="s">
        <v>15</v>
      </c>
      <c r="J135" s="4" t="s">
        <v>16</v>
      </c>
      <c r="K135" s="4" t="s">
        <v>17</v>
      </c>
      <c r="L135" s="4" t="s">
        <v>18</v>
      </c>
      <c r="M135" s="4" t="s">
        <v>19</v>
      </c>
      <c r="N135" s="4" t="s">
        <v>20</v>
      </c>
      <c r="O135" s="4" t="s">
        <v>21</v>
      </c>
      <c r="P135" s="5" t="s">
        <v>22</v>
      </c>
      <c r="Q135" s="4" t="s">
        <v>7</v>
      </c>
      <c r="R135" s="4" t="s">
        <v>8</v>
      </c>
      <c r="S135" s="4" t="s">
        <v>9</v>
      </c>
      <c r="T135" s="4" t="s">
        <v>10</v>
      </c>
      <c r="U135" s="4" t="s">
        <v>11</v>
      </c>
      <c r="V135" s="4" t="s">
        <v>12</v>
      </c>
      <c r="W135" s="4" t="s">
        <v>13</v>
      </c>
      <c r="X135" s="4" t="s">
        <v>14</v>
      </c>
      <c r="Y135" s="4" t="s">
        <v>15</v>
      </c>
      <c r="Z135" s="4" t="s">
        <v>16</v>
      </c>
      <c r="AA135" s="4" t="s">
        <v>17</v>
      </c>
      <c r="AB135" s="4" t="s">
        <v>18</v>
      </c>
      <c r="AC135" s="4" t="s">
        <v>19</v>
      </c>
      <c r="AD135" s="4" t="s">
        <v>20</v>
      </c>
      <c r="AE135" s="4" t="s">
        <v>21</v>
      </c>
      <c r="AG135" s="17"/>
    </row>
    <row r="136" spans="1:33" s="19" customFormat="1" ht="12.75" hidden="1" x14ac:dyDescent="0.2">
      <c r="A136" s="21"/>
      <c r="B136" s="22"/>
      <c r="C136" s="22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 t="str">
        <f>IF(B136="","",(D136*2)+(E136*3)+F136*1)</f>
        <v/>
      </c>
      <c r="P136" s="10"/>
      <c r="Q136" s="23"/>
      <c r="R136" s="22"/>
      <c r="S136" s="22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 t="str">
        <f t="shared" ref="AE136:AE144" si="32">IF(R136="","",(T136*2)+(U136*3)+V136*1)</f>
        <v/>
      </c>
      <c r="AG136" s="17"/>
    </row>
    <row r="137" spans="1:33" hidden="1" x14ac:dyDescent="0.2">
      <c r="A137" s="23"/>
      <c r="B137" s="22"/>
      <c r="C137" s="22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 t="str">
        <f>IF(B137="","",(D137*2)+(E137*3)+F137*1)</f>
        <v/>
      </c>
      <c r="P137" s="10"/>
      <c r="Q137" s="21"/>
      <c r="R137" s="22"/>
      <c r="S137" s="22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 t="str">
        <f t="shared" si="32"/>
        <v/>
      </c>
      <c r="AF137" s="1"/>
    </row>
    <row r="138" spans="1:33" hidden="1" x14ac:dyDescent="0.2">
      <c r="A138" s="21"/>
      <c r="B138" s="22"/>
      <c r="C138" s="2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 t="str">
        <f>IF(B138="","",(D138*2)+(E138*3)+F138*1)</f>
        <v/>
      </c>
      <c r="P138" s="10"/>
      <c r="Q138" s="23"/>
      <c r="R138" s="22"/>
      <c r="S138" s="22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 t="str">
        <f t="shared" si="32"/>
        <v/>
      </c>
      <c r="AF138" s="1"/>
    </row>
    <row r="139" spans="1:33" hidden="1" x14ac:dyDescent="0.2">
      <c r="A139" s="23"/>
      <c r="B139" s="22"/>
      <c r="C139" s="2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 t="str">
        <f>IF(B139="","",(D139*2)+(E139*3)+F139*1)</f>
        <v/>
      </c>
      <c r="P139" s="10"/>
      <c r="Q139" s="21"/>
      <c r="R139" s="22"/>
      <c r="S139" s="22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 t="str">
        <f t="shared" si="32"/>
        <v/>
      </c>
      <c r="AF139" s="1"/>
    </row>
    <row r="140" spans="1:33" hidden="1" x14ac:dyDescent="0.2">
      <c r="A140" s="6"/>
      <c r="B140" s="7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 t="str">
        <f>IF(B140="","",(D140*2)+(E140*3)+F140*1)</f>
        <v/>
      </c>
      <c r="P140" s="10"/>
      <c r="Q140" s="11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 t="str">
        <f t="shared" si="32"/>
        <v/>
      </c>
      <c r="AF140" s="1"/>
    </row>
    <row r="141" spans="1:33" hidden="1" x14ac:dyDescent="0.2">
      <c r="A141" s="6"/>
      <c r="B141" s="7"/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0"/>
      <c r="Q141" s="11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 t="str">
        <f t="shared" si="32"/>
        <v/>
      </c>
      <c r="AF141" s="1"/>
    </row>
    <row r="142" spans="1:33" hidden="1" x14ac:dyDescent="0.2">
      <c r="A142" s="6"/>
      <c r="B142" s="7"/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 t="str">
        <f>IF(B142="","",(D142*2)+(E142*3)+F142*1)</f>
        <v/>
      </c>
      <c r="P142" s="10"/>
      <c r="Q142" s="6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 t="str">
        <f t="shared" si="32"/>
        <v/>
      </c>
      <c r="AF142" s="1"/>
    </row>
    <row r="143" spans="1:33" hidden="1" x14ac:dyDescent="0.2">
      <c r="A143" s="11"/>
      <c r="B143" s="7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 t="str">
        <f>IF(B143="","",(D143*2)+(E143*3)+F143*1)</f>
        <v/>
      </c>
      <c r="P143" s="10"/>
      <c r="Q143" s="6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 t="str">
        <f t="shared" si="32"/>
        <v/>
      </c>
      <c r="AF143" s="1"/>
      <c r="AG143" s="13" t="e">
        <f>IF(#REF!+#REF!=5,"Correct","MVP ERROR")</f>
        <v>#REF!</v>
      </c>
    </row>
    <row r="144" spans="1:33" hidden="1" x14ac:dyDescent="0.2">
      <c r="A144" s="11"/>
      <c r="B144" s="7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 t="str">
        <f>IF(B144="","",(D144*2)+(E144*3)+F144*1)</f>
        <v/>
      </c>
      <c r="P144" s="10"/>
      <c r="Q144" s="6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 t="str">
        <f t="shared" si="32"/>
        <v/>
      </c>
      <c r="AF144" s="1"/>
      <c r="AG144" s="14" t="e">
        <f>A134&amp;": "&amp;IF(#REF!&lt;5,"FG-","")&amp;IF(#REF!&lt;1,"FT-","")&amp;IF(#REF!&lt;3,"-AST-","")&amp;IF(#REF!&lt;3,"STL-","")&amp;IF(#REF!&lt;1,"BLK-","")&amp;IF(#REF!&lt;10,"REB-","")&amp;IF(#REF!&lt;4,"PFS-","") &amp; "   |||   "&amp;Q134&amp;": "&amp;IF(#REF!&lt;5,"FG-","")&amp;IF(#REF!&lt;1,"FT-","")&amp;IF(#REF!&lt;3,"AST-","")&amp;IF(#REF!&lt;3,"STL-","")&amp;IF(#REF!&lt;1,"BLK-","")&amp;IF(#REF!&lt;10,"REB-","")&amp;IF(#REF!&lt;4,"PFS-","")</f>
        <v>#REF!</v>
      </c>
    </row>
    <row r="145" spans="1:33" s="19" customFormat="1" ht="12.75" x14ac:dyDescent="0.2">
      <c r="A145" s="152" t="s">
        <v>205</v>
      </c>
      <c r="B145" s="153"/>
      <c r="C145" s="154" t="s">
        <v>318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6"/>
      <c r="AF145" s="26"/>
      <c r="AG145" s="17"/>
    </row>
  </sheetData>
  <mergeCells count="79">
    <mergeCell ref="A145:B145"/>
    <mergeCell ref="C145:AE145"/>
    <mergeCell ref="A83:O83"/>
    <mergeCell ref="Q83:AE83"/>
    <mergeCell ref="A127:C127"/>
    <mergeCell ref="Q127:S127"/>
    <mergeCell ref="A128:B128"/>
    <mergeCell ref="C128:AE128"/>
    <mergeCell ref="A114:AE114"/>
    <mergeCell ref="A115:O115"/>
    <mergeCell ref="Q115:AE115"/>
    <mergeCell ref="A95:C95"/>
    <mergeCell ref="Q95:S95"/>
    <mergeCell ref="A97:B97"/>
    <mergeCell ref="C97:AE97"/>
    <mergeCell ref="A113:B113"/>
    <mergeCell ref="A49:B49"/>
    <mergeCell ref="C49:AE49"/>
    <mergeCell ref="A65:B65"/>
    <mergeCell ref="C65:AE65"/>
    <mergeCell ref="A134:O134"/>
    <mergeCell ref="Q134:AE134"/>
    <mergeCell ref="A133:AE133"/>
    <mergeCell ref="A129:B129"/>
    <mergeCell ref="C129:AE129"/>
    <mergeCell ref="A130:AE130"/>
    <mergeCell ref="A96:B96"/>
    <mergeCell ref="C96:AE96"/>
    <mergeCell ref="A98:AE98"/>
    <mergeCell ref="A99:O99"/>
    <mergeCell ref="Q99:AE99"/>
    <mergeCell ref="A111:C111"/>
    <mergeCell ref="C113:AE113"/>
    <mergeCell ref="Q111:S111"/>
    <mergeCell ref="A112:B112"/>
    <mergeCell ref="C112:AE112"/>
    <mergeCell ref="A64:B64"/>
    <mergeCell ref="C64:AE64"/>
    <mergeCell ref="A66:AE66"/>
    <mergeCell ref="A67:O67"/>
    <mergeCell ref="Q67:AE67"/>
    <mergeCell ref="A79:C79"/>
    <mergeCell ref="Q79:S79"/>
    <mergeCell ref="A80:B80"/>
    <mergeCell ref="C80:AE80"/>
    <mergeCell ref="A82:AE82"/>
    <mergeCell ref="A81:B81"/>
    <mergeCell ref="C81:AE81"/>
    <mergeCell ref="A63:C63"/>
    <mergeCell ref="Q63:S63"/>
    <mergeCell ref="A32:B32"/>
    <mergeCell ref="C32:AE32"/>
    <mergeCell ref="A34:AE34"/>
    <mergeCell ref="A35:O35"/>
    <mergeCell ref="Q35:AE35"/>
    <mergeCell ref="A47:C47"/>
    <mergeCell ref="Q47:S47"/>
    <mergeCell ref="A48:B48"/>
    <mergeCell ref="C48:AE48"/>
    <mergeCell ref="A50:AE50"/>
    <mergeCell ref="A51:O51"/>
    <mergeCell ref="Q51:AE51"/>
    <mergeCell ref="A33:B33"/>
    <mergeCell ref="C33:AE33"/>
    <mergeCell ref="A31:C31"/>
    <mergeCell ref="Q31:S31"/>
    <mergeCell ref="A1:AE1"/>
    <mergeCell ref="A2:AE2"/>
    <mergeCell ref="A3:O3"/>
    <mergeCell ref="Q3:AE3"/>
    <mergeCell ref="A15:C15"/>
    <mergeCell ref="Q15:S15"/>
    <mergeCell ref="A16:B16"/>
    <mergeCell ref="C16:AE16"/>
    <mergeCell ref="A18:AE18"/>
    <mergeCell ref="A19:O19"/>
    <mergeCell ref="Q19:AE19"/>
    <mergeCell ref="A17:B17"/>
    <mergeCell ref="C17:AE17"/>
  </mergeCells>
  <conditionalFormatting sqref="AG46 AG62 AG15 AG31">
    <cfRule type="expression" dxfId="1169" priority="47">
      <formula>AG15="Correct"</formula>
    </cfRule>
    <cfRule type="expression" dxfId="1168" priority="49">
      <formula>$AG$15="Check"</formula>
    </cfRule>
  </conditionalFormatting>
  <conditionalFormatting sqref="AG46 AG62 AG31">
    <cfRule type="expression" dxfId="1167" priority="48">
      <formula>$AG$15="Check"</formula>
    </cfRule>
  </conditionalFormatting>
  <conditionalFormatting sqref="AG46 AG62 AG15 AG31">
    <cfRule type="expression" dxfId="1166" priority="46">
      <formula>AG15="Correct"</formula>
    </cfRule>
  </conditionalFormatting>
  <conditionalFormatting sqref="AG47 AG63 AG16:AG17 AG32">
    <cfRule type="expression" dxfId="1165" priority="45">
      <formula>FIND("-",AG16)&gt;0</formula>
    </cfRule>
  </conditionalFormatting>
  <conditionalFormatting sqref="P15">
    <cfRule type="containsBlanks" dxfId="1164" priority="50">
      <formula>LEN(TRIM(P15))=0</formula>
    </cfRule>
  </conditionalFormatting>
  <conditionalFormatting sqref="P31">
    <cfRule type="containsBlanks" dxfId="1163" priority="44">
      <formula>LEN(TRIM(P31))=0</formula>
    </cfRule>
  </conditionalFormatting>
  <conditionalFormatting sqref="P47">
    <cfRule type="containsBlanks" dxfId="1162" priority="43">
      <formula>LEN(TRIM(P47))=0</formula>
    </cfRule>
  </conditionalFormatting>
  <conditionalFormatting sqref="P63">
    <cfRule type="containsBlanks" dxfId="1161" priority="42">
      <formula>LEN(TRIM(P63))=0</formula>
    </cfRule>
  </conditionalFormatting>
  <conditionalFormatting sqref="P79">
    <cfRule type="containsBlanks" dxfId="1160" priority="41">
      <formula>LEN(TRIM(P79))=0</formula>
    </cfRule>
  </conditionalFormatting>
  <conditionalFormatting sqref="P95">
    <cfRule type="containsBlanks" dxfId="1159" priority="40">
      <formula>LEN(TRIM(P95))=0</formula>
    </cfRule>
  </conditionalFormatting>
  <conditionalFormatting sqref="P111">
    <cfRule type="containsBlanks" dxfId="1158" priority="39">
      <formula>LEN(TRIM(P111))=0</formula>
    </cfRule>
  </conditionalFormatting>
  <conditionalFormatting sqref="AG77">
    <cfRule type="expression" dxfId="1157" priority="34">
      <formula>AG77="Correct"</formula>
    </cfRule>
    <cfRule type="expression" dxfId="1156" priority="36">
      <formula>$AG$15="Check"</formula>
    </cfRule>
  </conditionalFormatting>
  <conditionalFormatting sqref="AG77">
    <cfRule type="expression" dxfId="1155" priority="35">
      <formula>$AG$15="Check"</formula>
    </cfRule>
  </conditionalFormatting>
  <conditionalFormatting sqref="AG77">
    <cfRule type="expression" dxfId="1154" priority="33">
      <formula>AG77="Correct"</formula>
    </cfRule>
  </conditionalFormatting>
  <conditionalFormatting sqref="AG78">
    <cfRule type="expression" dxfId="1153" priority="32">
      <formula>FIND("-",AG78)&gt;0</formula>
    </cfRule>
  </conditionalFormatting>
  <conditionalFormatting sqref="AG92">
    <cfRule type="expression" dxfId="1152" priority="29">
      <formula>AG92="Correct"</formula>
    </cfRule>
    <cfRule type="expression" dxfId="1151" priority="31">
      <formula>$AG$15="Check"</formula>
    </cfRule>
  </conditionalFormatting>
  <conditionalFormatting sqref="AG92">
    <cfRule type="expression" dxfId="1150" priority="30">
      <formula>$AG$15="Check"</formula>
    </cfRule>
  </conditionalFormatting>
  <conditionalFormatting sqref="AG92">
    <cfRule type="expression" dxfId="1149" priority="28">
      <formula>AG92="Correct"</formula>
    </cfRule>
  </conditionalFormatting>
  <conditionalFormatting sqref="AG93">
    <cfRule type="expression" dxfId="1148" priority="27">
      <formula>FIND("-",AG93)&gt;0</formula>
    </cfRule>
  </conditionalFormatting>
  <conditionalFormatting sqref="AG108">
    <cfRule type="expression" dxfId="1147" priority="24">
      <formula>AG108="Correct"</formula>
    </cfRule>
    <cfRule type="expression" dxfId="1146" priority="26">
      <formula>$AG$15="Check"</formula>
    </cfRule>
  </conditionalFormatting>
  <conditionalFormatting sqref="AG108">
    <cfRule type="expression" dxfId="1145" priority="25">
      <formula>$AG$15="Check"</formula>
    </cfRule>
  </conditionalFormatting>
  <conditionalFormatting sqref="AG108">
    <cfRule type="expression" dxfId="1144" priority="23">
      <formula>AG108="Correct"</formula>
    </cfRule>
  </conditionalFormatting>
  <conditionalFormatting sqref="AG109">
    <cfRule type="expression" dxfId="1143" priority="22">
      <formula>FIND("-",AG109)&gt;0</formula>
    </cfRule>
  </conditionalFormatting>
  <conditionalFormatting sqref="AG143">
    <cfRule type="expression" dxfId="1142" priority="9">
      <formula>AG143="Correct"</formula>
    </cfRule>
    <cfRule type="expression" dxfId="1141" priority="10">
      <formula>$AG$15="Check"</formula>
    </cfRule>
  </conditionalFormatting>
  <conditionalFormatting sqref="AG143">
    <cfRule type="expression" dxfId="1140" priority="8">
      <formula>AG143="Correct"</formula>
    </cfRule>
  </conditionalFormatting>
  <conditionalFormatting sqref="AG144">
    <cfRule type="expression" dxfId="1139" priority="7">
      <formula>FIND("-",AG144)&gt;0</formula>
    </cfRule>
  </conditionalFormatting>
  <conditionalFormatting sqref="P127">
    <cfRule type="containsBlanks" dxfId="1138" priority="6">
      <formula>LEN(TRIM(P127))=0</formula>
    </cfRule>
  </conditionalFormatting>
  <conditionalFormatting sqref="AG127">
    <cfRule type="expression" dxfId="1137" priority="3">
      <formula>AG127="Correct"</formula>
    </cfRule>
    <cfRule type="expression" dxfId="1136" priority="5">
      <formula>$AG$15="Check"</formula>
    </cfRule>
  </conditionalFormatting>
  <conditionalFormatting sqref="AG127">
    <cfRule type="expression" dxfId="1135" priority="4">
      <formula>$AG$15="Check"</formula>
    </cfRule>
  </conditionalFormatting>
  <conditionalFormatting sqref="AG127">
    <cfRule type="expression" dxfId="1134" priority="2">
      <formula>AG127="Correct"</formula>
    </cfRule>
  </conditionalFormatting>
  <conditionalFormatting sqref="AG128">
    <cfRule type="expression" dxfId="1133" priority="1">
      <formula>FIND("-",AG128)&gt;0</formula>
    </cfRule>
  </conditionalFormatting>
  <dataValidations count="2">
    <dataValidation type="list" allowBlank="1" showInputMessage="1" showErrorMessage="1" sqref="P15 P95 P47 P31 P111 P63 P79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  <pageSetup paperSize="8" orientation="landscape" horizontalDpi="300" verticalDpi="300" r:id="rId1"/>
  <rowBreaks count="2" manualBreakCount="2">
    <brk id="47" max="16383" man="1"/>
    <brk id="9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4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5" bestFit="1" customWidth="1"/>
    <col min="2" max="2" width="12.7109375" style="15" bestFit="1" customWidth="1"/>
    <col min="3" max="3" width="9.28515625" style="15" bestFit="1" customWidth="1"/>
    <col min="4" max="4" width="3.5703125" style="15" bestFit="1" customWidth="1"/>
    <col min="5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140625" style="15" bestFit="1" customWidth="1"/>
    <col min="15" max="15" width="4.7109375" style="15" bestFit="1" customWidth="1"/>
    <col min="16" max="16" width="7.42578125" style="16" bestFit="1" customWidth="1"/>
    <col min="17" max="17" width="3" style="15" bestFit="1" customWidth="1"/>
    <col min="18" max="18" width="11.42578125" style="15"/>
    <col min="19" max="19" width="10.28515625" style="15" bestFit="1" customWidth="1"/>
    <col min="20" max="20" width="3.5703125" style="15" bestFit="1" customWidth="1"/>
    <col min="21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140625" style="15" bestFit="1" customWidth="1"/>
    <col min="31" max="31" width="4.7109375" style="15" bestFit="1" customWidth="1"/>
    <col min="32" max="32" width="11.42578125" style="15"/>
    <col min="33" max="33" width="35.28515625" style="2" hidden="1" customWidth="1"/>
    <col min="34" max="34" width="0" style="42" hidden="1" customWidth="1"/>
    <col min="35" max="39" width="11.42578125" style="42"/>
    <col min="40" max="40" width="12.42578125" style="42" hidden="1" customWidth="1"/>
    <col min="41" max="41" width="11.140625" style="42" hidden="1" customWidth="1"/>
    <col min="42" max="16384" width="11.42578125" style="42"/>
  </cols>
  <sheetData>
    <row r="1" spans="1:41" ht="26.25" x14ac:dyDescent="0.2">
      <c r="A1" s="143" t="s">
        <v>420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57" t="s">
        <v>150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43" t="s">
        <v>4</v>
      </c>
      <c r="Q3" s="160" t="s">
        <v>29</v>
      </c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2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3">
        <v>7</v>
      </c>
      <c r="B5" s="54" t="s">
        <v>181</v>
      </c>
      <c r="C5" s="54" t="s">
        <v>182</v>
      </c>
      <c r="D5" s="46">
        <v>4</v>
      </c>
      <c r="E5" s="46">
        <v>1</v>
      </c>
      <c r="F5" s="46"/>
      <c r="G5" s="46">
        <v>5</v>
      </c>
      <c r="H5" s="46">
        <v>2</v>
      </c>
      <c r="I5" s="46"/>
      <c r="J5" s="46"/>
      <c r="K5" s="46">
        <v>1</v>
      </c>
      <c r="L5" s="46"/>
      <c r="M5" s="46"/>
      <c r="N5" s="46"/>
      <c r="O5" s="46">
        <f t="shared" ref="O5:O14" si="0">IF(B5="","",(D5*2)+(E5*3)+F5*1)</f>
        <v>11</v>
      </c>
      <c r="P5" s="47"/>
      <c r="Q5" s="55">
        <v>1</v>
      </c>
      <c r="R5" s="54" t="s">
        <v>249</v>
      </c>
      <c r="S5" s="54" t="s">
        <v>124</v>
      </c>
      <c r="T5" s="46"/>
      <c r="U5" s="46">
        <v>1</v>
      </c>
      <c r="V5" s="46"/>
      <c r="W5" s="46">
        <v>2</v>
      </c>
      <c r="X5" s="46">
        <v>1</v>
      </c>
      <c r="Y5" s="46">
        <v>1</v>
      </c>
      <c r="Z5" s="46"/>
      <c r="AA5" s="46"/>
      <c r="AB5" s="46"/>
      <c r="AC5" s="46"/>
      <c r="AD5" s="46"/>
      <c r="AE5" s="46">
        <f t="shared" ref="AE5:AE14" si="1">IF(R5="","",(T5*2)+(U5*3)+V5*1)</f>
        <v>3</v>
      </c>
      <c r="AG5" s="49"/>
      <c r="AN5" s="50" t="s">
        <v>25</v>
      </c>
      <c r="AO5" s="52" t="s">
        <v>26</v>
      </c>
    </row>
    <row r="6" spans="1:41" s="51" customFormat="1" ht="12.75" x14ac:dyDescent="0.2">
      <c r="A6" s="55">
        <v>8</v>
      </c>
      <c r="B6" s="54" t="s">
        <v>153</v>
      </c>
      <c r="C6" s="54" t="s">
        <v>38</v>
      </c>
      <c r="D6" s="46"/>
      <c r="E6" s="46"/>
      <c r="F6" s="46"/>
      <c r="G6" s="46">
        <v>2</v>
      </c>
      <c r="H6" s="46"/>
      <c r="I6" s="46"/>
      <c r="J6" s="46"/>
      <c r="K6" s="46"/>
      <c r="L6" s="46"/>
      <c r="M6" s="46"/>
      <c r="N6" s="46"/>
      <c r="O6" s="46">
        <f t="shared" si="0"/>
        <v>0</v>
      </c>
      <c r="P6" s="47"/>
      <c r="Q6" s="55">
        <v>9</v>
      </c>
      <c r="R6" s="54" t="s">
        <v>58</v>
      </c>
      <c r="S6" s="54" t="s">
        <v>59</v>
      </c>
      <c r="T6" s="46">
        <v>1</v>
      </c>
      <c r="U6" s="46">
        <v>1</v>
      </c>
      <c r="V6" s="46"/>
      <c r="W6" s="46">
        <v>3</v>
      </c>
      <c r="X6" s="46">
        <v>3</v>
      </c>
      <c r="Y6" s="46">
        <v>2</v>
      </c>
      <c r="Z6" s="46">
        <v>1</v>
      </c>
      <c r="AA6" s="46">
        <v>1</v>
      </c>
      <c r="AB6" s="46"/>
      <c r="AC6" s="46"/>
      <c r="AD6" s="46"/>
      <c r="AE6" s="46">
        <f t="shared" si="1"/>
        <v>5</v>
      </c>
      <c r="AG6" s="49"/>
    </row>
    <row r="7" spans="1:41" s="51" customFormat="1" ht="12.75" x14ac:dyDescent="0.2">
      <c r="A7" s="53">
        <v>10</v>
      </c>
      <c r="B7" s="54" t="s">
        <v>154</v>
      </c>
      <c r="C7" s="54" t="s">
        <v>36</v>
      </c>
      <c r="D7" s="46">
        <v>4</v>
      </c>
      <c r="E7" s="46"/>
      <c r="F7" s="46">
        <v>2</v>
      </c>
      <c r="G7" s="46">
        <v>4</v>
      </c>
      <c r="H7" s="46">
        <v>1</v>
      </c>
      <c r="I7" s="46">
        <v>2</v>
      </c>
      <c r="J7" s="46"/>
      <c r="K7" s="46">
        <v>1</v>
      </c>
      <c r="L7" s="46"/>
      <c r="M7" s="46"/>
      <c r="N7" s="46"/>
      <c r="O7" s="46">
        <f t="shared" si="0"/>
        <v>10</v>
      </c>
      <c r="P7" s="47"/>
      <c r="Q7" s="55">
        <v>17</v>
      </c>
      <c r="R7" s="54" t="s">
        <v>411</v>
      </c>
      <c r="S7" s="54" t="s">
        <v>412</v>
      </c>
      <c r="T7" s="46">
        <v>2</v>
      </c>
      <c r="U7" s="46">
        <v>2</v>
      </c>
      <c r="V7" s="46"/>
      <c r="W7" s="46">
        <v>3</v>
      </c>
      <c r="X7" s="46">
        <v>1</v>
      </c>
      <c r="Y7" s="46">
        <v>2</v>
      </c>
      <c r="Z7" s="46"/>
      <c r="AA7" s="46"/>
      <c r="AB7" s="46"/>
      <c r="AC7" s="46"/>
      <c r="AD7" s="46"/>
      <c r="AE7" s="46">
        <f t="shared" si="1"/>
        <v>10</v>
      </c>
      <c r="AG7" s="49"/>
    </row>
    <row r="8" spans="1:41" s="51" customFormat="1" ht="12.75" x14ac:dyDescent="0.2">
      <c r="A8" s="53">
        <v>13</v>
      </c>
      <c r="B8" s="54" t="s">
        <v>155</v>
      </c>
      <c r="C8" s="54" t="s">
        <v>50</v>
      </c>
      <c r="D8" s="46">
        <v>2</v>
      </c>
      <c r="E8" s="46"/>
      <c r="F8" s="46"/>
      <c r="G8" s="46">
        <v>5</v>
      </c>
      <c r="H8" s="46">
        <v>3</v>
      </c>
      <c r="I8" s="46">
        <v>1</v>
      </c>
      <c r="J8" s="46">
        <v>1</v>
      </c>
      <c r="K8" s="46">
        <v>4</v>
      </c>
      <c r="L8" s="46"/>
      <c r="M8" s="46"/>
      <c r="N8" s="46">
        <v>1</v>
      </c>
      <c r="O8" s="46">
        <f t="shared" si="0"/>
        <v>4</v>
      </c>
      <c r="P8" s="47"/>
      <c r="Q8" s="53">
        <v>33</v>
      </c>
      <c r="R8" s="54" t="s">
        <v>413</v>
      </c>
      <c r="S8" s="54" t="s">
        <v>42</v>
      </c>
      <c r="T8" s="46">
        <v>3</v>
      </c>
      <c r="U8" s="46"/>
      <c r="V8" s="46">
        <v>1</v>
      </c>
      <c r="W8" s="46">
        <v>12</v>
      </c>
      <c r="X8" s="46">
        <v>1</v>
      </c>
      <c r="Y8" s="46"/>
      <c r="Z8" s="46"/>
      <c r="AA8" s="46">
        <v>1</v>
      </c>
      <c r="AB8" s="46"/>
      <c r="AC8" s="46"/>
      <c r="AD8" s="46">
        <v>1</v>
      </c>
      <c r="AE8" s="46">
        <f t="shared" si="1"/>
        <v>7</v>
      </c>
      <c r="AG8" s="49"/>
    </row>
    <row r="9" spans="1:41" s="51" customFormat="1" ht="12.75" x14ac:dyDescent="0.2">
      <c r="A9" s="53">
        <v>17</v>
      </c>
      <c r="B9" s="54" t="s">
        <v>171</v>
      </c>
      <c r="C9" s="54" t="s">
        <v>36</v>
      </c>
      <c r="D9" s="46">
        <v>1</v>
      </c>
      <c r="E9" s="46"/>
      <c r="F9" s="46">
        <v>3</v>
      </c>
      <c r="G9" s="46">
        <v>7</v>
      </c>
      <c r="H9" s="46">
        <v>2</v>
      </c>
      <c r="I9" s="46">
        <v>1</v>
      </c>
      <c r="J9" s="46"/>
      <c r="K9" s="46">
        <v>1</v>
      </c>
      <c r="L9" s="46"/>
      <c r="M9" s="46"/>
      <c r="N9" s="46"/>
      <c r="O9" s="46">
        <f t="shared" si="0"/>
        <v>5</v>
      </c>
      <c r="P9" s="47"/>
      <c r="Q9" s="53"/>
      <c r="R9" s="54"/>
      <c r="S9" s="54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 t="str">
        <f t="shared" si="1"/>
        <v/>
      </c>
      <c r="AG9" s="49"/>
    </row>
    <row r="10" spans="1:41" s="51" customFormat="1" ht="12.75" x14ac:dyDescent="0.2">
      <c r="A10" s="55">
        <v>21</v>
      </c>
      <c r="B10" s="54" t="s">
        <v>181</v>
      </c>
      <c r="C10" s="54" t="s">
        <v>73</v>
      </c>
      <c r="D10" s="46">
        <v>2</v>
      </c>
      <c r="E10" s="46"/>
      <c r="F10" s="46"/>
      <c r="G10" s="46">
        <v>10</v>
      </c>
      <c r="H10" s="46"/>
      <c r="I10" s="46">
        <v>1</v>
      </c>
      <c r="J10" s="46">
        <v>1</v>
      </c>
      <c r="K10" s="46">
        <v>1</v>
      </c>
      <c r="L10" s="46"/>
      <c r="M10" s="46"/>
      <c r="N10" s="46">
        <v>1</v>
      </c>
      <c r="O10" s="46">
        <f t="shared" si="0"/>
        <v>4</v>
      </c>
      <c r="P10" s="47"/>
      <c r="Q10" s="55">
        <v>13</v>
      </c>
      <c r="R10" s="54" t="s">
        <v>31</v>
      </c>
      <c r="S10" s="54" t="s">
        <v>32</v>
      </c>
      <c r="T10" s="46"/>
      <c r="U10" s="46"/>
      <c r="V10" s="46">
        <v>2</v>
      </c>
      <c r="W10" s="46">
        <v>7</v>
      </c>
      <c r="X10" s="46">
        <v>4</v>
      </c>
      <c r="Y10" s="46">
        <v>1</v>
      </c>
      <c r="Z10" s="46">
        <v>1</v>
      </c>
      <c r="AA10" s="46">
        <v>2</v>
      </c>
      <c r="AB10" s="46"/>
      <c r="AC10" s="46"/>
      <c r="AD10" s="46"/>
      <c r="AE10" s="46">
        <f t="shared" si="1"/>
        <v>2</v>
      </c>
      <c r="AG10" s="49"/>
    </row>
    <row r="11" spans="1:41" s="51" customFormat="1" ht="12.75" x14ac:dyDescent="0.2">
      <c r="A11" s="55">
        <v>23</v>
      </c>
      <c r="B11" s="54" t="s">
        <v>156</v>
      </c>
      <c r="C11" s="54" t="s">
        <v>57</v>
      </c>
      <c r="D11" s="46">
        <v>3</v>
      </c>
      <c r="E11" s="46"/>
      <c r="F11" s="46"/>
      <c r="G11" s="46">
        <v>3</v>
      </c>
      <c r="H11" s="46">
        <v>2</v>
      </c>
      <c r="I11" s="46">
        <v>2</v>
      </c>
      <c r="J11" s="46"/>
      <c r="K11" s="46">
        <v>2</v>
      </c>
      <c r="L11" s="46"/>
      <c r="M11" s="46"/>
      <c r="N11" s="46"/>
      <c r="O11" s="46">
        <f t="shared" si="0"/>
        <v>6</v>
      </c>
      <c r="P11" s="47"/>
      <c r="Q11" s="55">
        <v>21</v>
      </c>
      <c r="R11" s="54" t="s">
        <v>250</v>
      </c>
      <c r="S11" s="54" t="s">
        <v>251</v>
      </c>
      <c r="T11" s="46">
        <v>1</v>
      </c>
      <c r="U11" s="46"/>
      <c r="V11" s="46"/>
      <c r="W11" s="46">
        <v>3</v>
      </c>
      <c r="X11" s="46"/>
      <c r="Y11" s="46">
        <v>1</v>
      </c>
      <c r="Z11" s="46"/>
      <c r="AA11" s="46">
        <v>4</v>
      </c>
      <c r="AB11" s="46"/>
      <c r="AC11" s="46"/>
      <c r="AD11" s="46"/>
      <c r="AE11" s="46">
        <f t="shared" si="1"/>
        <v>2</v>
      </c>
      <c r="AG11" s="49"/>
    </row>
    <row r="12" spans="1:41" s="51" customFormat="1" ht="12.75" x14ac:dyDescent="0.2">
      <c r="A12" s="53">
        <v>32</v>
      </c>
      <c r="B12" s="54" t="s">
        <v>151</v>
      </c>
      <c r="C12" s="54" t="s">
        <v>152</v>
      </c>
      <c r="D12" s="46">
        <v>4</v>
      </c>
      <c r="E12" s="46"/>
      <c r="F12" s="46"/>
      <c r="G12" s="46">
        <v>13</v>
      </c>
      <c r="H12" s="46"/>
      <c r="I12" s="46">
        <v>2</v>
      </c>
      <c r="J12" s="46"/>
      <c r="K12" s="46">
        <v>1</v>
      </c>
      <c r="L12" s="46"/>
      <c r="M12" s="46"/>
      <c r="N12" s="46">
        <v>1</v>
      </c>
      <c r="O12" s="46">
        <f t="shared" si="0"/>
        <v>8</v>
      </c>
      <c r="P12" s="47"/>
      <c r="Q12" s="55">
        <v>23</v>
      </c>
      <c r="R12" s="54" t="s">
        <v>89</v>
      </c>
      <c r="S12" s="54" t="s">
        <v>166</v>
      </c>
      <c r="T12" s="46">
        <v>3</v>
      </c>
      <c r="U12" s="46">
        <v>3</v>
      </c>
      <c r="V12" s="46"/>
      <c r="W12" s="46">
        <v>5</v>
      </c>
      <c r="X12" s="46">
        <v>2</v>
      </c>
      <c r="Y12" s="46">
        <v>6</v>
      </c>
      <c r="Z12" s="46"/>
      <c r="AA12" s="46"/>
      <c r="AB12" s="46"/>
      <c r="AC12" s="46"/>
      <c r="AD12" s="46">
        <v>1</v>
      </c>
      <c r="AE12" s="46">
        <f t="shared" si="1"/>
        <v>15</v>
      </c>
      <c r="AG12" s="49"/>
    </row>
    <row r="13" spans="1:41" s="51" customFormat="1" ht="12.75" x14ac:dyDescent="0.2">
      <c r="A13" s="55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3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3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20</v>
      </c>
      <c r="E15" s="46">
        <f t="shared" si="2"/>
        <v>1</v>
      </c>
      <c r="F15" s="46">
        <f t="shared" si="2"/>
        <v>5</v>
      </c>
      <c r="G15" s="46">
        <f t="shared" si="2"/>
        <v>49</v>
      </c>
      <c r="H15" s="46">
        <f t="shared" si="2"/>
        <v>10</v>
      </c>
      <c r="I15" s="46">
        <f t="shared" si="2"/>
        <v>9</v>
      </c>
      <c r="J15" s="46">
        <f t="shared" si="2"/>
        <v>2</v>
      </c>
      <c r="K15" s="46">
        <f t="shared" si="2"/>
        <v>11</v>
      </c>
      <c r="L15" s="46">
        <f t="shared" si="2"/>
        <v>0</v>
      </c>
      <c r="M15" s="46">
        <f t="shared" si="2"/>
        <v>0</v>
      </c>
      <c r="N15" s="46">
        <f t="shared" si="2"/>
        <v>3</v>
      </c>
      <c r="O15" s="46">
        <f t="shared" si="2"/>
        <v>48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10</v>
      </c>
      <c r="U15" s="46">
        <f t="shared" si="3"/>
        <v>7</v>
      </c>
      <c r="V15" s="46">
        <f t="shared" si="3"/>
        <v>3</v>
      </c>
      <c r="W15" s="46">
        <f t="shared" si="3"/>
        <v>35</v>
      </c>
      <c r="X15" s="46">
        <f t="shared" si="3"/>
        <v>12</v>
      </c>
      <c r="Y15" s="46">
        <f t="shared" si="3"/>
        <v>13</v>
      </c>
      <c r="Z15" s="46">
        <f t="shared" si="3"/>
        <v>2</v>
      </c>
      <c r="AA15" s="46">
        <f t="shared" si="3"/>
        <v>8</v>
      </c>
      <c r="AB15" s="46">
        <f t="shared" si="3"/>
        <v>0</v>
      </c>
      <c r="AC15" s="46">
        <f t="shared" si="3"/>
        <v>0</v>
      </c>
      <c r="AD15" s="46">
        <f t="shared" si="3"/>
        <v>2</v>
      </c>
      <c r="AE15" s="46">
        <f t="shared" si="3"/>
        <v>44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215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Beavers:    |||   Diablos: </v>
      </c>
    </row>
    <row r="17" spans="1:33" s="51" customFormat="1" ht="12.75" x14ac:dyDescent="0.2">
      <c r="A17" s="152" t="s">
        <v>205</v>
      </c>
      <c r="B17" s="153"/>
      <c r="C17" s="154" t="s">
        <v>429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46" t="s">
        <v>78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43" t="s">
        <v>4</v>
      </c>
      <c r="Q19" s="149" t="s">
        <v>203</v>
      </c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1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G20" s="49"/>
    </row>
    <row r="21" spans="1:33" s="51" customFormat="1" ht="12.75" x14ac:dyDescent="0.2">
      <c r="A21" s="53">
        <v>2</v>
      </c>
      <c r="B21" s="54" t="s">
        <v>172</v>
      </c>
      <c r="C21" s="54" t="s">
        <v>38</v>
      </c>
      <c r="D21" s="46">
        <v>3</v>
      </c>
      <c r="E21" s="46"/>
      <c r="F21" s="46">
        <v>2</v>
      </c>
      <c r="G21" s="46">
        <v>8</v>
      </c>
      <c r="H21" s="46">
        <v>2</v>
      </c>
      <c r="I21" s="46">
        <v>1</v>
      </c>
      <c r="J21" s="46"/>
      <c r="K21" s="46">
        <v>1</v>
      </c>
      <c r="L21" s="46"/>
      <c r="M21" s="46"/>
      <c r="N21" s="46"/>
      <c r="O21" s="46">
        <f t="shared" ref="O21:O30" si="4">IF(B21="","",(D21*2)+(E21*3)+F21*1)</f>
        <v>8</v>
      </c>
      <c r="P21" s="47"/>
      <c r="Q21" s="59" t="s">
        <v>147</v>
      </c>
      <c r="R21" s="54" t="s">
        <v>197</v>
      </c>
      <c r="S21" s="54" t="s">
        <v>194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>
        <f t="shared" ref="AE21:AE30" si="5">IF(R21="","",(T21*2)+(U21*3)+V21*1)</f>
        <v>0</v>
      </c>
      <c r="AG21" s="49"/>
    </row>
    <row r="22" spans="1:33" s="51" customFormat="1" ht="12.75" x14ac:dyDescent="0.2">
      <c r="A22" s="55">
        <v>3</v>
      </c>
      <c r="B22" s="54" t="s">
        <v>111</v>
      </c>
      <c r="C22" s="54" t="s">
        <v>110</v>
      </c>
      <c r="D22" s="46">
        <v>2</v>
      </c>
      <c r="E22" s="46">
        <v>4</v>
      </c>
      <c r="F22" s="46"/>
      <c r="G22" s="46">
        <v>6</v>
      </c>
      <c r="H22" s="46">
        <v>1</v>
      </c>
      <c r="I22" s="46"/>
      <c r="J22" s="46"/>
      <c r="K22" s="46">
        <v>2</v>
      </c>
      <c r="L22" s="46"/>
      <c r="M22" s="46"/>
      <c r="N22" s="46"/>
      <c r="O22" s="46">
        <f t="shared" si="4"/>
        <v>16</v>
      </c>
      <c r="P22" s="47"/>
      <c r="Q22" s="55">
        <v>10</v>
      </c>
      <c r="R22" s="54" t="s">
        <v>340</v>
      </c>
      <c r="S22" s="54" t="s">
        <v>38</v>
      </c>
      <c r="T22" s="46">
        <v>4</v>
      </c>
      <c r="U22" s="46"/>
      <c r="V22" s="46">
        <v>2</v>
      </c>
      <c r="W22" s="46">
        <v>10</v>
      </c>
      <c r="X22" s="46">
        <v>1</v>
      </c>
      <c r="Y22" s="46">
        <v>1</v>
      </c>
      <c r="Z22" s="46"/>
      <c r="AA22" s="46">
        <v>2</v>
      </c>
      <c r="AB22" s="46"/>
      <c r="AC22" s="46"/>
      <c r="AD22" s="46">
        <v>1</v>
      </c>
      <c r="AE22" s="46">
        <f t="shared" si="5"/>
        <v>10</v>
      </c>
      <c r="AG22" s="49"/>
    </row>
    <row r="23" spans="1:33" s="51" customFormat="1" ht="12.75" x14ac:dyDescent="0.2">
      <c r="A23" s="53">
        <v>4</v>
      </c>
      <c r="B23" s="54" t="s">
        <v>108</v>
      </c>
      <c r="C23" s="54" t="s">
        <v>109</v>
      </c>
      <c r="D23" s="46">
        <v>1</v>
      </c>
      <c r="E23" s="46"/>
      <c r="F23" s="46"/>
      <c r="G23" s="46">
        <v>3</v>
      </c>
      <c r="H23" s="46"/>
      <c r="I23" s="46">
        <v>2</v>
      </c>
      <c r="J23" s="46"/>
      <c r="K23" s="46">
        <v>1</v>
      </c>
      <c r="L23" s="46"/>
      <c r="M23" s="46"/>
      <c r="N23" s="46"/>
      <c r="O23" s="46">
        <f t="shared" si="4"/>
        <v>2</v>
      </c>
      <c r="P23" s="47"/>
      <c r="Q23" s="55">
        <v>12</v>
      </c>
      <c r="R23" s="54" t="s">
        <v>207</v>
      </c>
      <c r="S23" s="54" t="s">
        <v>199</v>
      </c>
      <c r="T23" s="46"/>
      <c r="U23" s="46">
        <v>2</v>
      </c>
      <c r="V23" s="46"/>
      <c r="W23" s="46">
        <v>1</v>
      </c>
      <c r="X23" s="46">
        <v>3</v>
      </c>
      <c r="Y23" s="46">
        <v>1</v>
      </c>
      <c r="Z23" s="46"/>
      <c r="AA23" s="46">
        <v>1</v>
      </c>
      <c r="AB23" s="46"/>
      <c r="AC23" s="46"/>
      <c r="AD23" s="46"/>
      <c r="AE23" s="46">
        <f t="shared" si="5"/>
        <v>6</v>
      </c>
      <c r="AG23" s="49"/>
    </row>
    <row r="24" spans="1:33" s="51" customFormat="1" ht="12.75" x14ac:dyDescent="0.2">
      <c r="A24" s="55">
        <v>6</v>
      </c>
      <c r="B24" s="54" t="s">
        <v>255</v>
      </c>
      <c r="C24" s="54" t="s">
        <v>41</v>
      </c>
      <c r="D24" s="46"/>
      <c r="E24" s="46"/>
      <c r="F24" s="46"/>
      <c r="G24" s="46">
        <v>5</v>
      </c>
      <c r="H24" s="46">
        <v>9</v>
      </c>
      <c r="I24" s="46"/>
      <c r="J24" s="46"/>
      <c r="K24" s="46">
        <v>1</v>
      </c>
      <c r="L24" s="46"/>
      <c r="M24" s="46"/>
      <c r="N24" s="46"/>
      <c r="O24" s="46">
        <f t="shared" si="4"/>
        <v>0</v>
      </c>
      <c r="P24" s="47"/>
      <c r="Q24" s="59" t="s">
        <v>147</v>
      </c>
      <c r="R24" s="54" t="s">
        <v>294</v>
      </c>
      <c r="S24" s="54" t="s">
        <v>61</v>
      </c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>
        <f t="shared" si="5"/>
        <v>0</v>
      </c>
      <c r="AG24" s="49"/>
    </row>
    <row r="25" spans="1:33" s="51" customFormat="1" ht="12.75" x14ac:dyDescent="0.2">
      <c r="A25" s="55">
        <v>7</v>
      </c>
      <c r="B25" s="54" t="s">
        <v>256</v>
      </c>
      <c r="C25" s="54" t="s">
        <v>257</v>
      </c>
      <c r="D25" s="46"/>
      <c r="E25" s="46"/>
      <c r="F25" s="46"/>
      <c r="G25" s="46">
        <v>1</v>
      </c>
      <c r="H25" s="46">
        <v>2</v>
      </c>
      <c r="I25" s="46">
        <v>1</v>
      </c>
      <c r="J25" s="46"/>
      <c r="K25" s="46">
        <v>1</v>
      </c>
      <c r="L25" s="46"/>
      <c r="M25" s="46"/>
      <c r="N25" s="46"/>
      <c r="O25" s="46">
        <f t="shared" si="4"/>
        <v>0</v>
      </c>
      <c r="P25" s="47"/>
      <c r="Q25" s="55">
        <v>14</v>
      </c>
      <c r="R25" s="54" t="s">
        <v>197</v>
      </c>
      <c r="S25" s="54" t="s">
        <v>198</v>
      </c>
      <c r="T25" s="46">
        <v>7</v>
      </c>
      <c r="U25" s="46"/>
      <c r="V25" s="46">
        <v>1</v>
      </c>
      <c r="W25" s="46">
        <v>1</v>
      </c>
      <c r="X25" s="46">
        <v>2</v>
      </c>
      <c r="Y25" s="46">
        <v>1</v>
      </c>
      <c r="Z25" s="46"/>
      <c r="AA25" s="46">
        <v>1</v>
      </c>
      <c r="AB25" s="46"/>
      <c r="AC25" s="46"/>
      <c r="AD25" s="46">
        <v>1</v>
      </c>
      <c r="AE25" s="46">
        <f t="shared" si="5"/>
        <v>15</v>
      </c>
      <c r="AG25" s="49"/>
    </row>
    <row r="26" spans="1:33" s="51" customFormat="1" ht="12.75" x14ac:dyDescent="0.2">
      <c r="A26" s="55">
        <v>11</v>
      </c>
      <c r="B26" s="54" t="s">
        <v>254</v>
      </c>
      <c r="C26" s="54" t="s">
        <v>175</v>
      </c>
      <c r="D26" s="46">
        <v>10</v>
      </c>
      <c r="E26" s="46"/>
      <c r="F26" s="46">
        <v>2</v>
      </c>
      <c r="G26" s="46">
        <v>14</v>
      </c>
      <c r="H26" s="46"/>
      <c r="I26" s="46">
        <v>4</v>
      </c>
      <c r="J26" s="46"/>
      <c r="K26" s="46">
        <v>3</v>
      </c>
      <c r="L26" s="46"/>
      <c r="M26" s="46"/>
      <c r="N26" s="46">
        <v>2</v>
      </c>
      <c r="O26" s="46">
        <f t="shared" si="4"/>
        <v>22</v>
      </c>
      <c r="P26" s="47"/>
      <c r="Q26" s="55">
        <v>16</v>
      </c>
      <c r="R26" s="54" t="s">
        <v>208</v>
      </c>
      <c r="S26" s="54" t="s">
        <v>34</v>
      </c>
      <c r="T26" s="46">
        <v>3</v>
      </c>
      <c r="U26" s="46"/>
      <c r="V26" s="46">
        <v>1</v>
      </c>
      <c r="W26" s="46">
        <v>5</v>
      </c>
      <c r="X26" s="46">
        <v>2</v>
      </c>
      <c r="Y26" s="46">
        <v>1</v>
      </c>
      <c r="Z26" s="46"/>
      <c r="AA26" s="46">
        <v>1</v>
      </c>
      <c r="AB26" s="46"/>
      <c r="AC26" s="46"/>
      <c r="AD26" s="46"/>
      <c r="AE26" s="46">
        <f t="shared" si="5"/>
        <v>7</v>
      </c>
      <c r="AG26" s="49"/>
    </row>
    <row r="27" spans="1:33" s="51" customFormat="1" ht="12.75" x14ac:dyDescent="0.2">
      <c r="A27" s="55"/>
      <c r="B27" s="54"/>
      <c r="C27" s="5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 t="str">
        <f t="shared" si="4"/>
        <v/>
      </c>
      <c r="P27" s="47"/>
      <c r="Q27" s="55">
        <v>32</v>
      </c>
      <c r="R27" s="54" t="s">
        <v>421</v>
      </c>
      <c r="S27" s="54" t="s">
        <v>422</v>
      </c>
      <c r="T27" s="46">
        <v>1</v>
      </c>
      <c r="U27" s="46"/>
      <c r="V27" s="46"/>
      <c r="W27" s="46">
        <v>8</v>
      </c>
      <c r="X27" s="46">
        <v>3</v>
      </c>
      <c r="Y27" s="46">
        <v>1</v>
      </c>
      <c r="Z27" s="46"/>
      <c r="AA27" s="46">
        <v>4</v>
      </c>
      <c r="AB27" s="46"/>
      <c r="AC27" s="46"/>
      <c r="AD27" s="46"/>
      <c r="AE27" s="46">
        <f t="shared" si="5"/>
        <v>2</v>
      </c>
      <c r="AG27" s="49"/>
    </row>
    <row r="28" spans="1:33" s="51" customFormat="1" ht="12.75" x14ac:dyDescent="0.2">
      <c r="A28" s="55"/>
      <c r="B28" s="54"/>
      <c r="C28" s="5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 t="str">
        <f t="shared" si="4"/>
        <v/>
      </c>
      <c r="P28" s="47"/>
      <c r="Q28" s="55">
        <v>42</v>
      </c>
      <c r="R28" s="54" t="s">
        <v>292</v>
      </c>
      <c r="S28" s="54" t="s">
        <v>293</v>
      </c>
      <c r="T28" s="46">
        <v>1</v>
      </c>
      <c r="U28" s="46">
        <v>3</v>
      </c>
      <c r="V28" s="46"/>
      <c r="W28" s="46">
        <v>3</v>
      </c>
      <c r="X28" s="46">
        <v>2</v>
      </c>
      <c r="Y28" s="46"/>
      <c r="Z28" s="46"/>
      <c r="AA28" s="46"/>
      <c r="AB28" s="46"/>
      <c r="AC28" s="46"/>
      <c r="AD28" s="46">
        <v>1</v>
      </c>
      <c r="AE28" s="46">
        <f t="shared" si="5"/>
        <v>11</v>
      </c>
      <c r="AG28" s="49"/>
    </row>
    <row r="29" spans="1:33" s="51" customFormat="1" ht="12.75" x14ac:dyDescent="0.2">
      <c r="A29" s="55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3">
        <v>6</v>
      </c>
      <c r="R29" s="54" t="s">
        <v>423</v>
      </c>
      <c r="S29" s="54" t="s">
        <v>424</v>
      </c>
      <c r="T29" s="46">
        <v>1</v>
      </c>
      <c r="U29" s="46"/>
      <c r="V29" s="46"/>
      <c r="W29" s="46">
        <v>4</v>
      </c>
      <c r="X29" s="46">
        <v>3</v>
      </c>
      <c r="Y29" s="46"/>
      <c r="Z29" s="46"/>
      <c r="AA29" s="46"/>
      <c r="AB29" s="46"/>
      <c r="AC29" s="46"/>
      <c r="AD29" s="46"/>
      <c r="AE29" s="46">
        <f t="shared" si="5"/>
        <v>2</v>
      </c>
      <c r="AG29" s="49"/>
    </row>
    <row r="30" spans="1:33" s="51" customFormat="1" ht="12.75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5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G30" s="49"/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16</v>
      </c>
      <c r="E31" s="46">
        <f t="shared" si="6"/>
        <v>4</v>
      </c>
      <c r="F31" s="46">
        <f t="shared" si="6"/>
        <v>4</v>
      </c>
      <c r="G31" s="46">
        <f t="shared" si="6"/>
        <v>37</v>
      </c>
      <c r="H31" s="46">
        <f t="shared" si="6"/>
        <v>14</v>
      </c>
      <c r="I31" s="46">
        <f t="shared" si="6"/>
        <v>8</v>
      </c>
      <c r="J31" s="46">
        <f t="shared" si="6"/>
        <v>0</v>
      </c>
      <c r="K31" s="46">
        <f t="shared" si="6"/>
        <v>9</v>
      </c>
      <c r="L31" s="46">
        <f t="shared" si="6"/>
        <v>0</v>
      </c>
      <c r="M31" s="46">
        <f t="shared" si="6"/>
        <v>0</v>
      </c>
      <c r="N31" s="46">
        <f t="shared" si="6"/>
        <v>2</v>
      </c>
      <c r="O31" s="46">
        <f t="shared" si="6"/>
        <v>48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17</v>
      </c>
      <c r="U31" s="46">
        <f t="shared" si="7"/>
        <v>5</v>
      </c>
      <c r="V31" s="46">
        <f t="shared" si="7"/>
        <v>4</v>
      </c>
      <c r="W31" s="46">
        <f t="shared" si="7"/>
        <v>32</v>
      </c>
      <c r="X31" s="46">
        <f t="shared" si="7"/>
        <v>16</v>
      </c>
      <c r="Y31" s="46">
        <f t="shared" si="7"/>
        <v>5</v>
      </c>
      <c r="Z31" s="46">
        <f t="shared" si="7"/>
        <v>0</v>
      </c>
      <c r="AA31" s="46">
        <f t="shared" si="7"/>
        <v>9</v>
      </c>
      <c r="AB31" s="46">
        <f t="shared" si="7"/>
        <v>0</v>
      </c>
      <c r="AC31" s="46">
        <f t="shared" si="7"/>
        <v>0</v>
      </c>
      <c r="AD31" s="46">
        <f t="shared" si="7"/>
        <v>3</v>
      </c>
      <c r="AE31" s="46">
        <f t="shared" si="7"/>
        <v>53</v>
      </c>
      <c r="AG31" s="56" t="str">
        <f>IF(N31+AD31=5,"Correct","MVP ERROR")</f>
        <v>Correct</v>
      </c>
    </row>
    <row r="32" spans="1:33" s="51" customFormat="1" ht="12.75" x14ac:dyDescent="0.2">
      <c r="A32" s="152" t="s">
        <v>28</v>
      </c>
      <c r="B32" s="153"/>
      <c r="C32" s="154" t="s">
        <v>68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G32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Shenanigans: BLK-   |||   Spectres: BLK-</v>
      </c>
    </row>
    <row r="33" spans="1:33" s="51" customFormat="1" ht="12.75" x14ac:dyDescent="0.2">
      <c r="A33" s="152" t="s">
        <v>205</v>
      </c>
      <c r="B33" s="153"/>
      <c r="C33" s="154" t="s">
        <v>319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92" t="s">
        <v>106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4"/>
      <c r="P35" s="43" t="s">
        <v>4</v>
      </c>
      <c r="Q35" s="195" t="s">
        <v>90</v>
      </c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7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5</v>
      </c>
      <c r="B37" s="54" t="s">
        <v>140</v>
      </c>
      <c r="C37" s="54" t="s">
        <v>141</v>
      </c>
      <c r="D37" s="46">
        <v>5</v>
      </c>
      <c r="E37" s="46">
        <v>1</v>
      </c>
      <c r="F37" s="46"/>
      <c r="G37" s="46">
        <v>2</v>
      </c>
      <c r="H37" s="46">
        <v>2</v>
      </c>
      <c r="I37" s="46"/>
      <c r="J37" s="46"/>
      <c r="K37" s="46">
        <v>1</v>
      </c>
      <c r="L37" s="46"/>
      <c r="M37" s="46"/>
      <c r="N37" s="46"/>
      <c r="O37" s="46">
        <f t="shared" ref="O37:O46" si="8">IF(B37="","",(D37*2)+(E37*3)+F37*1)</f>
        <v>13</v>
      </c>
      <c r="P37" s="47"/>
      <c r="Q37" s="55"/>
      <c r="R37" s="54"/>
      <c r="S37" s="54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 t="str">
        <f t="shared" ref="AE37:AE46" si="9">IF(R37="","",(T37*2)+(U37*3)+V37*1)</f>
        <v/>
      </c>
      <c r="AG37" s="49"/>
    </row>
    <row r="38" spans="1:33" s="51" customFormat="1" ht="12.75" x14ac:dyDescent="0.2">
      <c r="A38" s="55">
        <v>6</v>
      </c>
      <c r="B38" s="54" t="s">
        <v>142</v>
      </c>
      <c r="C38" s="54" t="s">
        <v>143</v>
      </c>
      <c r="D38" s="46"/>
      <c r="E38" s="46">
        <v>1</v>
      </c>
      <c r="F38" s="46"/>
      <c r="G38" s="46">
        <v>2</v>
      </c>
      <c r="H38" s="46">
        <v>1</v>
      </c>
      <c r="I38" s="46">
        <v>2</v>
      </c>
      <c r="J38" s="46"/>
      <c r="K38" s="46">
        <v>4</v>
      </c>
      <c r="L38" s="46"/>
      <c r="M38" s="46"/>
      <c r="N38" s="46"/>
      <c r="O38" s="46">
        <f t="shared" si="8"/>
        <v>3</v>
      </c>
      <c r="P38" s="47"/>
      <c r="Q38" s="55">
        <v>9</v>
      </c>
      <c r="R38" s="54" t="s">
        <v>96</v>
      </c>
      <c r="S38" s="54" t="s">
        <v>62</v>
      </c>
      <c r="T38" s="46">
        <v>6</v>
      </c>
      <c r="U38" s="46"/>
      <c r="V38" s="46"/>
      <c r="W38" s="46">
        <v>9</v>
      </c>
      <c r="X38" s="46">
        <v>4</v>
      </c>
      <c r="Y38" s="46"/>
      <c r="Z38" s="46"/>
      <c r="AA38" s="46">
        <v>2</v>
      </c>
      <c r="AB38" s="46"/>
      <c r="AC38" s="46"/>
      <c r="AD38" s="46"/>
      <c r="AE38" s="46">
        <f t="shared" si="9"/>
        <v>12</v>
      </c>
      <c r="AG38" s="49"/>
    </row>
    <row r="39" spans="1:33" s="51" customFormat="1" ht="12.75" x14ac:dyDescent="0.2">
      <c r="A39" s="53">
        <v>11</v>
      </c>
      <c r="B39" s="54" t="s">
        <v>200</v>
      </c>
      <c r="C39" s="54" t="s">
        <v>201</v>
      </c>
      <c r="D39" s="46">
        <v>3</v>
      </c>
      <c r="E39" s="46"/>
      <c r="F39" s="46"/>
      <c r="G39" s="46">
        <v>4</v>
      </c>
      <c r="H39" s="46">
        <v>7</v>
      </c>
      <c r="I39" s="46">
        <v>1</v>
      </c>
      <c r="J39" s="46"/>
      <c r="K39" s="46">
        <v>1</v>
      </c>
      <c r="L39" s="46"/>
      <c r="M39" s="46"/>
      <c r="N39" s="46">
        <v>1</v>
      </c>
      <c r="O39" s="46">
        <f t="shared" si="8"/>
        <v>6</v>
      </c>
      <c r="P39" s="47"/>
      <c r="Q39" s="55">
        <v>13</v>
      </c>
      <c r="R39" s="54" t="s">
        <v>94</v>
      </c>
      <c r="S39" s="54" t="s">
        <v>95</v>
      </c>
      <c r="T39" s="46">
        <v>1</v>
      </c>
      <c r="U39" s="46">
        <v>1</v>
      </c>
      <c r="V39" s="46"/>
      <c r="W39" s="46">
        <v>5</v>
      </c>
      <c r="X39" s="46">
        <v>3</v>
      </c>
      <c r="Y39" s="46"/>
      <c r="Z39" s="46"/>
      <c r="AA39" s="46">
        <v>3</v>
      </c>
      <c r="AB39" s="46"/>
      <c r="AC39" s="46"/>
      <c r="AD39" s="46"/>
      <c r="AE39" s="46">
        <f t="shared" si="9"/>
        <v>5</v>
      </c>
      <c r="AG39" s="49"/>
    </row>
    <row r="40" spans="1:33" s="51" customFormat="1" ht="12.75" x14ac:dyDescent="0.2">
      <c r="A40" s="53"/>
      <c r="B40" s="54"/>
      <c r="C40" s="5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 t="str">
        <f t="shared" si="8"/>
        <v/>
      </c>
      <c r="P40" s="47"/>
      <c r="Q40" s="55">
        <v>20</v>
      </c>
      <c r="R40" s="54" t="s">
        <v>91</v>
      </c>
      <c r="S40" s="54" t="s">
        <v>92</v>
      </c>
      <c r="T40" s="46">
        <v>2</v>
      </c>
      <c r="U40" s="46">
        <v>1</v>
      </c>
      <c r="V40" s="46"/>
      <c r="W40" s="46">
        <v>3</v>
      </c>
      <c r="X40" s="46">
        <v>2</v>
      </c>
      <c r="Y40" s="46">
        <v>1</v>
      </c>
      <c r="Z40" s="46"/>
      <c r="AA40" s="46"/>
      <c r="AB40" s="46"/>
      <c r="AC40" s="46"/>
      <c r="AD40" s="46"/>
      <c r="AE40" s="46">
        <f t="shared" si="9"/>
        <v>7</v>
      </c>
      <c r="AG40" s="49"/>
    </row>
    <row r="41" spans="1:33" s="51" customFormat="1" ht="12.75" x14ac:dyDescent="0.2">
      <c r="A41" s="55"/>
      <c r="B41" s="54"/>
      <c r="C41" s="5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 t="str">
        <f t="shared" si="8"/>
        <v/>
      </c>
      <c r="P41" s="47"/>
      <c r="Q41" s="53">
        <v>22</v>
      </c>
      <c r="R41" s="54" t="s">
        <v>97</v>
      </c>
      <c r="S41" s="54" t="s">
        <v>98</v>
      </c>
      <c r="T41" s="46">
        <v>2</v>
      </c>
      <c r="U41" s="46">
        <v>3</v>
      </c>
      <c r="V41" s="46">
        <v>3</v>
      </c>
      <c r="W41" s="46">
        <v>12</v>
      </c>
      <c r="X41" s="46">
        <v>6</v>
      </c>
      <c r="Y41" s="46">
        <v>1</v>
      </c>
      <c r="Z41" s="46"/>
      <c r="AA41" s="46">
        <v>1</v>
      </c>
      <c r="AB41" s="46"/>
      <c r="AC41" s="46"/>
      <c r="AD41" s="46">
        <v>1</v>
      </c>
      <c r="AE41" s="46">
        <f t="shared" si="9"/>
        <v>16</v>
      </c>
      <c r="AG41" s="49"/>
    </row>
    <row r="42" spans="1:33" s="51" customFormat="1" ht="12.75" x14ac:dyDescent="0.2">
      <c r="A42" s="55">
        <v>21</v>
      </c>
      <c r="B42" s="54" t="s">
        <v>177</v>
      </c>
      <c r="C42" s="54" t="s">
        <v>178</v>
      </c>
      <c r="D42" s="46">
        <v>1</v>
      </c>
      <c r="E42" s="46"/>
      <c r="F42" s="46"/>
      <c r="G42" s="46">
        <v>11</v>
      </c>
      <c r="H42" s="46">
        <v>1</v>
      </c>
      <c r="I42" s="46"/>
      <c r="J42" s="46"/>
      <c r="K42" s="46">
        <v>2</v>
      </c>
      <c r="L42" s="46"/>
      <c r="M42" s="46"/>
      <c r="N42" s="46"/>
      <c r="O42" s="46">
        <f t="shared" si="8"/>
        <v>2</v>
      </c>
      <c r="P42" s="47"/>
      <c r="Q42" s="55">
        <v>23</v>
      </c>
      <c r="R42" s="54" t="s">
        <v>93</v>
      </c>
      <c r="S42" s="54" t="s">
        <v>64</v>
      </c>
      <c r="T42" s="46"/>
      <c r="U42" s="46">
        <v>3</v>
      </c>
      <c r="V42" s="46">
        <v>2</v>
      </c>
      <c r="W42" s="46">
        <v>3</v>
      </c>
      <c r="X42" s="46">
        <v>2</v>
      </c>
      <c r="Y42" s="46"/>
      <c r="Z42" s="46"/>
      <c r="AA42" s="46"/>
      <c r="AB42" s="46"/>
      <c r="AC42" s="46"/>
      <c r="AD42" s="46">
        <v>1</v>
      </c>
      <c r="AE42" s="46">
        <f t="shared" si="9"/>
        <v>11</v>
      </c>
      <c r="AG42" s="49"/>
    </row>
    <row r="43" spans="1:33" s="51" customFormat="1" ht="12.75" x14ac:dyDescent="0.2">
      <c r="A43" s="55">
        <v>24</v>
      </c>
      <c r="B43" s="54" t="s">
        <v>145</v>
      </c>
      <c r="C43" s="54" t="s">
        <v>38</v>
      </c>
      <c r="D43" s="46"/>
      <c r="E43" s="46"/>
      <c r="F43" s="46"/>
      <c r="G43" s="46">
        <v>3</v>
      </c>
      <c r="H43" s="46">
        <v>1</v>
      </c>
      <c r="I43" s="46">
        <v>3</v>
      </c>
      <c r="J43" s="46"/>
      <c r="K43" s="46">
        <v>1</v>
      </c>
      <c r="L43" s="46"/>
      <c r="M43" s="46"/>
      <c r="N43" s="46"/>
      <c r="O43" s="46">
        <f t="shared" si="8"/>
        <v>0</v>
      </c>
      <c r="P43" s="47"/>
      <c r="Q43" s="55">
        <v>44</v>
      </c>
      <c r="R43" s="54" t="s">
        <v>273</v>
      </c>
      <c r="S43" s="54" t="s">
        <v>274</v>
      </c>
      <c r="T43" s="46">
        <v>3</v>
      </c>
      <c r="U43" s="46"/>
      <c r="V43" s="46">
        <v>2</v>
      </c>
      <c r="W43" s="46">
        <v>9</v>
      </c>
      <c r="X43" s="46">
        <v>2</v>
      </c>
      <c r="Y43" s="46">
        <v>1</v>
      </c>
      <c r="Z43" s="46"/>
      <c r="AA43" s="46">
        <v>1</v>
      </c>
      <c r="AB43" s="46"/>
      <c r="AC43" s="46"/>
      <c r="AD43" s="46">
        <v>2</v>
      </c>
      <c r="AE43" s="46">
        <f t="shared" si="9"/>
        <v>8</v>
      </c>
      <c r="AG43" s="49"/>
    </row>
    <row r="44" spans="1:33" s="51" customFormat="1" ht="12.75" x14ac:dyDescent="0.2">
      <c r="A44" s="53">
        <v>32</v>
      </c>
      <c r="B44" s="54" t="s">
        <v>63</v>
      </c>
      <c r="C44" s="54" t="s">
        <v>79</v>
      </c>
      <c r="D44" s="46">
        <v>4</v>
      </c>
      <c r="E44" s="46"/>
      <c r="F44" s="46">
        <v>2</v>
      </c>
      <c r="G44" s="46">
        <v>6</v>
      </c>
      <c r="H44" s="46">
        <v>1</v>
      </c>
      <c r="I44" s="46"/>
      <c r="J44" s="46"/>
      <c r="K44" s="46"/>
      <c r="L44" s="46"/>
      <c r="M44" s="46"/>
      <c r="N44" s="46"/>
      <c r="O44" s="46">
        <f t="shared" si="8"/>
        <v>10</v>
      </c>
      <c r="P44" s="47"/>
      <c r="Q44" s="55"/>
      <c r="R44" s="54"/>
      <c r="S44" s="5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 t="str">
        <f t="shared" si="9"/>
        <v/>
      </c>
      <c r="AG44" s="49"/>
    </row>
    <row r="45" spans="1:33" s="51" customFormat="1" ht="12.75" x14ac:dyDescent="0.2">
      <c r="A45" s="53">
        <v>40</v>
      </c>
      <c r="B45" s="54" t="s">
        <v>174</v>
      </c>
      <c r="C45" s="54" t="s">
        <v>76</v>
      </c>
      <c r="D45" s="46">
        <v>1</v>
      </c>
      <c r="E45" s="46"/>
      <c r="F45" s="46"/>
      <c r="G45" s="46">
        <v>8</v>
      </c>
      <c r="H45" s="46">
        <v>1</v>
      </c>
      <c r="I45" s="46"/>
      <c r="J45" s="46"/>
      <c r="K45" s="46">
        <v>3</v>
      </c>
      <c r="L45" s="46"/>
      <c r="M45" s="46"/>
      <c r="N45" s="46"/>
      <c r="O45" s="46">
        <f t="shared" si="8"/>
        <v>2</v>
      </c>
      <c r="P45" s="47"/>
      <c r="Q45" s="55"/>
      <c r="R45" s="54"/>
      <c r="S45" s="54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 t="str">
        <f t="shared" si="9"/>
        <v/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5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14</v>
      </c>
      <c r="E47" s="46">
        <f t="shared" si="10"/>
        <v>2</v>
      </c>
      <c r="F47" s="46">
        <f t="shared" si="10"/>
        <v>2</v>
      </c>
      <c r="G47" s="46">
        <f t="shared" si="10"/>
        <v>36</v>
      </c>
      <c r="H47" s="46">
        <f t="shared" si="10"/>
        <v>14</v>
      </c>
      <c r="I47" s="46">
        <f t="shared" si="10"/>
        <v>6</v>
      </c>
      <c r="J47" s="46">
        <f t="shared" si="10"/>
        <v>0</v>
      </c>
      <c r="K47" s="46">
        <f t="shared" si="10"/>
        <v>12</v>
      </c>
      <c r="L47" s="46">
        <f t="shared" si="10"/>
        <v>0</v>
      </c>
      <c r="M47" s="46">
        <f t="shared" si="10"/>
        <v>0</v>
      </c>
      <c r="N47" s="46">
        <f t="shared" si="10"/>
        <v>1</v>
      </c>
      <c r="O47" s="46">
        <f t="shared" si="10"/>
        <v>36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14</v>
      </c>
      <c r="U47" s="46">
        <f t="shared" si="11"/>
        <v>8</v>
      </c>
      <c r="V47" s="46">
        <f t="shared" si="11"/>
        <v>7</v>
      </c>
      <c r="W47" s="46">
        <f t="shared" si="11"/>
        <v>41</v>
      </c>
      <c r="X47" s="46">
        <f t="shared" si="11"/>
        <v>19</v>
      </c>
      <c r="Y47" s="46">
        <f t="shared" si="11"/>
        <v>3</v>
      </c>
      <c r="Z47" s="46">
        <f t="shared" si="11"/>
        <v>0</v>
      </c>
      <c r="AA47" s="46">
        <f t="shared" si="11"/>
        <v>7</v>
      </c>
      <c r="AB47" s="46">
        <f t="shared" si="11"/>
        <v>0</v>
      </c>
      <c r="AC47" s="46">
        <f t="shared" si="11"/>
        <v>0</v>
      </c>
      <c r="AD47" s="46">
        <f t="shared" si="11"/>
        <v>4</v>
      </c>
      <c r="AE47" s="46">
        <f t="shared" si="11"/>
        <v>59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>AKOM: BLK-   |||   Hornets: BLK-</v>
      </c>
    </row>
    <row r="48" spans="1:33" s="51" customFormat="1" ht="12.75" x14ac:dyDescent="0.2">
      <c r="A48" s="152" t="s">
        <v>28</v>
      </c>
      <c r="B48" s="153"/>
      <c r="C48" s="154" t="s">
        <v>162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430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78" t="s">
        <v>215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0"/>
      <c r="P51" s="43" t="s">
        <v>30</v>
      </c>
      <c r="Q51" s="175" t="s">
        <v>48</v>
      </c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7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>
        <v>2</v>
      </c>
      <c r="B53" s="54" t="s">
        <v>223</v>
      </c>
      <c r="C53" s="54" t="s">
        <v>95</v>
      </c>
      <c r="D53" s="46"/>
      <c r="E53" s="46"/>
      <c r="F53" s="46"/>
      <c r="G53" s="46">
        <v>5</v>
      </c>
      <c r="H53" s="46"/>
      <c r="I53" s="46">
        <v>3</v>
      </c>
      <c r="J53" s="46"/>
      <c r="K53" s="46">
        <v>2</v>
      </c>
      <c r="L53" s="46"/>
      <c r="M53" s="46"/>
      <c r="N53" s="46"/>
      <c r="O53" s="46">
        <f t="shared" ref="O53:O62" si="12">IF(B53="","",(D53*2)+(E53*3)+F53*1)</f>
        <v>0</v>
      </c>
      <c r="P53" s="47"/>
      <c r="Q53" s="53">
        <v>5</v>
      </c>
      <c r="R53" s="54" t="s">
        <v>115</v>
      </c>
      <c r="S53" s="54" t="s">
        <v>173</v>
      </c>
      <c r="T53" s="46">
        <v>3</v>
      </c>
      <c r="U53" s="46"/>
      <c r="V53" s="46">
        <v>1</v>
      </c>
      <c r="W53" s="46">
        <v>5</v>
      </c>
      <c r="X53" s="46">
        <v>1</v>
      </c>
      <c r="Y53" s="46">
        <v>1</v>
      </c>
      <c r="Z53" s="46">
        <v>2</v>
      </c>
      <c r="AA53" s="46">
        <v>5</v>
      </c>
      <c r="AB53" s="46"/>
      <c r="AC53" s="46"/>
      <c r="AD53" s="46"/>
      <c r="AE53" s="46">
        <f t="shared" ref="AE53:AE62" si="13">IF(R53="","",(T53*2)+(U53*3)+V53*1)</f>
        <v>7</v>
      </c>
      <c r="AF53" s="58"/>
      <c r="AG53" s="49"/>
    </row>
    <row r="54" spans="1:33" s="51" customFormat="1" ht="12.75" x14ac:dyDescent="0.2">
      <c r="A54" s="53">
        <v>3</v>
      </c>
      <c r="B54" s="54" t="s">
        <v>217</v>
      </c>
      <c r="C54" s="54" t="s">
        <v>189</v>
      </c>
      <c r="D54" s="46">
        <v>3</v>
      </c>
      <c r="E54" s="46">
        <v>3</v>
      </c>
      <c r="F54" s="46">
        <v>1</v>
      </c>
      <c r="G54" s="46">
        <v>5</v>
      </c>
      <c r="H54" s="46">
        <v>1</v>
      </c>
      <c r="I54" s="46"/>
      <c r="J54" s="46"/>
      <c r="K54" s="46">
        <v>4</v>
      </c>
      <c r="L54" s="46"/>
      <c r="M54" s="46"/>
      <c r="N54" s="46"/>
      <c r="O54" s="46">
        <f t="shared" si="12"/>
        <v>16</v>
      </c>
      <c r="P54" s="47"/>
      <c r="Q54" s="53"/>
      <c r="R54" s="54"/>
      <c r="S54" s="54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 t="str">
        <f t="shared" si="13"/>
        <v/>
      </c>
      <c r="AF54" s="58"/>
      <c r="AG54" s="49"/>
    </row>
    <row r="55" spans="1:33" s="51" customFormat="1" ht="12.75" x14ac:dyDescent="0.2">
      <c r="A55" s="53">
        <v>6</v>
      </c>
      <c r="B55" s="54" t="s">
        <v>216</v>
      </c>
      <c r="C55" s="54" t="s">
        <v>95</v>
      </c>
      <c r="D55" s="46"/>
      <c r="E55" s="46"/>
      <c r="F55" s="46"/>
      <c r="G55" s="46">
        <v>2</v>
      </c>
      <c r="H55" s="46">
        <v>3</v>
      </c>
      <c r="I55" s="46">
        <v>1</v>
      </c>
      <c r="J55" s="46"/>
      <c r="K55" s="46"/>
      <c r="L55" s="46"/>
      <c r="M55" s="46"/>
      <c r="N55" s="46"/>
      <c r="O55" s="46">
        <f t="shared" si="12"/>
        <v>0</v>
      </c>
      <c r="P55" s="47"/>
      <c r="Q55" s="53">
        <v>8</v>
      </c>
      <c r="R55" s="54" t="s">
        <v>297</v>
      </c>
      <c r="S55" s="54" t="s">
        <v>95</v>
      </c>
      <c r="T55" s="46">
        <v>1</v>
      </c>
      <c r="U55" s="46">
        <v>2</v>
      </c>
      <c r="V55" s="46">
        <v>5</v>
      </c>
      <c r="W55" s="46">
        <v>4</v>
      </c>
      <c r="X55" s="46">
        <v>6</v>
      </c>
      <c r="Y55" s="46">
        <v>2</v>
      </c>
      <c r="Z55" s="46"/>
      <c r="AA55" s="46"/>
      <c r="AB55" s="46"/>
      <c r="AC55" s="46"/>
      <c r="AD55" s="46"/>
      <c r="AE55" s="46">
        <f t="shared" si="13"/>
        <v>13</v>
      </c>
      <c r="AF55" s="58"/>
      <c r="AG55" s="49"/>
    </row>
    <row r="56" spans="1:33" s="51" customFormat="1" ht="12.75" x14ac:dyDescent="0.2">
      <c r="A56" s="53">
        <v>7</v>
      </c>
      <c r="B56" s="54" t="s">
        <v>282</v>
      </c>
      <c r="C56" s="54" t="s">
        <v>283</v>
      </c>
      <c r="D56" s="46">
        <v>3</v>
      </c>
      <c r="E56" s="46"/>
      <c r="F56" s="46">
        <v>1</v>
      </c>
      <c r="G56" s="46">
        <v>3</v>
      </c>
      <c r="H56" s="46">
        <v>1</v>
      </c>
      <c r="I56" s="46"/>
      <c r="J56" s="46">
        <v>1</v>
      </c>
      <c r="K56" s="46">
        <v>4</v>
      </c>
      <c r="L56" s="46"/>
      <c r="M56" s="46"/>
      <c r="N56" s="46"/>
      <c r="O56" s="46">
        <f t="shared" si="12"/>
        <v>7</v>
      </c>
      <c r="P56" s="47"/>
      <c r="Q56" s="55"/>
      <c r="R56" s="54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 t="str">
        <f t="shared" si="13"/>
        <v/>
      </c>
      <c r="AF56" s="58"/>
      <c r="AG56" s="49"/>
    </row>
    <row r="57" spans="1:33" s="51" customFormat="1" ht="12.75" x14ac:dyDescent="0.2">
      <c r="A57" s="53">
        <v>23</v>
      </c>
      <c r="B57" s="54" t="s">
        <v>89</v>
      </c>
      <c r="C57" s="54" t="s">
        <v>368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>
        <f t="shared" si="12"/>
        <v>0</v>
      </c>
      <c r="P57" s="47"/>
      <c r="Q57" s="55">
        <v>12</v>
      </c>
      <c r="R57" s="54" t="s">
        <v>52</v>
      </c>
      <c r="S57" s="54" t="s">
        <v>53</v>
      </c>
      <c r="T57" s="46">
        <v>5</v>
      </c>
      <c r="U57" s="46">
        <v>4</v>
      </c>
      <c r="V57" s="46"/>
      <c r="W57" s="46">
        <v>5</v>
      </c>
      <c r="X57" s="46">
        <v>2</v>
      </c>
      <c r="Y57" s="46">
        <v>3</v>
      </c>
      <c r="Z57" s="46"/>
      <c r="AA57" s="46"/>
      <c r="AB57" s="46"/>
      <c r="AC57" s="46"/>
      <c r="AD57" s="46"/>
      <c r="AE57" s="46">
        <f t="shared" si="13"/>
        <v>22</v>
      </c>
      <c r="AF57" s="58"/>
      <c r="AG57" s="49"/>
    </row>
    <row r="58" spans="1:33" s="51" customFormat="1" ht="12.75" x14ac:dyDescent="0.2">
      <c r="A58" s="53">
        <v>10</v>
      </c>
      <c r="B58" s="54" t="s">
        <v>218</v>
      </c>
      <c r="C58" s="54" t="s">
        <v>118</v>
      </c>
      <c r="D58" s="46">
        <v>8</v>
      </c>
      <c r="E58" s="46"/>
      <c r="F58" s="46">
        <v>3</v>
      </c>
      <c r="G58" s="46">
        <v>7</v>
      </c>
      <c r="H58" s="46">
        <v>6</v>
      </c>
      <c r="I58" s="46">
        <v>3</v>
      </c>
      <c r="J58" s="46"/>
      <c r="K58" s="46">
        <v>1</v>
      </c>
      <c r="L58" s="46"/>
      <c r="M58" s="46"/>
      <c r="N58" s="46">
        <v>3</v>
      </c>
      <c r="O58" s="46">
        <f t="shared" si="12"/>
        <v>19</v>
      </c>
      <c r="P58" s="47"/>
      <c r="Q58" s="55">
        <v>13</v>
      </c>
      <c r="R58" s="54" t="s">
        <v>167</v>
      </c>
      <c r="S58" s="54" t="s">
        <v>168</v>
      </c>
      <c r="T58" s="46">
        <v>2</v>
      </c>
      <c r="U58" s="46">
        <v>1</v>
      </c>
      <c r="V58" s="46">
        <v>4</v>
      </c>
      <c r="W58" s="46">
        <v>10</v>
      </c>
      <c r="X58" s="46">
        <v>4</v>
      </c>
      <c r="Y58" s="46">
        <v>3</v>
      </c>
      <c r="Z58" s="46"/>
      <c r="AA58" s="46">
        <v>2</v>
      </c>
      <c r="AB58" s="46"/>
      <c r="AC58" s="46"/>
      <c r="AD58" s="46"/>
      <c r="AE58" s="46">
        <f t="shared" si="13"/>
        <v>11</v>
      </c>
      <c r="AF58" s="58"/>
      <c r="AG58" s="49"/>
    </row>
    <row r="59" spans="1:33" s="51" customFormat="1" ht="12.75" x14ac:dyDescent="0.2">
      <c r="A59" s="53">
        <v>21</v>
      </c>
      <c r="B59" s="54" t="s">
        <v>221</v>
      </c>
      <c r="C59" s="54" t="s">
        <v>222</v>
      </c>
      <c r="D59" s="46">
        <v>1</v>
      </c>
      <c r="E59" s="46"/>
      <c r="F59" s="46"/>
      <c r="G59" s="46">
        <v>2</v>
      </c>
      <c r="H59" s="46"/>
      <c r="I59" s="46"/>
      <c r="J59" s="46"/>
      <c r="K59" s="46"/>
      <c r="L59" s="46"/>
      <c r="M59" s="46"/>
      <c r="N59" s="46"/>
      <c r="O59" s="46">
        <f t="shared" si="12"/>
        <v>2</v>
      </c>
      <c r="P59" s="47"/>
      <c r="Q59" s="53"/>
      <c r="R59" s="54"/>
      <c r="S59" s="54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 t="str">
        <f t="shared" si="13"/>
        <v/>
      </c>
      <c r="AF59" s="58"/>
      <c r="AG59" s="49"/>
    </row>
    <row r="60" spans="1:33" s="51" customFormat="1" ht="12.75" x14ac:dyDescent="0.2">
      <c r="A60" s="53">
        <v>33</v>
      </c>
      <c r="B60" s="54" t="s">
        <v>219</v>
      </c>
      <c r="C60" s="54" t="s">
        <v>220</v>
      </c>
      <c r="D60" s="46">
        <v>2</v>
      </c>
      <c r="E60" s="46">
        <v>1</v>
      </c>
      <c r="F60" s="46">
        <v>2</v>
      </c>
      <c r="G60" s="46">
        <v>8</v>
      </c>
      <c r="H60" s="46">
        <v>2</v>
      </c>
      <c r="I60" s="46">
        <v>2</v>
      </c>
      <c r="J60" s="46"/>
      <c r="K60" s="46">
        <v>4</v>
      </c>
      <c r="L60" s="46"/>
      <c r="M60" s="46"/>
      <c r="N60" s="46">
        <v>2</v>
      </c>
      <c r="O60" s="46">
        <f t="shared" si="12"/>
        <v>9</v>
      </c>
      <c r="P60" s="47"/>
      <c r="Q60" s="53">
        <v>26</v>
      </c>
      <c r="R60" s="54" t="s">
        <v>55</v>
      </c>
      <c r="S60" s="54" t="s">
        <v>56</v>
      </c>
      <c r="T60" s="46"/>
      <c r="U60" s="46"/>
      <c r="V60" s="46"/>
      <c r="W60" s="46">
        <v>3</v>
      </c>
      <c r="X60" s="46"/>
      <c r="Y60" s="46">
        <v>1</v>
      </c>
      <c r="Z60" s="46"/>
      <c r="AA60" s="46">
        <v>5</v>
      </c>
      <c r="AB60" s="46"/>
      <c r="AC60" s="46"/>
      <c r="AD60" s="46"/>
      <c r="AE60" s="46">
        <f t="shared" si="13"/>
        <v>0</v>
      </c>
      <c r="AF60" s="58"/>
      <c r="AG60" s="49"/>
    </row>
    <row r="61" spans="1:33" s="51" customFormat="1" ht="12.75" x14ac:dyDescent="0.2">
      <c r="A61" s="53">
        <v>0</v>
      </c>
      <c r="B61" s="54" t="s">
        <v>218</v>
      </c>
      <c r="C61" s="54" t="s">
        <v>92</v>
      </c>
      <c r="D61" s="46">
        <v>2</v>
      </c>
      <c r="E61" s="46"/>
      <c r="F61" s="46"/>
      <c r="G61" s="46">
        <v>4</v>
      </c>
      <c r="H61" s="46">
        <v>2</v>
      </c>
      <c r="I61" s="46">
        <v>2</v>
      </c>
      <c r="J61" s="46"/>
      <c r="K61" s="46">
        <v>1</v>
      </c>
      <c r="L61" s="46"/>
      <c r="M61" s="46"/>
      <c r="N61" s="46"/>
      <c r="O61" s="46">
        <f t="shared" si="12"/>
        <v>4</v>
      </c>
      <c r="P61" s="47"/>
      <c r="Q61" s="55">
        <v>6</v>
      </c>
      <c r="R61" s="54" t="s">
        <v>425</v>
      </c>
      <c r="S61" s="54" t="s">
        <v>426</v>
      </c>
      <c r="T61" s="46">
        <v>1</v>
      </c>
      <c r="U61" s="46"/>
      <c r="V61" s="46"/>
      <c r="W61" s="46">
        <v>3</v>
      </c>
      <c r="X61" s="46"/>
      <c r="Y61" s="46">
        <v>1</v>
      </c>
      <c r="Z61" s="46"/>
      <c r="AA61" s="46">
        <v>3</v>
      </c>
      <c r="AB61" s="46"/>
      <c r="AC61" s="46"/>
      <c r="AD61" s="46"/>
      <c r="AE61" s="46">
        <f t="shared" si="13"/>
        <v>2</v>
      </c>
      <c r="AF61" s="58"/>
      <c r="AG61" s="49"/>
    </row>
    <row r="62" spans="1:33" s="51" customFormat="1" ht="12.75" x14ac:dyDescent="0.2">
      <c r="A62" s="53">
        <v>5</v>
      </c>
      <c r="B62" s="54" t="s">
        <v>427</v>
      </c>
      <c r="C62" s="54" t="s">
        <v>92</v>
      </c>
      <c r="D62" s="46">
        <v>2</v>
      </c>
      <c r="E62" s="46"/>
      <c r="F62" s="46"/>
      <c r="G62" s="46">
        <v>7</v>
      </c>
      <c r="H62" s="46">
        <v>2</v>
      </c>
      <c r="I62" s="46">
        <v>1</v>
      </c>
      <c r="J62" s="46"/>
      <c r="K62" s="46"/>
      <c r="L62" s="46"/>
      <c r="M62" s="46"/>
      <c r="N62" s="46"/>
      <c r="O62" s="46">
        <f t="shared" si="12"/>
        <v>4</v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4">SUM(D53:D62)</f>
        <v>21</v>
      </c>
      <c r="E63" s="46">
        <f t="shared" si="14"/>
        <v>4</v>
      </c>
      <c r="F63" s="46">
        <f t="shared" si="14"/>
        <v>7</v>
      </c>
      <c r="G63" s="46">
        <f t="shared" si="14"/>
        <v>43</v>
      </c>
      <c r="H63" s="46">
        <f t="shared" si="14"/>
        <v>17</v>
      </c>
      <c r="I63" s="46">
        <f t="shared" si="14"/>
        <v>12</v>
      </c>
      <c r="J63" s="46">
        <f t="shared" si="14"/>
        <v>1</v>
      </c>
      <c r="K63" s="46">
        <f t="shared" si="14"/>
        <v>16</v>
      </c>
      <c r="L63" s="46">
        <f t="shared" si="14"/>
        <v>0</v>
      </c>
      <c r="M63" s="46">
        <f t="shared" si="14"/>
        <v>0</v>
      </c>
      <c r="N63" s="46">
        <f t="shared" si="14"/>
        <v>5</v>
      </c>
      <c r="O63" s="46">
        <f t="shared" si="14"/>
        <v>61</v>
      </c>
      <c r="P63" s="48" t="s">
        <v>5</v>
      </c>
      <c r="Q63" s="140" t="s">
        <v>27</v>
      </c>
      <c r="R63" s="141"/>
      <c r="S63" s="142"/>
      <c r="T63" s="46">
        <f t="shared" ref="T63:AE63" si="15">SUM(T53:T62)</f>
        <v>12</v>
      </c>
      <c r="U63" s="46">
        <f t="shared" si="15"/>
        <v>7</v>
      </c>
      <c r="V63" s="46">
        <f t="shared" si="15"/>
        <v>10</v>
      </c>
      <c r="W63" s="46">
        <f t="shared" si="15"/>
        <v>30</v>
      </c>
      <c r="X63" s="46">
        <f t="shared" si="15"/>
        <v>13</v>
      </c>
      <c r="Y63" s="46">
        <f t="shared" si="15"/>
        <v>11</v>
      </c>
      <c r="Z63" s="46">
        <f t="shared" si="15"/>
        <v>2</v>
      </c>
      <c r="AA63" s="46">
        <f t="shared" si="15"/>
        <v>15</v>
      </c>
      <c r="AB63" s="46">
        <f t="shared" si="15"/>
        <v>0</v>
      </c>
      <c r="AC63" s="46">
        <f t="shared" si="15"/>
        <v>0</v>
      </c>
      <c r="AD63" s="46">
        <f t="shared" si="15"/>
        <v>0</v>
      </c>
      <c r="AE63" s="46">
        <f t="shared" si="15"/>
        <v>55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Baitong Ballers:    |||   Spartans: </v>
      </c>
    </row>
    <row r="64" spans="1:33" s="51" customFormat="1" ht="12.75" x14ac:dyDescent="0.2">
      <c r="A64" s="152" t="s">
        <v>28</v>
      </c>
      <c r="B64" s="153"/>
      <c r="C64" s="154" t="s">
        <v>105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432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69" t="s">
        <v>206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1"/>
      <c r="P67" s="43" t="s">
        <v>30</v>
      </c>
      <c r="Q67" s="172" t="s">
        <v>68</v>
      </c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4"/>
      <c r="AF67" s="58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F68" s="58"/>
      <c r="AG68" s="49"/>
    </row>
    <row r="69" spans="1:33" s="51" customFormat="1" ht="12.75" x14ac:dyDescent="0.2">
      <c r="A69" s="60" t="s">
        <v>147</v>
      </c>
      <c r="B69" s="54" t="s">
        <v>120</v>
      </c>
      <c r="C69" s="54" t="s">
        <v>121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>
        <f t="shared" ref="O69:O78" si="16">IF(B69="","",(D69*2)+(E69*3)+F69*1)</f>
        <v>0</v>
      </c>
      <c r="P69" s="47"/>
      <c r="Q69" s="53"/>
      <c r="R69" s="54"/>
      <c r="S69" s="54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 t="str">
        <f t="shared" ref="AE69:AE78" si="17">IF(R69="","",(T69*2)+(U69*3)+V69*1)</f>
        <v/>
      </c>
      <c r="AF69" s="58"/>
      <c r="AG69" s="49"/>
    </row>
    <row r="70" spans="1:33" s="51" customFormat="1" ht="12.75" x14ac:dyDescent="0.2">
      <c r="A70" s="55">
        <v>7</v>
      </c>
      <c r="B70" s="54" t="s">
        <v>191</v>
      </c>
      <c r="C70" s="54" t="s">
        <v>73</v>
      </c>
      <c r="D70" s="46">
        <v>4</v>
      </c>
      <c r="E70" s="46"/>
      <c r="F70" s="46">
        <v>2</v>
      </c>
      <c r="G70" s="46">
        <v>4</v>
      </c>
      <c r="H70" s="46"/>
      <c r="I70" s="46">
        <v>2</v>
      </c>
      <c r="J70" s="46"/>
      <c r="K70" s="46">
        <v>2</v>
      </c>
      <c r="L70" s="46"/>
      <c r="M70" s="46"/>
      <c r="N70" s="46"/>
      <c r="O70" s="46">
        <f t="shared" si="16"/>
        <v>10</v>
      </c>
      <c r="P70" s="47"/>
      <c r="Q70" s="55">
        <v>6</v>
      </c>
      <c r="R70" s="54" t="s">
        <v>179</v>
      </c>
      <c r="S70" s="54" t="s">
        <v>180</v>
      </c>
      <c r="T70" s="46"/>
      <c r="U70" s="46"/>
      <c r="V70" s="46"/>
      <c r="W70" s="46">
        <v>1</v>
      </c>
      <c r="X70" s="46">
        <v>1</v>
      </c>
      <c r="Y70" s="46">
        <v>1</v>
      </c>
      <c r="Z70" s="46"/>
      <c r="AA70" s="46">
        <v>2</v>
      </c>
      <c r="AB70" s="46"/>
      <c r="AC70" s="46"/>
      <c r="AD70" s="46"/>
      <c r="AE70" s="46">
        <f t="shared" si="17"/>
        <v>0</v>
      </c>
      <c r="AF70" s="58"/>
      <c r="AG70" s="49"/>
    </row>
    <row r="71" spans="1:33" s="51" customFormat="1" ht="12.75" x14ac:dyDescent="0.2">
      <c r="A71" s="53"/>
      <c r="B71" s="54"/>
      <c r="C71" s="5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 t="str">
        <f t="shared" si="16"/>
        <v/>
      </c>
      <c r="P71" s="47"/>
      <c r="Q71" s="55">
        <v>8</v>
      </c>
      <c r="R71" s="54" t="s">
        <v>149</v>
      </c>
      <c r="S71" s="54" t="s">
        <v>35</v>
      </c>
      <c r="T71" s="46">
        <v>1</v>
      </c>
      <c r="U71" s="46"/>
      <c r="V71" s="46"/>
      <c r="W71" s="46">
        <v>6</v>
      </c>
      <c r="X71" s="46">
        <v>4</v>
      </c>
      <c r="Y71" s="46"/>
      <c r="Z71" s="46"/>
      <c r="AA71" s="46">
        <v>1</v>
      </c>
      <c r="AB71" s="46"/>
      <c r="AC71" s="46"/>
      <c r="AD71" s="46"/>
      <c r="AE71" s="46">
        <f t="shared" si="17"/>
        <v>2</v>
      </c>
      <c r="AF71" s="58"/>
      <c r="AG71" s="49"/>
    </row>
    <row r="72" spans="1:33" s="51" customFormat="1" ht="12.75" x14ac:dyDescent="0.2">
      <c r="A72" s="53">
        <v>10</v>
      </c>
      <c r="B72" s="54" t="s">
        <v>159</v>
      </c>
      <c r="C72" s="54" t="s">
        <v>35</v>
      </c>
      <c r="D72" s="46">
        <v>1</v>
      </c>
      <c r="E72" s="46"/>
      <c r="F72" s="46"/>
      <c r="G72" s="46">
        <v>3</v>
      </c>
      <c r="H72" s="46"/>
      <c r="I72" s="46">
        <v>1</v>
      </c>
      <c r="J72" s="46"/>
      <c r="K72" s="46">
        <v>1</v>
      </c>
      <c r="L72" s="46"/>
      <c r="M72" s="46"/>
      <c r="N72" s="46"/>
      <c r="O72" s="46">
        <f t="shared" si="16"/>
        <v>2</v>
      </c>
      <c r="P72" s="47"/>
      <c r="Q72" s="55">
        <v>10</v>
      </c>
      <c r="R72" s="54" t="s">
        <v>75</v>
      </c>
      <c r="S72" s="54" t="s">
        <v>76</v>
      </c>
      <c r="T72" s="46"/>
      <c r="U72" s="46">
        <v>2</v>
      </c>
      <c r="V72" s="46">
        <v>1</v>
      </c>
      <c r="W72" s="46">
        <v>13</v>
      </c>
      <c r="X72" s="46">
        <v>2</v>
      </c>
      <c r="Y72" s="46"/>
      <c r="Z72" s="46">
        <v>1</v>
      </c>
      <c r="AA72" s="46">
        <v>1</v>
      </c>
      <c r="AB72" s="46"/>
      <c r="AC72" s="46"/>
      <c r="AD72" s="46">
        <v>2</v>
      </c>
      <c r="AE72" s="46">
        <f t="shared" si="17"/>
        <v>7</v>
      </c>
      <c r="AF72" s="58"/>
      <c r="AG72" s="49"/>
    </row>
    <row r="73" spans="1:33" s="51" customFormat="1" ht="12.75" x14ac:dyDescent="0.2">
      <c r="A73" s="53">
        <v>12</v>
      </c>
      <c r="B73" s="54" t="s">
        <v>72</v>
      </c>
      <c r="C73" s="54" t="s">
        <v>124</v>
      </c>
      <c r="D73" s="46">
        <v>2</v>
      </c>
      <c r="E73" s="46">
        <v>1</v>
      </c>
      <c r="F73" s="46">
        <v>1</v>
      </c>
      <c r="G73" s="46">
        <v>1</v>
      </c>
      <c r="H73" s="46"/>
      <c r="I73" s="46">
        <v>3</v>
      </c>
      <c r="J73" s="46"/>
      <c r="K73" s="46">
        <v>4</v>
      </c>
      <c r="L73" s="46">
        <v>1</v>
      </c>
      <c r="M73" s="46"/>
      <c r="N73" s="46"/>
      <c r="O73" s="46">
        <f t="shared" si="16"/>
        <v>8</v>
      </c>
      <c r="P73" s="47"/>
      <c r="Q73" s="55"/>
      <c r="R73" s="54"/>
      <c r="S73" s="54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 t="str">
        <f t="shared" si="17"/>
        <v/>
      </c>
      <c r="AF73" s="58"/>
      <c r="AG73" s="49"/>
    </row>
    <row r="74" spans="1:33" s="51" customFormat="1" ht="12.75" x14ac:dyDescent="0.2">
      <c r="A74" s="53">
        <v>11</v>
      </c>
      <c r="B74" s="54" t="s">
        <v>123</v>
      </c>
      <c r="C74" s="54" t="s">
        <v>73</v>
      </c>
      <c r="D74" s="46">
        <v>2</v>
      </c>
      <c r="E74" s="46">
        <v>2</v>
      </c>
      <c r="F74" s="46"/>
      <c r="G74" s="46">
        <v>12</v>
      </c>
      <c r="H74" s="46">
        <v>1</v>
      </c>
      <c r="I74" s="46">
        <v>1</v>
      </c>
      <c r="J74" s="46"/>
      <c r="K74" s="46">
        <v>1</v>
      </c>
      <c r="L74" s="46"/>
      <c r="M74" s="46"/>
      <c r="N74" s="46"/>
      <c r="O74" s="46">
        <f t="shared" si="16"/>
        <v>10</v>
      </c>
      <c r="P74" s="47"/>
      <c r="Q74" s="55">
        <v>20</v>
      </c>
      <c r="R74" s="54" t="s">
        <v>75</v>
      </c>
      <c r="S74" s="54" t="s">
        <v>79</v>
      </c>
      <c r="T74" s="46"/>
      <c r="U74" s="46">
        <v>2</v>
      </c>
      <c r="V74" s="46">
        <v>1</v>
      </c>
      <c r="W74" s="46">
        <v>2</v>
      </c>
      <c r="X74" s="46">
        <v>1</v>
      </c>
      <c r="Y74" s="46">
        <v>1</v>
      </c>
      <c r="Z74" s="46"/>
      <c r="AA74" s="46">
        <v>1</v>
      </c>
      <c r="AB74" s="46"/>
      <c r="AC74" s="46"/>
      <c r="AD74" s="46"/>
      <c r="AE74" s="46">
        <f t="shared" si="17"/>
        <v>7</v>
      </c>
      <c r="AF74" s="58"/>
      <c r="AG74" s="49"/>
    </row>
    <row r="75" spans="1:33" s="51" customFormat="1" ht="12.75" x14ac:dyDescent="0.2">
      <c r="A75" s="53">
        <v>13</v>
      </c>
      <c r="B75" s="54" t="s">
        <v>193</v>
      </c>
      <c r="C75" s="54" t="s">
        <v>194</v>
      </c>
      <c r="D75" s="46">
        <v>1</v>
      </c>
      <c r="E75" s="46"/>
      <c r="F75" s="46"/>
      <c r="G75" s="46">
        <v>8</v>
      </c>
      <c r="H75" s="46">
        <v>1</v>
      </c>
      <c r="I75" s="46">
        <v>1</v>
      </c>
      <c r="J75" s="46"/>
      <c r="K75" s="46">
        <v>3</v>
      </c>
      <c r="L75" s="46"/>
      <c r="M75" s="46"/>
      <c r="N75" s="46"/>
      <c r="O75" s="46">
        <f t="shared" si="16"/>
        <v>2</v>
      </c>
      <c r="P75" s="47"/>
      <c r="Q75" s="55">
        <v>21</v>
      </c>
      <c r="R75" s="54" t="s">
        <v>71</v>
      </c>
      <c r="S75" s="54" t="s">
        <v>95</v>
      </c>
      <c r="T75" s="46">
        <v>2</v>
      </c>
      <c r="U75" s="46"/>
      <c r="V75" s="46"/>
      <c r="W75" s="46">
        <v>3</v>
      </c>
      <c r="X75" s="46">
        <v>1</v>
      </c>
      <c r="Y75" s="46"/>
      <c r="Z75" s="46"/>
      <c r="AA75" s="46"/>
      <c r="AB75" s="46"/>
      <c r="AC75" s="46"/>
      <c r="AD75" s="46"/>
      <c r="AE75" s="46">
        <f t="shared" si="17"/>
        <v>4</v>
      </c>
      <c r="AF75" s="58"/>
      <c r="AG75" s="49"/>
    </row>
    <row r="76" spans="1:33" s="51" customFormat="1" ht="12.75" x14ac:dyDescent="0.2">
      <c r="A76" s="53">
        <v>14</v>
      </c>
      <c r="B76" s="54" t="s">
        <v>187</v>
      </c>
      <c r="C76" s="54" t="s">
        <v>62</v>
      </c>
      <c r="D76" s="46">
        <v>1</v>
      </c>
      <c r="E76" s="46"/>
      <c r="F76" s="46"/>
      <c r="G76" s="46">
        <v>2</v>
      </c>
      <c r="H76" s="46">
        <v>3</v>
      </c>
      <c r="I76" s="46"/>
      <c r="J76" s="46">
        <v>5</v>
      </c>
      <c r="K76" s="46"/>
      <c r="L76" s="46"/>
      <c r="M76" s="46"/>
      <c r="N76" s="46">
        <v>1</v>
      </c>
      <c r="O76" s="46">
        <f t="shared" si="16"/>
        <v>2</v>
      </c>
      <c r="P76" s="47"/>
      <c r="Q76" s="55">
        <v>44</v>
      </c>
      <c r="R76" s="54" t="s">
        <v>163</v>
      </c>
      <c r="S76" s="54" t="s">
        <v>164</v>
      </c>
      <c r="T76" s="46">
        <v>6</v>
      </c>
      <c r="U76" s="46">
        <v>3</v>
      </c>
      <c r="V76" s="46"/>
      <c r="W76" s="46">
        <v>5</v>
      </c>
      <c r="X76" s="46">
        <v>1</v>
      </c>
      <c r="Y76" s="46">
        <v>2</v>
      </c>
      <c r="Z76" s="46"/>
      <c r="AA76" s="46"/>
      <c r="AB76" s="46"/>
      <c r="AC76" s="46"/>
      <c r="AD76" s="46">
        <v>2</v>
      </c>
      <c r="AE76" s="46">
        <f t="shared" si="17"/>
        <v>21</v>
      </c>
      <c r="AF76" s="58"/>
      <c r="AG76" s="49"/>
    </row>
    <row r="77" spans="1:33" s="51" customFormat="1" ht="12.75" x14ac:dyDescent="0.2">
      <c r="A77" s="53">
        <v>15</v>
      </c>
      <c r="B77" s="54" t="s">
        <v>286</v>
      </c>
      <c r="C77" s="54" t="s">
        <v>287</v>
      </c>
      <c r="D77" s="46">
        <v>2</v>
      </c>
      <c r="E77" s="46">
        <v>2</v>
      </c>
      <c r="F77" s="46"/>
      <c r="G77" s="46">
        <v>4</v>
      </c>
      <c r="H77" s="46">
        <v>2</v>
      </c>
      <c r="I77" s="46">
        <v>1</v>
      </c>
      <c r="J77" s="46"/>
      <c r="K77" s="46"/>
      <c r="L77" s="46"/>
      <c r="M77" s="46"/>
      <c r="N77" s="46"/>
      <c r="O77" s="46">
        <f t="shared" si="16"/>
        <v>10</v>
      </c>
      <c r="P77" s="47"/>
      <c r="Q77" s="55">
        <v>22</v>
      </c>
      <c r="R77" s="54" t="s">
        <v>370</v>
      </c>
      <c r="S77" s="54" t="s">
        <v>371</v>
      </c>
      <c r="T77" s="46"/>
      <c r="U77" s="46">
        <v>1</v>
      </c>
      <c r="V77" s="46">
        <v>2</v>
      </c>
      <c r="W77" s="46">
        <v>5</v>
      </c>
      <c r="X77" s="46">
        <v>2</v>
      </c>
      <c r="Y77" s="46">
        <v>2</v>
      </c>
      <c r="Z77" s="46">
        <v>1</v>
      </c>
      <c r="AA77" s="46">
        <v>1</v>
      </c>
      <c r="AB77" s="46"/>
      <c r="AC77" s="46"/>
      <c r="AD77" s="46"/>
      <c r="AE77" s="46">
        <f t="shared" si="17"/>
        <v>5</v>
      </c>
      <c r="AF77" s="58"/>
      <c r="AG77" s="56" t="str">
        <f>IF(N79+AD79=5,"Correct","MVP ERROR")</f>
        <v>Correct</v>
      </c>
    </row>
    <row r="78" spans="1:33" s="51" customFormat="1" ht="12.75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6"/>
        <v/>
      </c>
      <c r="P78" s="47"/>
      <c r="Q78" s="55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F78" s="58"/>
      <c r="AG78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Average Joes:    |||   Pork Swords: </v>
      </c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8">SUM(D69:D78)</f>
        <v>13</v>
      </c>
      <c r="E79" s="46">
        <f t="shared" si="18"/>
        <v>5</v>
      </c>
      <c r="F79" s="46">
        <f t="shared" si="18"/>
        <v>3</v>
      </c>
      <c r="G79" s="46">
        <f t="shared" si="18"/>
        <v>34</v>
      </c>
      <c r="H79" s="46">
        <f t="shared" si="18"/>
        <v>7</v>
      </c>
      <c r="I79" s="46">
        <f t="shared" si="18"/>
        <v>9</v>
      </c>
      <c r="J79" s="46">
        <f t="shared" si="18"/>
        <v>5</v>
      </c>
      <c r="K79" s="46">
        <f t="shared" si="18"/>
        <v>11</v>
      </c>
      <c r="L79" s="46">
        <f t="shared" si="18"/>
        <v>1</v>
      </c>
      <c r="M79" s="46">
        <f t="shared" si="18"/>
        <v>0</v>
      </c>
      <c r="N79" s="46">
        <f t="shared" si="18"/>
        <v>1</v>
      </c>
      <c r="O79" s="46">
        <f t="shared" si="18"/>
        <v>44</v>
      </c>
      <c r="P79" s="48" t="s">
        <v>2</v>
      </c>
      <c r="Q79" s="140" t="s">
        <v>27</v>
      </c>
      <c r="R79" s="141"/>
      <c r="S79" s="142"/>
      <c r="T79" s="46">
        <f t="shared" ref="T79:AE79" si="19">SUM(T69:T78)</f>
        <v>9</v>
      </c>
      <c r="U79" s="46">
        <f t="shared" si="19"/>
        <v>8</v>
      </c>
      <c r="V79" s="46">
        <f t="shared" si="19"/>
        <v>4</v>
      </c>
      <c r="W79" s="46">
        <f t="shared" si="19"/>
        <v>35</v>
      </c>
      <c r="X79" s="46">
        <f t="shared" si="19"/>
        <v>12</v>
      </c>
      <c r="Y79" s="46">
        <f t="shared" si="19"/>
        <v>6</v>
      </c>
      <c r="Z79" s="46">
        <f t="shared" si="19"/>
        <v>2</v>
      </c>
      <c r="AA79" s="46">
        <f t="shared" si="19"/>
        <v>6</v>
      </c>
      <c r="AB79" s="46">
        <f t="shared" si="19"/>
        <v>0</v>
      </c>
      <c r="AC79" s="46">
        <f t="shared" si="19"/>
        <v>0</v>
      </c>
      <c r="AD79" s="46">
        <f t="shared" si="19"/>
        <v>4</v>
      </c>
      <c r="AE79" s="46">
        <f t="shared" si="19"/>
        <v>46</v>
      </c>
      <c r="AF79" s="58"/>
      <c r="AG79" s="49"/>
    </row>
    <row r="80" spans="1:33" s="51" customFormat="1" ht="12.75" x14ac:dyDescent="0.2">
      <c r="A80" s="152" t="s">
        <v>28</v>
      </c>
      <c r="B80" s="153"/>
      <c r="C80" s="154" t="s">
        <v>225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58"/>
      <c r="AG80" s="49"/>
    </row>
    <row r="81" spans="1:33" s="51" customFormat="1" ht="12.75" x14ac:dyDescent="0.2">
      <c r="A81" s="152" t="s">
        <v>205</v>
      </c>
      <c r="B81" s="153"/>
      <c r="C81" s="154" t="s">
        <v>431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F81" s="58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63" t="s">
        <v>77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5"/>
      <c r="P83" s="43" t="s">
        <v>30</v>
      </c>
      <c r="Q83" s="166" t="s">
        <v>103</v>
      </c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8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5">
        <v>25</v>
      </c>
      <c r="B85" s="54" t="s">
        <v>87</v>
      </c>
      <c r="C85" s="54" t="s">
        <v>88</v>
      </c>
      <c r="D85" s="46">
        <v>4</v>
      </c>
      <c r="E85" s="46">
        <v>2</v>
      </c>
      <c r="F85" s="46">
        <v>1</v>
      </c>
      <c r="G85" s="46">
        <v>7</v>
      </c>
      <c r="H85" s="46">
        <v>6</v>
      </c>
      <c r="I85" s="46">
        <v>6</v>
      </c>
      <c r="J85" s="46"/>
      <c r="K85" s="46">
        <v>3</v>
      </c>
      <c r="L85" s="46"/>
      <c r="M85" s="46"/>
      <c r="N85" s="46"/>
      <c r="O85" s="46">
        <f t="shared" ref="O85:O94" si="20">IF(B85="","",(D85*2)+(E85*3)+F85*1)</f>
        <v>15</v>
      </c>
      <c r="P85" s="47"/>
      <c r="Q85" s="55">
        <v>0</v>
      </c>
      <c r="R85" s="54" t="s">
        <v>428</v>
      </c>
      <c r="S85" s="54" t="s">
        <v>100</v>
      </c>
      <c r="T85" s="46">
        <v>2</v>
      </c>
      <c r="U85" s="46"/>
      <c r="V85" s="46"/>
      <c r="W85" s="46">
        <v>3</v>
      </c>
      <c r="X85" s="46"/>
      <c r="Y85" s="46">
        <v>2</v>
      </c>
      <c r="Z85" s="46"/>
      <c r="AA85" s="46">
        <v>3</v>
      </c>
      <c r="AB85" s="46"/>
      <c r="AC85" s="46">
        <v>1</v>
      </c>
      <c r="AD85" s="46"/>
      <c r="AE85" s="46">
        <f t="shared" ref="AE85:AE94" si="21">IF(R85="","",(T85*2)+(U85*3)+V85*1)</f>
        <v>4</v>
      </c>
      <c r="AF85" s="58"/>
      <c r="AG85" s="49"/>
    </row>
    <row r="86" spans="1:33" s="51" customFormat="1" ht="12.75" x14ac:dyDescent="0.2">
      <c r="A86" s="55"/>
      <c r="B86" s="54"/>
      <c r="C86" s="5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 t="str">
        <f t="shared" si="20"/>
        <v/>
      </c>
      <c r="P86" s="47"/>
      <c r="Q86" s="55"/>
      <c r="R86" s="54"/>
      <c r="S86" s="54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 t="str">
        <f t="shared" si="21"/>
        <v/>
      </c>
      <c r="AF86" s="58"/>
      <c r="AG86" s="49"/>
    </row>
    <row r="87" spans="1:33" s="51" customFormat="1" ht="12.75" x14ac:dyDescent="0.2">
      <c r="A87" s="53">
        <v>3</v>
      </c>
      <c r="B87" s="54" t="s">
        <v>80</v>
      </c>
      <c r="C87" s="54" t="s">
        <v>81</v>
      </c>
      <c r="D87" s="46">
        <v>3</v>
      </c>
      <c r="E87" s="46">
        <v>1</v>
      </c>
      <c r="F87" s="46">
        <v>5</v>
      </c>
      <c r="G87" s="46">
        <v>1</v>
      </c>
      <c r="H87" s="46">
        <v>6</v>
      </c>
      <c r="I87" s="46">
        <v>2</v>
      </c>
      <c r="J87" s="46"/>
      <c r="K87" s="46">
        <v>2</v>
      </c>
      <c r="L87" s="46"/>
      <c r="M87" s="46"/>
      <c r="N87" s="46">
        <v>1</v>
      </c>
      <c r="O87" s="46">
        <f t="shared" si="20"/>
        <v>14</v>
      </c>
      <c r="P87" s="47"/>
      <c r="Q87" s="55"/>
      <c r="R87" s="54"/>
      <c r="S87" s="54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 t="str">
        <f t="shared" si="21"/>
        <v/>
      </c>
      <c r="AF87" s="58"/>
      <c r="AG87" s="49"/>
    </row>
    <row r="88" spans="1:33" s="51" customFormat="1" ht="12.75" x14ac:dyDescent="0.2">
      <c r="A88" s="55">
        <v>5</v>
      </c>
      <c r="B88" s="54" t="s">
        <v>85</v>
      </c>
      <c r="C88" s="54" t="s">
        <v>86</v>
      </c>
      <c r="D88" s="46">
        <v>7</v>
      </c>
      <c r="E88" s="46"/>
      <c r="F88" s="46">
        <v>2</v>
      </c>
      <c r="G88" s="46">
        <v>9</v>
      </c>
      <c r="H88" s="46">
        <v>4</v>
      </c>
      <c r="I88" s="46"/>
      <c r="J88" s="46"/>
      <c r="K88" s="46"/>
      <c r="L88" s="46"/>
      <c r="M88" s="46"/>
      <c r="N88" s="46">
        <v>3</v>
      </c>
      <c r="O88" s="46">
        <f t="shared" si="20"/>
        <v>16</v>
      </c>
      <c r="P88" s="47"/>
      <c r="Q88" s="55">
        <v>10</v>
      </c>
      <c r="R88" s="54" t="s">
        <v>212</v>
      </c>
      <c r="S88" s="54" t="s">
        <v>129</v>
      </c>
      <c r="T88" s="46">
        <v>1</v>
      </c>
      <c r="U88" s="46"/>
      <c r="V88" s="46"/>
      <c r="W88" s="46">
        <v>6</v>
      </c>
      <c r="X88" s="46">
        <v>3</v>
      </c>
      <c r="Y88" s="46">
        <v>1</v>
      </c>
      <c r="Z88" s="46"/>
      <c r="AA88" s="46">
        <v>4</v>
      </c>
      <c r="AB88" s="46">
        <v>1</v>
      </c>
      <c r="AC88" s="46"/>
      <c r="AD88" s="46"/>
      <c r="AE88" s="46">
        <f t="shared" si="21"/>
        <v>2</v>
      </c>
      <c r="AF88" s="58"/>
      <c r="AG88" s="49"/>
    </row>
    <row r="89" spans="1:33" s="51" customFormat="1" ht="12.75" x14ac:dyDescent="0.2">
      <c r="A89" s="55"/>
      <c r="B89" s="54"/>
      <c r="C89" s="54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 t="str">
        <f t="shared" si="20"/>
        <v/>
      </c>
      <c r="P89" s="47"/>
      <c r="Q89" s="53">
        <v>12</v>
      </c>
      <c r="R89" s="54" t="s">
        <v>69</v>
      </c>
      <c r="S89" s="54" t="s">
        <v>70</v>
      </c>
      <c r="T89" s="46">
        <v>4</v>
      </c>
      <c r="U89" s="46"/>
      <c r="V89" s="46">
        <v>1</v>
      </c>
      <c r="W89" s="46">
        <v>10</v>
      </c>
      <c r="X89" s="46"/>
      <c r="Y89" s="46"/>
      <c r="Z89" s="46"/>
      <c r="AA89" s="46">
        <v>1</v>
      </c>
      <c r="AB89" s="46"/>
      <c r="AC89" s="46"/>
      <c r="AD89" s="46"/>
      <c r="AE89" s="46">
        <f t="shared" si="21"/>
        <v>9</v>
      </c>
      <c r="AF89" s="58"/>
      <c r="AG89" s="49"/>
    </row>
    <row r="90" spans="1:33" s="51" customFormat="1" ht="12.75" x14ac:dyDescent="0.2">
      <c r="A90" s="55">
        <v>21</v>
      </c>
      <c r="B90" s="54" t="s">
        <v>128</v>
      </c>
      <c r="C90" s="54" t="s">
        <v>83</v>
      </c>
      <c r="D90" s="46">
        <v>2</v>
      </c>
      <c r="E90" s="46"/>
      <c r="F90" s="46"/>
      <c r="G90" s="46">
        <v>7</v>
      </c>
      <c r="H90" s="46">
        <v>2</v>
      </c>
      <c r="I90" s="46">
        <v>1</v>
      </c>
      <c r="J90" s="46"/>
      <c r="K90" s="46">
        <v>1</v>
      </c>
      <c r="L90" s="46"/>
      <c r="M90" s="46"/>
      <c r="N90" s="46"/>
      <c r="O90" s="46">
        <f t="shared" si="20"/>
        <v>4</v>
      </c>
      <c r="P90" s="47"/>
      <c r="Q90" s="53">
        <v>15</v>
      </c>
      <c r="R90" s="54" t="s">
        <v>130</v>
      </c>
      <c r="S90" s="54" t="s">
        <v>73</v>
      </c>
      <c r="T90" s="46"/>
      <c r="U90" s="46"/>
      <c r="V90" s="46"/>
      <c r="W90" s="46">
        <v>3</v>
      </c>
      <c r="X90" s="46">
        <v>2</v>
      </c>
      <c r="Y90" s="46">
        <v>4</v>
      </c>
      <c r="Z90" s="46"/>
      <c r="AA90" s="46">
        <v>4</v>
      </c>
      <c r="AB90" s="46"/>
      <c r="AC90" s="46"/>
      <c r="AD90" s="46"/>
      <c r="AE90" s="46">
        <f t="shared" si="21"/>
        <v>0</v>
      </c>
      <c r="AF90" s="58"/>
      <c r="AG90" s="49"/>
    </row>
    <row r="91" spans="1:33" s="51" customFormat="1" ht="12.75" x14ac:dyDescent="0.2">
      <c r="A91" s="55"/>
      <c r="B91" s="54"/>
      <c r="C91" s="54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 t="str">
        <f t="shared" si="20"/>
        <v/>
      </c>
      <c r="P91" s="47"/>
      <c r="Q91" s="55">
        <v>21</v>
      </c>
      <c r="R91" s="54" t="s">
        <v>131</v>
      </c>
      <c r="S91" s="54" t="s">
        <v>65</v>
      </c>
      <c r="T91" s="46">
        <v>1</v>
      </c>
      <c r="U91" s="46"/>
      <c r="V91" s="46">
        <v>1</v>
      </c>
      <c r="W91" s="46">
        <v>4</v>
      </c>
      <c r="X91" s="46"/>
      <c r="Y91" s="46"/>
      <c r="Z91" s="46"/>
      <c r="AA91" s="46">
        <v>2</v>
      </c>
      <c r="AB91" s="46"/>
      <c r="AC91" s="46"/>
      <c r="AD91" s="46">
        <v>1</v>
      </c>
      <c r="AE91" s="46">
        <f t="shared" si="21"/>
        <v>3</v>
      </c>
      <c r="AF91" s="58"/>
      <c r="AG91" s="49"/>
    </row>
    <row r="92" spans="1:33" s="51" customFormat="1" ht="12.75" x14ac:dyDescent="0.2">
      <c r="A92" s="53">
        <v>35</v>
      </c>
      <c r="B92" s="54" t="s">
        <v>290</v>
      </c>
      <c r="C92" s="54" t="s">
        <v>291</v>
      </c>
      <c r="D92" s="46">
        <v>3</v>
      </c>
      <c r="E92" s="46">
        <v>2</v>
      </c>
      <c r="F92" s="46"/>
      <c r="G92" s="46">
        <v>6</v>
      </c>
      <c r="H92" s="46">
        <v>1</v>
      </c>
      <c r="I92" s="46">
        <v>1</v>
      </c>
      <c r="J92" s="46">
        <v>8</v>
      </c>
      <c r="K92" s="46">
        <v>3</v>
      </c>
      <c r="L92" s="46"/>
      <c r="M92" s="46"/>
      <c r="N92" s="46"/>
      <c r="O92" s="46">
        <f t="shared" si="20"/>
        <v>12</v>
      </c>
      <c r="P92" s="47"/>
      <c r="Q92" s="55">
        <v>26</v>
      </c>
      <c r="R92" s="54" t="s">
        <v>196</v>
      </c>
      <c r="S92" s="54" t="s">
        <v>65</v>
      </c>
      <c r="T92" s="46">
        <v>5</v>
      </c>
      <c r="U92" s="46"/>
      <c r="V92" s="46">
        <v>1</v>
      </c>
      <c r="W92" s="46">
        <v>9</v>
      </c>
      <c r="X92" s="46">
        <v>1</v>
      </c>
      <c r="Y92" s="46">
        <v>2</v>
      </c>
      <c r="Z92" s="46"/>
      <c r="AA92" s="46">
        <v>2</v>
      </c>
      <c r="AB92" s="46"/>
      <c r="AC92" s="46"/>
      <c r="AD92" s="46"/>
      <c r="AE92" s="46">
        <f t="shared" si="21"/>
        <v>11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3"/>
      <c r="B93" s="54"/>
      <c r="C93" s="5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 t="str">
        <f t="shared" si="20"/>
        <v/>
      </c>
      <c r="P93" s="47"/>
      <c r="Q93" s="55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1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HBW Cannons:    |||   Hawks: 3P-BLK-</v>
      </c>
    </row>
    <row r="94" spans="1:33" s="51" customFormat="1" ht="12.75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0"/>
        <v/>
      </c>
      <c r="P94" s="47"/>
      <c r="Q94" s="55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1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2">SUM(D85:D94)</f>
        <v>19</v>
      </c>
      <c r="E95" s="46">
        <f t="shared" si="22"/>
        <v>5</v>
      </c>
      <c r="F95" s="46">
        <f t="shared" si="22"/>
        <v>8</v>
      </c>
      <c r="G95" s="46">
        <f t="shared" si="22"/>
        <v>30</v>
      </c>
      <c r="H95" s="46">
        <f t="shared" si="22"/>
        <v>19</v>
      </c>
      <c r="I95" s="46">
        <f t="shared" si="22"/>
        <v>10</v>
      </c>
      <c r="J95" s="46">
        <f t="shared" si="22"/>
        <v>8</v>
      </c>
      <c r="K95" s="46">
        <f t="shared" si="22"/>
        <v>9</v>
      </c>
      <c r="L95" s="46">
        <f t="shared" si="22"/>
        <v>0</v>
      </c>
      <c r="M95" s="46">
        <f t="shared" si="22"/>
        <v>0</v>
      </c>
      <c r="N95" s="46">
        <f t="shared" si="22"/>
        <v>4</v>
      </c>
      <c r="O95" s="46">
        <f t="shared" si="22"/>
        <v>61</v>
      </c>
      <c r="P95" s="48" t="s">
        <v>2</v>
      </c>
      <c r="Q95" s="140" t="s">
        <v>27</v>
      </c>
      <c r="R95" s="141"/>
      <c r="S95" s="142"/>
      <c r="T95" s="46">
        <f t="shared" ref="T95:AE95" si="23">SUM(T85:T94)</f>
        <v>13</v>
      </c>
      <c r="U95" s="46">
        <f t="shared" si="23"/>
        <v>0</v>
      </c>
      <c r="V95" s="46">
        <f t="shared" si="23"/>
        <v>3</v>
      </c>
      <c r="W95" s="46">
        <f t="shared" si="23"/>
        <v>35</v>
      </c>
      <c r="X95" s="46">
        <f t="shared" si="23"/>
        <v>6</v>
      </c>
      <c r="Y95" s="46">
        <f t="shared" si="23"/>
        <v>9</v>
      </c>
      <c r="Z95" s="46">
        <f t="shared" si="23"/>
        <v>0</v>
      </c>
      <c r="AA95" s="46">
        <f t="shared" si="23"/>
        <v>16</v>
      </c>
      <c r="AB95" s="46">
        <f t="shared" si="23"/>
        <v>1</v>
      </c>
      <c r="AC95" s="46">
        <f t="shared" si="23"/>
        <v>1</v>
      </c>
      <c r="AD95" s="46">
        <f t="shared" si="23"/>
        <v>1</v>
      </c>
      <c r="AE95" s="46">
        <f t="shared" si="23"/>
        <v>29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106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317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98" t="s">
        <v>105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200"/>
      <c r="P99" s="43" t="s">
        <v>49</v>
      </c>
      <c r="Q99" s="201" t="s">
        <v>101</v>
      </c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3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3">
        <v>0</v>
      </c>
      <c r="B101" s="54" t="s">
        <v>135</v>
      </c>
      <c r="C101" s="54" t="s">
        <v>100</v>
      </c>
      <c r="D101" s="46">
        <v>2</v>
      </c>
      <c r="E101" s="46">
        <v>2</v>
      </c>
      <c r="F101" s="46"/>
      <c r="G101" s="46">
        <v>6</v>
      </c>
      <c r="H101" s="46">
        <v>5</v>
      </c>
      <c r="I101" s="46">
        <v>1</v>
      </c>
      <c r="J101" s="46"/>
      <c r="K101" s="46">
        <v>5</v>
      </c>
      <c r="L101" s="46"/>
      <c r="M101" s="46"/>
      <c r="N101" s="46">
        <v>1</v>
      </c>
      <c r="O101" s="46">
        <f t="shared" ref="O101:O110" si="24">IF(B101="","",(D101*2)+(E101*3)+F101*1)</f>
        <v>10</v>
      </c>
      <c r="P101" s="47"/>
      <c r="Q101" s="53">
        <v>2</v>
      </c>
      <c r="R101" s="54" t="s">
        <v>31</v>
      </c>
      <c r="S101" s="54" t="s">
        <v>50</v>
      </c>
      <c r="T101" s="46">
        <v>3</v>
      </c>
      <c r="U101" s="46">
        <v>1</v>
      </c>
      <c r="V101" s="46">
        <v>1</v>
      </c>
      <c r="W101" s="46">
        <v>2</v>
      </c>
      <c r="X101" s="46">
        <v>7</v>
      </c>
      <c r="Y101" s="46">
        <v>3</v>
      </c>
      <c r="Z101" s="46"/>
      <c r="AA101" s="46"/>
      <c r="AB101" s="46"/>
      <c r="AC101" s="46"/>
      <c r="AD101" s="46"/>
      <c r="AE101" s="46">
        <f t="shared" ref="AE101:AE110" si="25">IF(R101="","",(T101*2)+(U101*3)+V101*1)</f>
        <v>10</v>
      </c>
      <c r="AF101" s="58"/>
      <c r="AG101" s="49"/>
    </row>
    <row r="102" spans="1:33" s="51" customFormat="1" ht="12.75" x14ac:dyDescent="0.2">
      <c r="A102" s="53">
        <v>2</v>
      </c>
      <c r="B102" s="54" t="s">
        <v>33</v>
      </c>
      <c r="C102" s="54" t="s">
        <v>34</v>
      </c>
      <c r="D102" s="46"/>
      <c r="E102" s="46">
        <v>4</v>
      </c>
      <c r="F102" s="46"/>
      <c r="G102" s="46">
        <v>4</v>
      </c>
      <c r="H102" s="46">
        <v>3</v>
      </c>
      <c r="I102" s="46">
        <v>2</v>
      </c>
      <c r="J102" s="46"/>
      <c r="K102" s="46">
        <v>2</v>
      </c>
      <c r="L102" s="46"/>
      <c r="M102" s="46"/>
      <c r="N102" s="46">
        <v>1</v>
      </c>
      <c r="O102" s="46">
        <f t="shared" si="24"/>
        <v>12</v>
      </c>
      <c r="P102" s="47"/>
      <c r="Q102" s="53">
        <v>4</v>
      </c>
      <c r="R102" s="54" t="s">
        <v>74</v>
      </c>
      <c r="S102" s="54" t="s">
        <v>50</v>
      </c>
      <c r="T102" s="46">
        <v>1</v>
      </c>
      <c r="U102" s="46"/>
      <c r="V102" s="46">
        <v>1</v>
      </c>
      <c r="W102" s="46">
        <v>9</v>
      </c>
      <c r="X102" s="46">
        <v>1</v>
      </c>
      <c r="Y102" s="46">
        <v>2</v>
      </c>
      <c r="Z102" s="46">
        <v>2</v>
      </c>
      <c r="AA102" s="46">
        <v>3</v>
      </c>
      <c r="AB102" s="46"/>
      <c r="AC102" s="46"/>
      <c r="AD102" s="46">
        <v>1</v>
      </c>
      <c r="AE102" s="46">
        <f t="shared" si="25"/>
        <v>3</v>
      </c>
      <c r="AF102" s="58"/>
      <c r="AG102" s="49"/>
    </row>
    <row r="103" spans="1:33" s="51" customFormat="1" ht="12.75" x14ac:dyDescent="0.2">
      <c r="A103" s="55">
        <v>4</v>
      </c>
      <c r="B103" s="54" t="s">
        <v>259</v>
      </c>
      <c r="C103" s="54" t="s">
        <v>260</v>
      </c>
      <c r="D103" s="46">
        <v>5</v>
      </c>
      <c r="E103" s="46"/>
      <c r="F103" s="46">
        <v>1</v>
      </c>
      <c r="G103" s="46">
        <v>7</v>
      </c>
      <c r="H103" s="46"/>
      <c r="I103" s="46"/>
      <c r="J103" s="46"/>
      <c r="K103" s="46">
        <v>1</v>
      </c>
      <c r="L103" s="46"/>
      <c r="M103" s="46"/>
      <c r="N103" s="46">
        <v>1</v>
      </c>
      <c r="O103" s="46">
        <f t="shared" si="24"/>
        <v>11</v>
      </c>
      <c r="P103" s="47"/>
      <c r="Q103" s="53">
        <v>5</v>
      </c>
      <c r="R103" s="54" t="s">
        <v>119</v>
      </c>
      <c r="S103" s="54" t="s">
        <v>100</v>
      </c>
      <c r="T103" s="46">
        <v>4</v>
      </c>
      <c r="U103" s="46"/>
      <c r="V103" s="46"/>
      <c r="W103" s="46">
        <v>11</v>
      </c>
      <c r="X103" s="46">
        <v>3</v>
      </c>
      <c r="Y103" s="46">
        <v>3</v>
      </c>
      <c r="Z103" s="46"/>
      <c r="AA103" s="46">
        <v>3</v>
      </c>
      <c r="AB103" s="46"/>
      <c r="AC103" s="46"/>
      <c r="AD103" s="46"/>
      <c r="AE103" s="46">
        <f t="shared" si="25"/>
        <v>8</v>
      </c>
      <c r="AF103" s="58"/>
      <c r="AG103" s="49"/>
    </row>
    <row r="104" spans="1:33" s="51" customFormat="1" ht="12.75" x14ac:dyDescent="0.2">
      <c r="A104" s="53">
        <v>8</v>
      </c>
      <c r="B104" s="54" t="s">
        <v>138</v>
      </c>
      <c r="C104" s="54" t="s">
        <v>139</v>
      </c>
      <c r="D104" s="46">
        <v>1</v>
      </c>
      <c r="E104" s="46">
        <v>2</v>
      </c>
      <c r="F104" s="46"/>
      <c r="G104" s="46">
        <v>1</v>
      </c>
      <c r="H104" s="46">
        <v>2</v>
      </c>
      <c r="I104" s="46">
        <v>1</v>
      </c>
      <c r="J104" s="46"/>
      <c r="K104" s="46">
        <v>3</v>
      </c>
      <c r="L104" s="46"/>
      <c r="M104" s="46"/>
      <c r="N104" s="46"/>
      <c r="O104" s="46">
        <f t="shared" si="24"/>
        <v>8</v>
      </c>
      <c r="P104" s="47"/>
      <c r="Q104" s="55">
        <v>3</v>
      </c>
      <c r="R104" s="54" t="s">
        <v>184</v>
      </c>
      <c r="S104" s="54" t="s">
        <v>183</v>
      </c>
      <c r="T104" s="46">
        <v>3</v>
      </c>
      <c r="U104" s="46">
        <v>4</v>
      </c>
      <c r="V104" s="46"/>
      <c r="W104" s="46">
        <v>6</v>
      </c>
      <c r="X104" s="46">
        <v>1</v>
      </c>
      <c r="Y104" s="46">
        <v>1</v>
      </c>
      <c r="Z104" s="46"/>
      <c r="AA104" s="46">
        <v>3</v>
      </c>
      <c r="AB104" s="46">
        <v>1</v>
      </c>
      <c r="AC104" s="46"/>
      <c r="AD104" s="46"/>
      <c r="AE104" s="46">
        <f t="shared" si="25"/>
        <v>18</v>
      </c>
      <c r="AF104" s="58"/>
      <c r="AG104" s="49"/>
    </row>
    <row r="105" spans="1:33" s="51" customFormat="1" ht="12.75" x14ac:dyDescent="0.2">
      <c r="A105" s="55">
        <v>9</v>
      </c>
      <c r="B105" s="54" t="s">
        <v>165</v>
      </c>
      <c r="C105" s="54" t="s">
        <v>233</v>
      </c>
      <c r="D105" s="46">
        <v>1</v>
      </c>
      <c r="E105" s="46">
        <v>3</v>
      </c>
      <c r="F105" s="46">
        <v>1</v>
      </c>
      <c r="G105" s="46">
        <v>4</v>
      </c>
      <c r="H105" s="46">
        <v>3</v>
      </c>
      <c r="I105" s="46">
        <v>2</v>
      </c>
      <c r="J105" s="46"/>
      <c r="K105" s="46">
        <v>2</v>
      </c>
      <c r="L105" s="46"/>
      <c r="M105" s="46"/>
      <c r="N105" s="46"/>
      <c r="O105" s="46">
        <f t="shared" si="24"/>
        <v>12</v>
      </c>
      <c r="P105" s="47"/>
      <c r="Q105" s="55">
        <v>8</v>
      </c>
      <c r="R105" s="54" t="s">
        <v>261</v>
      </c>
      <c r="S105" s="54" t="s">
        <v>65</v>
      </c>
      <c r="T105" s="46">
        <v>8</v>
      </c>
      <c r="U105" s="46"/>
      <c r="V105" s="46">
        <v>4</v>
      </c>
      <c r="W105" s="46">
        <v>4</v>
      </c>
      <c r="X105" s="46"/>
      <c r="Y105" s="46">
        <v>1</v>
      </c>
      <c r="Z105" s="46"/>
      <c r="AA105" s="46">
        <v>4</v>
      </c>
      <c r="AB105" s="46"/>
      <c r="AC105" s="46"/>
      <c r="AD105" s="46">
        <v>1</v>
      </c>
      <c r="AE105" s="46">
        <f t="shared" si="25"/>
        <v>20</v>
      </c>
      <c r="AF105" s="58"/>
      <c r="AG105" s="49"/>
    </row>
    <row r="106" spans="1:33" s="51" customFormat="1" ht="12.75" x14ac:dyDescent="0.2">
      <c r="A106" s="55"/>
      <c r="B106" s="54"/>
      <c r="C106" s="54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 t="str">
        <f t="shared" si="24"/>
        <v/>
      </c>
      <c r="P106" s="47"/>
      <c r="Q106" s="55"/>
      <c r="R106" s="54"/>
      <c r="S106" s="5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 t="str">
        <f t="shared" si="25"/>
        <v/>
      </c>
      <c r="AF106" s="58"/>
      <c r="AG106" s="49"/>
    </row>
    <row r="107" spans="1:33" s="51" customFormat="1" ht="12.75" x14ac:dyDescent="0.2">
      <c r="A107" s="55">
        <v>12</v>
      </c>
      <c r="B107" s="54" t="s">
        <v>329</v>
      </c>
      <c r="C107" s="54" t="s">
        <v>330</v>
      </c>
      <c r="D107" s="46"/>
      <c r="E107" s="46"/>
      <c r="F107" s="46"/>
      <c r="G107" s="46">
        <v>5</v>
      </c>
      <c r="H107" s="46"/>
      <c r="I107" s="46"/>
      <c r="J107" s="46"/>
      <c r="K107" s="46"/>
      <c r="L107" s="46"/>
      <c r="M107" s="46"/>
      <c r="N107" s="46"/>
      <c r="O107" s="46">
        <f t="shared" si="24"/>
        <v>0</v>
      </c>
      <c r="P107" s="47"/>
      <c r="Q107" s="55"/>
      <c r="R107" s="54"/>
      <c r="S107" s="5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 t="str">
        <f t="shared" si="25"/>
        <v/>
      </c>
      <c r="AF107" s="58"/>
      <c r="AG107" s="49"/>
    </row>
    <row r="108" spans="1:33" s="51" customFormat="1" ht="12.75" x14ac:dyDescent="0.2">
      <c r="A108" s="53">
        <v>55</v>
      </c>
      <c r="B108" s="74" t="s">
        <v>486</v>
      </c>
      <c r="C108" s="54" t="s">
        <v>188</v>
      </c>
      <c r="D108" s="46">
        <v>2</v>
      </c>
      <c r="E108" s="46"/>
      <c r="F108" s="46">
        <v>2</v>
      </c>
      <c r="G108" s="46">
        <v>11</v>
      </c>
      <c r="H108" s="46">
        <v>2</v>
      </c>
      <c r="I108" s="46">
        <v>2</v>
      </c>
      <c r="J108" s="46">
        <v>2</v>
      </c>
      <c r="K108" s="46">
        <v>4</v>
      </c>
      <c r="L108" s="46"/>
      <c r="M108" s="46"/>
      <c r="N108" s="46"/>
      <c r="O108" s="46">
        <f t="shared" si="24"/>
        <v>6</v>
      </c>
      <c r="P108" s="47"/>
      <c r="Q108" s="55"/>
      <c r="R108" s="54"/>
      <c r="S108" s="5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 t="str">
        <f t="shared" si="25"/>
        <v/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/>
      <c r="B109" s="54"/>
      <c r="C109" s="5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 t="str">
        <f t="shared" si="24"/>
        <v/>
      </c>
      <c r="P109" s="47"/>
      <c r="Q109" s="53"/>
      <c r="R109" s="54"/>
      <c r="S109" s="5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 t="str">
        <f t="shared" si="25"/>
        <v/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Phantoms:    |||   Brownies: </v>
      </c>
    </row>
    <row r="110" spans="1:33" s="51" customFormat="1" ht="12.75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4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5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N111" si="26">SUM(D101:D110)</f>
        <v>11</v>
      </c>
      <c r="E111" s="46">
        <f t="shared" si="26"/>
        <v>11</v>
      </c>
      <c r="F111" s="46">
        <f t="shared" si="26"/>
        <v>4</v>
      </c>
      <c r="G111" s="46">
        <f t="shared" si="26"/>
        <v>38</v>
      </c>
      <c r="H111" s="46">
        <f t="shared" si="26"/>
        <v>15</v>
      </c>
      <c r="I111" s="46">
        <f t="shared" si="26"/>
        <v>8</v>
      </c>
      <c r="J111" s="46">
        <f t="shared" si="26"/>
        <v>2</v>
      </c>
      <c r="K111" s="46">
        <f t="shared" si="26"/>
        <v>17</v>
      </c>
      <c r="L111" s="46">
        <f t="shared" si="26"/>
        <v>0</v>
      </c>
      <c r="M111" s="46">
        <f t="shared" si="26"/>
        <v>0</v>
      </c>
      <c r="N111" s="46">
        <f t="shared" si="26"/>
        <v>3</v>
      </c>
      <c r="O111" s="46">
        <f>SUM(O101:O110)</f>
        <v>59</v>
      </c>
      <c r="P111" s="48" t="s">
        <v>23</v>
      </c>
      <c r="Q111" s="140" t="s">
        <v>27</v>
      </c>
      <c r="R111" s="141"/>
      <c r="S111" s="142"/>
      <c r="T111" s="46">
        <f t="shared" ref="T111:AE111" si="27">SUM(T101:T110)</f>
        <v>19</v>
      </c>
      <c r="U111" s="46">
        <f t="shared" si="27"/>
        <v>5</v>
      </c>
      <c r="V111" s="46">
        <f t="shared" si="27"/>
        <v>6</v>
      </c>
      <c r="W111" s="46">
        <f t="shared" si="27"/>
        <v>32</v>
      </c>
      <c r="X111" s="46">
        <f t="shared" si="27"/>
        <v>12</v>
      </c>
      <c r="Y111" s="46">
        <f t="shared" si="27"/>
        <v>10</v>
      </c>
      <c r="Z111" s="46">
        <f t="shared" si="27"/>
        <v>2</v>
      </c>
      <c r="AA111" s="46">
        <f t="shared" si="27"/>
        <v>13</v>
      </c>
      <c r="AB111" s="46">
        <f t="shared" si="27"/>
        <v>1</v>
      </c>
      <c r="AC111" s="46">
        <f t="shared" si="27"/>
        <v>0</v>
      </c>
      <c r="AD111" s="46">
        <f t="shared" si="27"/>
        <v>2</v>
      </c>
      <c r="AE111" s="46">
        <f t="shared" si="27"/>
        <v>59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48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317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86" t="s">
        <v>225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8"/>
      <c r="P115" s="43" t="s">
        <v>49</v>
      </c>
      <c r="Q115" s="189" t="s">
        <v>104</v>
      </c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1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>
        <v>6</v>
      </c>
      <c r="B117" s="54" t="s">
        <v>75</v>
      </c>
      <c r="C117" s="54" t="s">
        <v>127</v>
      </c>
      <c r="D117" s="46">
        <v>5</v>
      </c>
      <c r="E117" s="46"/>
      <c r="F117" s="46"/>
      <c r="G117" s="46">
        <v>7</v>
      </c>
      <c r="H117" s="46">
        <v>5</v>
      </c>
      <c r="I117" s="46">
        <v>5</v>
      </c>
      <c r="J117" s="46"/>
      <c r="K117" s="46"/>
      <c r="L117" s="46"/>
      <c r="M117" s="46"/>
      <c r="N117" s="46">
        <v>1</v>
      </c>
      <c r="O117" s="46">
        <f t="shared" ref="O117:O126" si="28">IF(B117="","",(D117*2)+(E117*3)+F117*1)</f>
        <v>10</v>
      </c>
      <c r="P117" s="47"/>
      <c r="Q117" s="53">
        <v>4</v>
      </c>
      <c r="R117" s="54" t="s">
        <v>133</v>
      </c>
      <c r="S117" s="54" t="s">
        <v>134</v>
      </c>
      <c r="T117" s="46">
        <v>1</v>
      </c>
      <c r="U117" s="46"/>
      <c r="V117" s="46"/>
      <c r="W117" s="46">
        <v>6</v>
      </c>
      <c r="X117" s="46"/>
      <c r="Y117" s="46"/>
      <c r="Z117" s="46">
        <v>1</v>
      </c>
      <c r="AA117" s="46"/>
      <c r="AB117" s="46"/>
      <c r="AC117" s="46"/>
      <c r="AD117" s="46"/>
      <c r="AE117" s="46">
        <f t="shared" ref="AE117:AE126" si="29">IF(R117="","",(T117*2)+(U117*3)+V117*1)</f>
        <v>2</v>
      </c>
      <c r="AF117" s="58"/>
      <c r="AG117" s="49"/>
    </row>
    <row r="118" spans="1:33" s="51" customFormat="1" ht="12.75" x14ac:dyDescent="0.2">
      <c r="A118" s="55">
        <v>7</v>
      </c>
      <c r="B118" s="54" t="s">
        <v>268</v>
      </c>
      <c r="C118" s="54" t="s">
        <v>100</v>
      </c>
      <c r="D118" s="46"/>
      <c r="E118" s="46"/>
      <c r="F118" s="46"/>
      <c r="G118" s="46">
        <v>5</v>
      </c>
      <c r="H118" s="46"/>
      <c r="I118" s="46"/>
      <c r="J118" s="46"/>
      <c r="K118" s="46"/>
      <c r="L118" s="46"/>
      <c r="M118" s="46"/>
      <c r="N118" s="46"/>
      <c r="O118" s="46">
        <f t="shared" si="28"/>
        <v>0</v>
      </c>
      <c r="P118" s="47"/>
      <c r="Q118" s="55"/>
      <c r="R118" s="54"/>
      <c r="S118" s="5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 t="str">
        <f t="shared" si="29"/>
        <v/>
      </c>
      <c r="AF118" s="58"/>
      <c r="AG118" s="49"/>
    </row>
    <row r="119" spans="1:33" s="51" customFormat="1" ht="12.75" x14ac:dyDescent="0.2">
      <c r="A119" s="53"/>
      <c r="B119" s="54"/>
      <c r="C119" s="54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 t="str">
        <f t="shared" si="28"/>
        <v/>
      </c>
      <c r="P119" s="47"/>
      <c r="Q119" s="53">
        <v>9</v>
      </c>
      <c r="R119" s="54" t="s">
        <v>99</v>
      </c>
      <c r="S119" s="54" t="s">
        <v>79</v>
      </c>
      <c r="T119" s="46">
        <v>4</v>
      </c>
      <c r="U119" s="46"/>
      <c r="V119" s="46"/>
      <c r="W119" s="46">
        <v>1</v>
      </c>
      <c r="X119" s="46">
        <v>2</v>
      </c>
      <c r="Y119" s="46">
        <v>1</v>
      </c>
      <c r="Z119" s="46"/>
      <c r="AA119" s="46">
        <v>1</v>
      </c>
      <c r="AB119" s="46"/>
      <c r="AC119" s="46"/>
      <c r="AD119" s="46"/>
      <c r="AE119" s="46">
        <f t="shared" si="29"/>
        <v>8</v>
      </c>
      <c r="AF119" s="58"/>
      <c r="AG119" s="49"/>
    </row>
    <row r="120" spans="1:33" s="51" customFormat="1" ht="12.75" x14ac:dyDescent="0.2">
      <c r="A120" s="55">
        <v>10</v>
      </c>
      <c r="B120" s="54" t="s">
        <v>230</v>
      </c>
      <c r="C120" s="54" t="s">
        <v>231</v>
      </c>
      <c r="D120" s="46">
        <v>14</v>
      </c>
      <c r="E120" s="46">
        <v>3</v>
      </c>
      <c r="F120" s="46">
        <v>5</v>
      </c>
      <c r="G120" s="46">
        <v>4</v>
      </c>
      <c r="H120" s="46">
        <v>3</v>
      </c>
      <c r="I120" s="46">
        <v>4</v>
      </c>
      <c r="J120" s="46"/>
      <c r="K120" s="46">
        <v>1</v>
      </c>
      <c r="L120" s="46"/>
      <c r="M120" s="46"/>
      <c r="N120" s="46">
        <v>4</v>
      </c>
      <c r="O120" s="46">
        <f t="shared" si="28"/>
        <v>42</v>
      </c>
      <c r="P120" s="47"/>
      <c r="Q120" s="53">
        <v>11</v>
      </c>
      <c r="R120" s="54" t="s">
        <v>60</v>
      </c>
      <c r="S120" s="54" t="s">
        <v>61</v>
      </c>
      <c r="T120" s="46">
        <v>3</v>
      </c>
      <c r="U120" s="46">
        <v>1</v>
      </c>
      <c r="V120" s="46"/>
      <c r="W120" s="46">
        <v>6</v>
      </c>
      <c r="X120" s="46"/>
      <c r="Y120" s="46">
        <v>2</v>
      </c>
      <c r="Z120" s="46"/>
      <c r="AA120" s="46"/>
      <c r="AB120" s="46"/>
      <c r="AC120" s="46"/>
      <c r="AD120" s="46"/>
      <c r="AE120" s="46">
        <f t="shared" si="29"/>
        <v>9</v>
      </c>
      <c r="AF120" s="58"/>
      <c r="AG120" s="49"/>
    </row>
    <row r="121" spans="1:33" s="51" customFormat="1" ht="12.75" x14ac:dyDescent="0.2">
      <c r="A121" s="55">
        <v>11</v>
      </c>
      <c r="B121" s="54" t="s">
        <v>169</v>
      </c>
      <c r="C121" s="54" t="s">
        <v>170</v>
      </c>
      <c r="D121" s="46">
        <v>2</v>
      </c>
      <c r="E121" s="46"/>
      <c r="F121" s="46"/>
      <c r="G121" s="46">
        <v>3</v>
      </c>
      <c r="H121" s="46">
        <v>4</v>
      </c>
      <c r="I121" s="46">
        <v>3</v>
      </c>
      <c r="J121" s="46">
        <v>1</v>
      </c>
      <c r="K121" s="46"/>
      <c r="L121" s="46"/>
      <c r="M121" s="46"/>
      <c r="N121" s="46"/>
      <c r="O121" s="46">
        <f t="shared" si="28"/>
        <v>4</v>
      </c>
      <c r="P121" s="47"/>
      <c r="Q121" s="55">
        <v>14</v>
      </c>
      <c r="R121" s="54" t="s">
        <v>132</v>
      </c>
      <c r="S121" s="54" t="s">
        <v>34</v>
      </c>
      <c r="T121" s="46">
        <v>3</v>
      </c>
      <c r="U121" s="46"/>
      <c r="V121" s="46">
        <v>2</v>
      </c>
      <c r="W121" s="46">
        <v>4</v>
      </c>
      <c r="X121" s="46">
        <v>2</v>
      </c>
      <c r="Y121" s="46"/>
      <c r="Z121" s="46"/>
      <c r="AA121" s="46">
        <v>3</v>
      </c>
      <c r="AB121" s="46">
        <v>1</v>
      </c>
      <c r="AC121" s="46"/>
      <c r="AD121" s="46"/>
      <c r="AE121" s="46">
        <f t="shared" si="29"/>
        <v>8</v>
      </c>
      <c r="AF121" s="58"/>
      <c r="AG121" s="49"/>
    </row>
    <row r="122" spans="1:33" s="51" customFormat="1" ht="12.75" x14ac:dyDescent="0.2">
      <c r="A122" s="55">
        <v>13</v>
      </c>
      <c r="B122" s="54" t="s">
        <v>228</v>
      </c>
      <c r="C122" s="54" t="s">
        <v>229</v>
      </c>
      <c r="D122" s="46">
        <v>3</v>
      </c>
      <c r="E122" s="46">
        <v>1</v>
      </c>
      <c r="F122" s="46"/>
      <c r="G122" s="46">
        <v>3</v>
      </c>
      <c r="H122" s="46">
        <v>4</v>
      </c>
      <c r="I122" s="46">
        <v>1</v>
      </c>
      <c r="J122" s="46"/>
      <c r="K122" s="46">
        <v>2</v>
      </c>
      <c r="L122" s="46"/>
      <c r="M122" s="46"/>
      <c r="N122" s="46"/>
      <c r="O122" s="46">
        <f t="shared" si="28"/>
        <v>9</v>
      </c>
      <c r="P122" s="47"/>
      <c r="Q122" s="55">
        <v>23</v>
      </c>
      <c r="R122" s="54" t="s">
        <v>148</v>
      </c>
      <c r="S122" s="54" t="s">
        <v>57</v>
      </c>
      <c r="T122" s="46">
        <v>2</v>
      </c>
      <c r="U122" s="46">
        <v>3</v>
      </c>
      <c r="V122" s="46"/>
      <c r="W122" s="46">
        <v>3</v>
      </c>
      <c r="X122" s="46"/>
      <c r="Y122" s="46">
        <v>1</v>
      </c>
      <c r="Z122" s="46">
        <v>1</v>
      </c>
      <c r="AA122" s="46">
        <v>1</v>
      </c>
      <c r="AB122" s="46"/>
      <c r="AC122" s="46"/>
      <c r="AD122" s="46"/>
      <c r="AE122" s="46">
        <f t="shared" si="29"/>
        <v>13</v>
      </c>
      <c r="AF122" s="58"/>
      <c r="AG122" s="49"/>
    </row>
    <row r="123" spans="1:33" s="51" customFormat="1" ht="12.75" x14ac:dyDescent="0.2">
      <c r="A123" s="55">
        <v>30</v>
      </c>
      <c r="B123" s="54" t="s">
        <v>37</v>
      </c>
      <c r="C123" s="54" t="s">
        <v>38</v>
      </c>
      <c r="D123" s="46">
        <v>5</v>
      </c>
      <c r="E123" s="46"/>
      <c r="F123" s="46"/>
      <c r="G123" s="46">
        <v>13</v>
      </c>
      <c r="H123" s="46">
        <v>2</v>
      </c>
      <c r="I123" s="46">
        <v>1</v>
      </c>
      <c r="J123" s="46">
        <v>2</v>
      </c>
      <c r="K123" s="46">
        <v>1</v>
      </c>
      <c r="L123" s="46"/>
      <c r="M123" s="46"/>
      <c r="N123" s="46"/>
      <c r="O123" s="46">
        <f t="shared" si="28"/>
        <v>10</v>
      </c>
      <c r="P123" s="47"/>
      <c r="Q123" s="53">
        <v>31</v>
      </c>
      <c r="R123" s="54" t="s">
        <v>280</v>
      </c>
      <c r="S123" s="54" t="s">
        <v>281</v>
      </c>
      <c r="T123" s="46"/>
      <c r="U123" s="46"/>
      <c r="V123" s="46"/>
      <c r="W123" s="46">
        <v>3</v>
      </c>
      <c r="X123" s="46">
        <v>5</v>
      </c>
      <c r="Y123" s="46"/>
      <c r="Z123" s="46">
        <v>1</v>
      </c>
      <c r="AA123" s="46">
        <v>3</v>
      </c>
      <c r="AB123" s="46"/>
      <c r="AC123" s="46">
        <v>1</v>
      </c>
      <c r="AD123" s="46"/>
      <c r="AE123" s="46">
        <f t="shared" si="29"/>
        <v>0</v>
      </c>
      <c r="AF123" s="58"/>
      <c r="AG123" s="49"/>
    </row>
    <row r="124" spans="1:33" s="51" customFormat="1" ht="12.75" x14ac:dyDescent="0.2">
      <c r="A124" s="53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 t="str">
        <f t="shared" si="28"/>
        <v/>
      </c>
      <c r="P124" s="47"/>
      <c r="Q124" s="53"/>
      <c r="R124" s="54"/>
      <c r="S124" s="5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 t="str">
        <f t="shared" si="29"/>
        <v/>
      </c>
      <c r="AF124" s="58"/>
      <c r="AG124" s="49"/>
    </row>
    <row r="125" spans="1:33" s="51" customFormat="1" ht="12.75" x14ac:dyDescent="0.2">
      <c r="A125" s="53"/>
      <c r="B125" s="54"/>
      <c r="C125" s="5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 t="str">
        <f t="shared" si="28"/>
        <v/>
      </c>
      <c r="P125" s="47"/>
      <c r="Q125" s="55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29"/>
        <v/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8"/>
        <v/>
      </c>
      <c r="P126" s="47"/>
      <c r="Q126" s="53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29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0">SUM(D117:D126)</f>
        <v>29</v>
      </c>
      <c r="E127" s="46">
        <f t="shared" si="30"/>
        <v>4</v>
      </c>
      <c r="F127" s="46">
        <f t="shared" si="30"/>
        <v>5</v>
      </c>
      <c r="G127" s="46">
        <f t="shared" si="30"/>
        <v>35</v>
      </c>
      <c r="H127" s="46">
        <f t="shared" si="30"/>
        <v>18</v>
      </c>
      <c r="I127" s="46">
        <f t="shared" si="30"/>
        <v>14</v>
      </c>
      <c r="J127" s="46">
        <f t="shared" si="30"/>
        <v>3</v>
      </c>
      <c r="K127" s="46">
        <f t="shared" si="30"/>
        <v>4</v>
      </c>
      <c r="L127" s="46">
        <f t="shared" si="30"/>
        <v>0</v>
      </c>
      <c r="M127" s="46">
        <f t="shared" si="30"/>
        <v>0</v>
      </c>
      <c r="N127" s="46">
        <f t="shared" si="30"/>
        <v>5</v>
      </c>
      <c r="O127" s="46">
        <f t="shared" si="30"/>
        <v>75</v>
      </c>
      <c r="P127" s="48" t="s">
        <v>2</v>
      </c>
      <c r="Q127" s="140" t="s">
        <v>27</v>
      </c>
      <c r="R127" s="141"/>
      <c r="S127" s="142"/>
      <c r="T127" s="46">
        <f t="shared" ref="T127:AE127" si="31">SUM(T117:T126)</f>
        <v>13</v>
      </c>
      <c r="U127" s="46">
        <f t="shared" si="31"/>
        <v>4</v>
      </c>
      <c r="V127" s="46">
        <f t="shared" si="31"/>
        <v>2</v>
      </c>
      <c r="W127" s="46">
        <f t="shared" si="31"/>
        <v>23</v>
      </c>
      <c r="X127" s="46">
        <f t="shared" si="31"/>
        <v>9</v>
      </c>
      <c r="Y127" s="46">
        <f t="shared" si="31"/>
        <v>4</v>
      </c>
      <c r="Z127" s="46">
        <f t="shared" si="31"/>
        <v>3</v>
      </c>
      <c r="AA127" s="46">
        <f t="shared" si="31"/>
        <v>8</v>
      </c>
      <c r="AB127" s="46">
        <f t="shared" si="31"/>
        <v>1</v>
      </c>
      <c r="AC127" s="46">
        <f t="shared" si="31"/>
        <v>1</v>
      </c>
      <c r="AD127" s="46">
        <f t="shared" si="31"/>
        <v>0</v>
      </c>
      <c r="AE127" s="46">
        <f t="shared" si="31"/>
        <v>40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206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Ramblin' On:    |||   Cunning Stunts: </v>
      </c>
    </row>
    <row r="129" spans="1:33" s="51" customFormat="1" ht="12.75" x14ac:dyDescent="0.2">
      <c r="A129" s="152" t="s">
        <v>28</v>
      </c>
      <c r="B129" s="153"/>
      <c r="C129" s="154" t="s">
        <v>429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6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G131" s="49"/>
    </row>
    <row r="132" spans="1:33" s="51" customFormat="1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6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G132" s="49"/>
    </row>
    <row r="133" spans="1:33" s="51" customFormat="1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6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G133" s="49"/>
    </row>
    <row r="134" spans="1:33" s="51" customFormat="1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6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G134" s="49"/>
    </row>
    <row r="135" spans="1:33" s="51" customFormat="1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6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G135" s="49"/>
    </row>
    <row r="136" spans="1:33" x14ac:dyDescent="0.2">
      <c r="AF136" s="42"/>
    </row>
    <row r="137" spans="1:33" x14ac:dyDescent="0.2">
      <c r="AF137" s="42"/>
    </row>
    <row r="138" spans="1:33" x14ac:dyDescent="0.2">
      <c r="AF138" s="42"/>
    </row>
    <row r="139" spans="1:33" x14ac:dyDescent="0.2">
      <c r="AF139" s="42"/>
    </row>
    <row r="140" spans="1:33" x14ac:dyDescent="0.2">
      <c r="AF140" s="42"/>
    </row>
    <row r="141" spans="1:33" x14ac:dyDescent="0.2">
      <c r="AF141" s="42"/>
    </row>
    <row r="142" spans="1:33" x14ac:dyDescent="0.2">
      <c r="AF142" s="42"/>
      <c r="AG142" s="13" t="e">
        <f>IF(#REF!+#REF!=5,"Correct","MVP ERROR")</f>
        <v>#REF!</v>
      </c>
    </row>
    <row r="143" spans="1:33" x14ac:dyDescent="0.2">
      <c r="AF143" s="42"/>
      <c r="AG143" s="14" t="e">
        <f>A133&amp;": "&amp;IF(#REF!&lt;5,"FG-","")&amp;IF(#REF!&lt;1,"FT-","")&amp;IF(#REF!&lt;3,"-AST-","")&amp;IF(#REF!&lt;3,"STL-","")&amp;IF(#REF!&lt;1,"BLK-","")&amp;IF(#REF!&lt;10,"REB-","")&amp;IF(#REF!&lt;4,"PFS-","") &amp; "   |||   "&amp;Q133&amp;": "&amp;IF(#REF!&lt;5,"FG-","")&amp;IF(#REF!&lt;1,"FT-","")&amp;IF(#REF!&lt;3,"AST-","")&amp;IF(#REF!&lt;3,"STL-","")&amp;IF(#REF!&lt;1,"BLK-","")&amp;IF(#REF!&lt;10,"REB-","")&amp;IF(#REF!&lt;4,"PFS-","")</f>
        <v>#REF!</v>
      </c>
    </row>
    <row r="144" spans="1:33" s="51" customFormat="1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6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58"/>
      <c r="AG144" s="49"/>
    </row>
  </sheetData>
  <mergeCells count="74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30:AE130"/>
    <mergeCell ref="A127:C127"/>
    <mergeCell ref="Q127:S127"/>
    <mergeCell ref="A128:B128"/>
    <mergeCell ref="C128:AE128"/>
    <mergeCell ref="A129:B129"/>
    <mergeCell ref="C129:AE129"/>
  </mergeCells>
  <conditionalFormatting sqref="AG46 AG62 AG15 AG31">
    <cfRule type="expression" dxfId="901" priority="34">
      <formula>AG15="Correct"</formula>
    </cfRule>
    <cfRule type="expression" dxfId="900" priority="36">
      <formula>$AG$15="Check"</formula>
    </cfRule>
  </conditionalFormatting>
  <conditionalFormatting sqref="AG46 AG62 AG31">
    <cfRule type="expression" dxfId="899" priority="35">
      <formula>$AG$15="Check"</formula>
    </cfRule>
  </conditionalFormatting>
  <conditionalFormatting sqref="AG46 AG62 AG15 AG31">
    <cfRule type="expression" dxfId="898" priority="33">
      <formula>AG15="Correct"</formula>
    </cfRule>
  </conditionalFormatting>
  <conditionalFormatting sqref="AG47 AG63 AG16:AG17 AG32">
    <cfRule type="expression" dxfId="897" priority="32">
      <formula>FIND("-",AG16)&gt;0</formula>
    </cfRule>
  </conditionalFormatting>
  <conditionalFormatting sqref="P15">
    <cfRule type="containsBlanks" dxfId="896" priority="37">
      <formula>LEN(TRIM(P15))=0</formula>
    </cfRule>
  </conditionalFormatting>
  <conditionalFormatting sqref="P31">
    <cfRule type="containsBlanks" dxfId="895" priority="31">
      <formula>LEN(TRIM(P31))=0</formula>
    </cfRule>
  </conditionalFormatting>
  <conditionalFormatting sqref="P47">
    <cfRule type="containsBlanks" dxfId="894" priority="30">
      <formula>LEN(TRIM(P47))=0</formula>
    </cfRule>
  </conditionalFormatting>
  <conditionalFormatting sqref="P63">
    <cfRule type="containsBlanks" dxfId="893" priority="29">
      <formula>LEN(TRIM(P63))=0</formula>
    </cfRule>
  </conditionalFormatting>
  <conditionalFormatting sqref="P79">
    <cfRule type="containsBlanks" dxfId="892" priority="28">
      <formula>LEN(TRIM(P79))=0</formula>
    </cfRule>
  </conditionalFormatting>
  <conditionalFormatting sqref="P95">
    <cfRule type="containsBlanks" dxfId="891" priority="27">
      <formula>LEN(TRIM(P95))=0</formula>
    </cfRule>
  </conditionalFormatting>
  <conditionalFormatting sqref="P111">
    <cfRule type="containsBlanks" dxfId="890" priority="26">
      <formula>LEN(TRIM(P111))=0</formula>
    </cfRule>
  </conditionalFormatting>
  <conditionalFormatting sqref="AG77">
    <cfRule type="expression" dxfId="889" priority="23">
      <formula>AG77="Correct"</formula>
    </cfRule>
    <cfRule type="expression" dxfId="888" priority="25">
      <formula>$AG$15="Check"</formula>
    </cfRule>
  </conditionalFormatting>
  <conditionalFormatting sqref="AG77">
    <cfRule type="expression" dxfId="887" priority="24">
      <formula>$AG$15="Check"</formula>
    </cfRule>
  </conditionalFormatting>
  <conditionalFormatting sqref="AG77">
    <cfRule type="expression" dxfId="886" priority="22">
      <formula>AG77="Correct"</formula>
    </cfRule>
  </conditionalFormatting>
  <conditionalFormatting sqref="AG78">
    <cfRule type="expression" dxfId="885" priority="21">
      <formula>FIND("-",AG78)&gt;0</formula>
    </cfRule>
  </conditionalFormatting>
  <conditionalFormatting sqref="AG92">
    <cfRule type="expression" dxfId="884" priority="18">
      <formula>AG92="Correct"</formula>
    </cfRule>
    <cfRule type="expression" dxfId="883" priority="20">
      <formula>$AG$15="Check"</formula>
    </cfRule>
  </conditionalFormatting>
  <conditionalFormatting sqref="AG92">
    <cfRule type="expression" dxfId="882" priority="19">
      <formula>$AG$15="Check"</formula>
    </cfRule>
  </conditionalFormatting>
  <conditionalFormatting sqref="AG92">
    <cfRule type="expression" dxfId="881" priority="17">
      <formula>AG92="Correct"</formula>
    </cfRule>
  </conditionalFormatting>
  <conditionalFormatting sqref="AG93">
    <cfRule type="expression" dxfId="880" priority="16">
      <formula>FIND("-",AG93)&gt;0</formula>
    </cfRule>
  </conditionalFormatting>
  <conditionalFormatting sqref="AG108">
    <cfRule type="expression" dxfId="879" priority="13">
      <formula>AG108="Correct"</formula>
    </cfRule>
    <cfRule type="expression" dxfId="878" priority="15">
      <formula>$AG$15="Check"</formula>
    </cfRule>
  </conditionalFormatting>
  <conditionalFormatting sqref="AG108">
    <cfRule type="expression" dxfId="877" priority="14">
      <formula>$AG$15="Check"</formula>
    </cfRule>
  </conditionalFormatting>
  <conditionalFormatting sqref="AG108">
    <cfRule type="expression" dxfId="876" priority="12">
      <formula>AG108="Correct"</formula>
    </cfRule>
  </conditionalFormatting>
  <conditionalFormatting sqref="AG109">
    <cfRule type="expression" dxfId="875" priority="11">
      <formula>FIND("-",AG109)&gt;0</formula>
    </cfRule>
  </conditionalFormatting>
  <conditionalFormatting sqref="AG142">
    <cfRule type="expression" dxfId="874" priority="9">
      <formula>AG142="Correct"</formula>
    </cfRule>
    <cfRule type="expression" dxfId="873" priority="10">
      <formula>$AG$15="Check"</formula>
    </cfRule>
  </conditionalFormatting>
  <conditionalFormatting sqref="AG142">
    <cfRule type="expression" dxfId="872" priority="8">
      <formula>AG142="Correct"</formula>
    </cfRule>
  </conditionalFormatting>
  <conditionalFormatting sqref="AG143">
    <cfRule type="expression" dxfId="871" priority="7">
      <formula>FIND("-",AG143)&gt;0</formula>
    </cfRule>
  </conditionalFormatting>
  <conditionalFormatting sqref="P127">
    <cfRule type="containsBlanks" dxfId="870" priority="6">
      <formula>LEN(TRIM(P127))=0</formula>
    </cfRule>
  </conditionalFormatting>
  <conditionalFormatting sqref="AG127">
    <cfRule type="expression" dxfId="869" priority="3">
      <formula>AG127="Correct"</formula>
    </cfRule>
    <cfRule type="expression" dxfId="868" priority="5">
      <formula>$AG$15="Check"</formula>
    </cfRule>
  </conditionalFormatting>
  <conditionalFormatting sqref="AG127">
    <cfRule type="expression" dxfId="867" priority="4">
      <formula>$AG$15="Check"</formula>
    </cfRule>
  </conditionalFormatting>
  <conditionalFormatting sqref="AG127">
    <cfRule type="expression" dxfId="866" priority="2">
      <formula>AG127="Correct"</formula>
    </cfRule>
  </conditionalFormatting>
  <conditionalFormatting sqref="AG128">
    <cfRule type="expression" dxfId="865" priority="1">
      <formula>FIND("-",AG128)&gt;0</formula>
    </cfRule>
  </conditionalFormatting>
  <dataValidations count="2">
    <dataValidation type="list" allowBlank="1" showInputMessage="1" showErrorMessage="1" sqref="P15 P95 P47 P31 P111 P63 P79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A73" zoomScale="90" zoomScaleNormal="90" workbookViewId="0">
      <selection sqref="A1:AE1"/>
    </sheetView>
  </sheetViews>
  <sheetFormatPr defaultColWidth="8.85546875" defaultRowHeight="14.25" x14ac:dyDescent="0.2"/>
  <cols>
    <col min="1" max="1" width="3.28515625" style="15" bestFit="1" customWidth="1"/>
    <col min="2" max="2" width="11.7109375" style="15" bestFit="1" customWidth="1"/>
    <col min="3" max="3" width="9.5703125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3.8554687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customWidth="1"/>
    <col min="31" max="31" width="4.7109375" style="15" bestFit="1" customWidth="1"/>
    <col min="32" max="32" width="6.42578125" style="15" customWidth="1"/>
    <col min="33" max="33" width="40.7109375" style="2" hidden="1" customWidth="1"/>
    <col min="34" max="34" width="0" style="42" hidden="1" customWidth="1"/>
    <col min="35" max="35" width="14.85546875" style="42" hidden="1" customWidth="1"/>
    <col min="36" max="36" width="14" style="42" hidden="1" customWidth="1"/>
    <col min="37" max="39" width="0" style="42" hidden="1" customWidth="1"/>
    <col min="40" max="40" width="12.42578125" style="42" hidden="1" customWidth="1"/>
    <col min="41" max="41" width="11.42578125" style="42" hidden="1" customWidth="1"/>
    <col min="42" max="16384" width="8.85546875" style="42"/>
  </cols>
  <sheetData>
    <row r="1" spans="1:41" ht="26.25" x14ac:dyDescent="0.2">
      <c r="A1" s="143" t="s">
        <v>433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49" t="s">
        <v>203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1"/>
      <c r="P3" s="43" t="s">
        <v>4</v>
      </c>
      <c r="Q3" s="172" t="s">
        <v>68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4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3"/>
      <c r="B5" s="54"/>
      <c r="C5" s="5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 t="str">
        <f t="shared" ref="O5:O14" si="0">IF(B5="","",(D5*2)+(E5*3)+F5*1)</f>
        <v/>
      </c>
      <c r="P5" s="47"/>
      <c r="Q5" s="53">
        <v>2</v>
      </c>
      <c r="R5" s="54" t="s">
        <v>267</v>
      </c>
      <c r="S5" s="54" t="s">
        <v>76</v>
      </c>
      <c r="T5" s="46"/>
      <c r="U5" s="46"/>
      <c r="V5" s="46"/>
      <c r="W5" s="46">
        <v>3</v>
      </c>
      <c r="X5" s="46">
        <v>1</v>
      </c>
      <c r="Y5" s="46"/>
      <c r="Z5" s="46"/>
      <c r="AA5" s="46">
        <v>1</v>
      </c>
      <c r="AB5" s="46"/>
      <c r="AC5" s="46"/>
      <c r="AD5" s="46"/>
      <c r="AE5" s="46">
        <f t="shared" ref="AE5:AE14" si="1">IF(R5="","",(T5*2)+(U5*3)+V5*1)</f>
        <v>0</v>
      </c>
      <c r="AG5" s="49"/>
      <c r="AN5" s="50" t="s">
        <v>25</v>
      </c>
      <c r="AO5" s="52" t="s">
        <v>26</v>
      </c>
    </row>
    <row r="6" spans="1:41" s="51" customFormat="1" ht="12.75" x14ac:dyDescent="0.2">
      <c r="A6" s="55">
        <v>10</v>
      </c>
      <c r="B6" s="54" t="s">
        <v>340</v>
      </c>
      <c r="C6" s="54" t="s">
        <v>38</v>
      </c>
      <c r="D6" s="46">
        <v>5</v>
      </c>
      <c r="E6" s="46">
        <v>3</v>
      </c>
      <c r="F6" s="46">
        <v>2</v>
      </c>
      <c r="G6" s="46">
        <v>5</v>
      </c>
      <c r="H6" s="46">
        <v>1</v>
      </c>
      <c r="I6" s="46">
        <v>4</v>
      </c>
      <c r="J6" s="46"/>
      <c r="K6" s="46">
        <v>2</v>
      </c>
      <c r="L6" s="46"/>
      <c r="M6" s="46"/>
      <c r="N6" s="46">
        <v>2</v>
      </c>
      <c r="O6" s="46">
        <f t="shared" si="0"/>
        <v>21</v>
      </c>
      <c r="P6" s="47"/>
      <c r="Q6" s="55">
        <v>6</v>
      </c>
      <c r="R6" s="54" t="s">
        <v>179</v>
      </c>
      <c r="S6" s="54" t="s">
        <v>180</v>
      </c>
      <c r="T6" s="46">
        <v>4</v>
      </c>
      <c r="U6" s="46">
        <v>1</v>
      </c>
      <c r="V6" s="46"/>
      <c r="W6" s="46">
        <v>2</v>
      </c>
      <c r="X6" s="46">
        <v>1</v>
      </c>
      <c r="Y6" s="46">
        <v>2</v>
      </c>
      <c r="Z6" s="46"/>
      <c r="AA6" s="46"/>
      <c r="AB6" s="46"/>
      <c r="AC6" s="46"/>
      <c r="AD6" s="46"/>
      <c r="AE6" s="46">
        <f t="shared" si="1"/>
        <v>11</v>
      </c>
      <c r="AG6" s="49"/>
    </row>
    <row r="7" spans="1:41" s="51" customFormat="1" ht="12.75" x14ac:dyDescent="0.2">
      <c r="A7" s="55">
        <v>12</v>
      </c>
      <c r="B7" s="54" t="s">
        <v>207</v>
      </c>
      <c r="C7" s="54" t="s">
        <v>199</v>
      </c>
      <c r="D7" s="46"/>
      <c r="E7" s="46"/>
      <c r="F7" s="46"/>
      <c r="G7" s="46">
        <v>1</v>
      </c>
      <c r="H7" s="46">
        <v>1</v>
      </c>
      <c r="I7" s="46"/>
      <c r="J7" s="46"/>
      <c r="K7" s="46"/>
      <c r="L7" s="46"/>
      <c r="M7" s="46"/>
      <c r="N7" s="46"/>
      <c r="O7" s="46">
        <f t="shared" si="0"/>
        <v>0</v>
      </c>
      <c r="P7" s="47"/>
      <c r="Q7" s="55">
        <v>8</v>
      </c>
      <c r="R7" s="54" t="s">
        <v>149</v>
      </c>
      <c r="S7" s="54" t="s">
        <v>35</v>
      </c>
      <c r="T7" s="46">
        <v>2</v>
      </c>
      <c r="U7" s="46"/>
      <c r="V7" s="46">
        <v>3</v>
      </c>
      <c r="W7" s="46">
        <v>9</v>
      </c>
      <c r="X7" s="46">
        <v>2</v>
      </c>
      <c r="Y7" s="46"/>
      <c r="Z7" s="46"/>
      <c r="AA7" s="46"/>
      <c r="AB7" s="46"/>
      <c r="AC7" s="46"/>
      <c r="AD7" s="46"/>
      <c r="AE7" s="46">
        <f t="shared" si="1"/>
        <v>7</v>
      </c>
      <c r="AG7" s="49"/>
    </row>
    <row r="8" spans="1:41" s="51" customFormat="1" ht="12.75" x14ac:dyDescent="0.2">
      <c r="A8" s="55">
        <v>13</v>
      </c>
      <c r="B8" s="54" t="s">
        <v>294</v>
      </c>
      <c r="C8" s="54" t="s">
        <v>61</v>
      </c>
      <c r="D8" s="46">
        <v>2</v>
      </c>
      <c r="E8" s="46"/>
      <c r="F8" s="46"/>
      <c r="G8" s="46">
        <v>4</v>
      </c>
      <c r="H8" s="46"/>
      <c r="I8" s="46"/>
      <c r="J8" s="46"/>
      <c r="K8" s="46">
        <v>2</v>
      </c>
      <c r="L8" s="46"/>
      <c r="M8" s="46"/>
      <c r="N8" s="46"/>
      <c r="O8" s="46">
        <f t="shared" si="0"/>
        <v>4</v>
      </c>
      <c r="P8" s="47"/>
      <c r="Q8" s="55">
        <v>10</v>
      </c>
      <c r="R8" s="54" t="s">
        <v>75</v>
      </c>
      <c r="S8" s="54" t="s">
        <v>76</v>
      </c>
      <c r="T8" s="46">
        <v>3</v>
      </c>
      <c r="U8" s="46">
        <v>1</v>
      </c>
      <c r="V8" s="46"/>
      <c r="W8" s="46">
        <v>5</v>
      </c>
      <c r="X8" s="46">
        <v>3</v>
      </c>
      <c r="Y8" s="46">
        <v>3</v>
      </c>
      <c r="Z8" s="46"/>
      <c r="AA8" s="46">
        <v>2</v>
      </c>
      <c r="AB8" s="46"/>
      <c r="AC8" s="46"/>
      <c r="AD8" s="46">
        <v>1</v>
      </c>
      <c r="AE8" s="46">
        <f t="shared" si="1"/>
        <v>9</v>
      </c>
      <c r="AG8" s="49"/>
    </row>
    <row r="9" spans="1:41" s="51" customFormat="1" ht="12.75" x14ac:dyDescent="0.2">
      <c r="A9" s="55">
        <v>14</v>
      </c>
      <c r="B9" s="54" t="s">
        <v>197</v>
      </c>
      <c r="C9" s="54" t="s">
        <v>198</v>
      </c>
      <c r="D9" s="46">
        <v>3</v>
      </c>
      <c r="E9" s="46">
        <v>2</v>
      </c>
      <c r="F9" s="46"/>
      <c r="G9" s="46"/>
      <c r="H9" s="46">
        <v>1</v>
      </c>
      <c r="I9" s="46"/>
      <c r="J9" s="46"/>
      <c r="K9" s="46">
        <v>1</v>
      </c>
      <c r="L9" s="46"/>
      <c r="M9" s="46"/>
      <c r="N9" s="46"/>
      <c r="O9" s="46">
        <f t="shared" si="0"/>
        <v>12</v>
      </c>
      <c r="P9" s="47"/>
      <c r="Q9" s="55"/>
      <c r="R9" s="54"/>
      <c r="S9" s="54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 t="str">
        <f t="shared" si="1"/>
        <v/>
      </c>
      <c r="AG9" s="49"/>
    </row>
    <row r="10" spans="1:41" s="51" customFormat="1" ht="12.75" x14ac:dyDescent="0.2">
      <c r="A10" s="55"/>
      <c r="B10" s="54"/>
      <c r="C10" s="5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 t="str">
        <f t="shared" si="0"/>
        <v/>
      </c>
      <c r="P10" s="47"/>
      <c r="Q10" s="55">
        <v>20</v>
      </c>
      <c r="R10" s="54" t="s">
        <v>75</v>
      </c>
      <c r="S10" s="54" t="s">
        <v>79</v>
      </c>
      <c r="T10" s="46"/>
      <c r="U10" s="46">
        <v>2</v>
      </c>
      <c r="V10" s="46"/>
      <c r="W10" s="46">
        <v>2</v>
      </c>
      <c r="X10" s="46">
        <v>1</v>
      </c>
      <c r="Y10" s="46">
        <v>2</v>
      </c>
      <c r="Z10" s="46"/>
      <c r="AA10" s="46"/>
      <c r="AB10" s="46"/>
      <c r="AC10" s="46"/>
      <c r="AD10" s="46">
        <v>1</v>
      </c>
      <c r="AE10" s="46">
        <f t="shared" si="1"/>
        <v>6</v>
      </c>
      <c r="AG10" s="49"/>
    </row>
    <row r="11" spans="1:41" s="51" customFormat="1" ht="12.75" x14ac:dyDescent="0.2">
      <c r="A11" s="55">
        <v>32</v>
      </c>
      <c r="B11" s="54" t="s">
        <v>190</v>
      </c>
      <c r="C11" s="54" t="s">
        <v>51</v>
      </c>
      <c r="D11" s="46">
        <v>1</v>
      </c>
      <c r="E11" s="46"/>
      <c r="F11" s="46"/>
      <c r="G11" s="46">
        <v>5</v>
      </c>
      <c r="H11" s="46">
        <v>3</v>
      </c>
      <c r="I11" s="46">
        <v>3</v>
      </c>
      <c r="J11" s="46"/>
      <c r="K11" s="46">
        <v>2</v>
      </c>
      <c r="L11" s="46"/>
      <c r="M11" s="46"/>
      <c r="N11" s="46"/>
      <c r="O11" s="46">
        <f t="shared" si="0"/>
        <v>2</v>
      </c>
      <c r="P11" s="47"/>
      <c r="Q11" s="55">
        <v>21</v>
      </c>
      <c r="R11" s="54" t="s">
        <v>71</v>
      </c>
      <c r="S11" s="54" t="s">
        <v>95</v>
      </c>
      <c r="T11" s="46">
        <v>2</v>
      </c>
      <c r="U11" s="46"/>
      <c r="V11" s="46">
        <v>2</v>
      </c>
      <c r="W11" s="46">
        <v>4</v>
      </c>
      <c r="X11" s="46">
        <v>1</v>
      </c>
      <c r="Y11" s="46"/>
      <c r="Z11" s="46">
        <v>1</v>
      </c>
      <c r="AA11" s="46">
        <v>2</v>
      </c>
      <c r="AB11" s="46"/>
      <c r="AC11" s="46"/>
      <c r="AD11" s="46"/>
      <c r="AE11" s="46">
        <f t="shared" si="1"/>
        <v>6</v>
      </c>
      <c r="AG11" s="49"/>
    </row>
    <row r="12" spans="1:41" s="51" customFormat="1" ht="12.75" x14ac:dyDescent="0.2">
      <c r="A12" s="55">
        <v>36</v>
      </c>
      <c r="B12" s="54" t="s">
        <v>209</v>
      </c>
      <c r="C12" s="54" t="s">
        <v>126</v>
      </c>
      <c r="D12" s="46">
        <v>3</v>
      </c>
      <c r="E12" s="46"/>
      <c r="F12" s="46"/>
      <c r="G12" s="46">
        <v>8</v>
      </c>
      <c r="H12" s="46">
        <v>1</v>
      </c>
      <c r="I12" s="46">
        <v>1</v>
      </c>
      <c r="J12" s="46">
        <v>1</v>
      </c>
      <c r="K12" s="46">
        <v>2</v>
      </c>
      <c r="L12" s="46"/>
      <c r="M12" s="46"/>
      <c r="N12" s="46"/>
      <c r="O12" s="46">
        <f t="shared" si="0"/>
        <v>6</v>
      </c>
      <c r="P12" s="47"/>
      <c r="Q12" s="55">
        <v>44</v>
      </c>
      <c r="R12" s="54" t="s">
        <v>163</v>
      </c>
      <c r="S12" s="54" t="s">
        <v>164</v>
      </c>
      <c r="T12" s="46">
        <v>6</v>
      </c>
      <c r="U12" s="46">
        <v>1</v>
      </c>
      <c r="V12" s="46"/>
      <c r="W12" s="46">
        <v>5</v>
      </c>
      <c r="X12" s="46">
        <v>2</v>
      </c>
      <c r="Y12" s="46">
        <v>2</v>
      </c>
      <c r="Z12" s="46"/>
      <c r="AA12" s="46">
        <v>3</v>
      </c>
      <c r="AB12" s="46"/>
      <c r="AC12" s="46"/>
      <c r="AD12" s="46"/>
      <c r="AE12" s="46">
        <f t="shared" si="1"/>
        <v>15</v>
      </c>
      <c r="AG12" s="49"/>
    </row>
    <row r="13" spans="1:41" s="51" customFormat="1" ht="12.75" x14ac:dyDescent="0.2">
      <c r="A13" s="55">
        <v>42</v>
      </c>
      <c r="B13" s="54" t="s">
        <v>292</v>
      </c>
      <c r="C13" s="54" t="s">
        <v>293</v>
      </c>
      <c r="D13" s="46">
        <v>2</v>
      </c>
      <c r="E13" s="46">
        <v>2</v>
      </c>
      <c r="F13" s="46"/>
      <c r="G13" s="46">
        <v>3</v>
      </c>
      <c r="H13" s="46">
        <v>2</v>
      </c>
      <c r="I13" s="46"/>
      <c r="J13" s="46"/>
      <c r="K13" s="46">
        <v>1</v>
      </c>
      <c r="L13" s="46"/>
      <c r="M13" s="46"/>
      <c r="N13" s="46">
        <v>1</v>
      </c>
      <c r="O13" s="46">
        <f t="shared" si="0"/>
        <v>10</v>
      </c>
      <c r="P13" s="47"/>
      <c r="Q13" s="55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5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5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16</v>
      </c>
      <c r="E15" s="46">
        <f t="shared" si="2"/>
        <v>7</v>
      </c>
      <c r="F15" s="46">
        <f t="shared" si="2"/>
        <v>2</v>
      </c>
      <c r="G15" s="46">
        <f t="shared" si="2"/>
        <v>26</v>
      </c>
      <c r="H15" s="46">
        <f t="shared" si="2"/>
        <v>9</v>
      </c>
      <c r="I15" s="46">
        <f t="shared" si="2"/>
        <v>8</v>
      </c>
      <c r="J15" s="46">
        <f t="shared" si="2"/>
        <v>1</v>
      </c>
      <c r="K15" s="46">
        <f t="shared" si="2"/>
        <v>10</v>
      </c>
      <c r="L15" s="46">
        <f t="shared" si="2"/>
        <v>0</v>
      </c>
      <c r="M15" s="46">
        <f t="shared" si="2"/>
        <v>0</v>
      </c>
      <c r="N15" s="46">
        <f t="shared" si="2"/>
        <v>3</v>
      </c>
      <c r="O15" s="46">
        <f t="shared" si="2"/>
        <v>55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17</v>
      </c>
      <c r="U15" s="46">
        <f t="shared" si="3"/>
        <v>5</v>
      </c>
      <c r="V15" s="46">
        <f t="shared" si="3"/>
        <v>5</v>
      </c>
      <c r="W15" s="46">
        <f t="shared" si="3"/>
        <v>30</v>
      </c>
      <c r="X15" s="46">
        <f t="shared" si="3"/>
        <v>11</v>
      </c>
      <c r="Y15" s="46">
        <f t="shared" si="3"/>
        <v>9</v>
      </c>
      <c r="Z15" s="46">
        <f t="shared" si="3"/>
        <v>1</v>
      </c>
      <c r="AA15" s="46">
        <f t="shared" si="3"/>
        <v>8</v>
      </c>
      <c r="AB15" s="46">
        <f t="shared" si="3"/>
        <v>0</v>
      </c>
      <c r="AC15" s="46">
        <f t="shared" si="3"/>
        <v>0</v>
      </c>
      <c r="AD15" s="46">
        <f t="shared" si="3"/>
        <v>2</v>
      </c>
      <c r="AE15" s="46">
        <f t="shared" si="3"/>
        <v>54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104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Spectres:    |||   Pork Swords: </v>
      </c>
    </row>
    <row r="17" spans="1:33" s="51" customFormat="1" ht="12.75" x14ac:dyDescent="0.2">
      <c r="A17" s="152" t="s">
        <v>205</v>
      </c>
      <c r="B17" s="153"/>
      <c r="C17" s="154" t="s">
        <v>445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60" t="s">
        <v>29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  <c r="P19" s="43" t="s">
        <v>4</v>
      </c>
      <c r="Q19" s="178" t="s">
        <v>215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60" t="s">
        <v>147</v>
      </c>
      <c r="B21" s="54" t="s">
        <v>40</v>
      </c>
      <c r="C21" s="54" t="s">
        <v>41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>
        <f t="shared" ref="O21:O30" si="4">IF(B21="","",(D21*2)+(E21*3)+F21*1)</f>
        <v>0</v>
      </c>
      <c r="P21" s="47"/>
      <c r="Q21" s="53">
        <v>2</v>
      </c>
      <c r="R21" s="54" t="s">
        <v>223</v>
      </c>
      <c r="S21" s="54" t="s">
        <v>95</v>
      </c>
      <c r="T21" s="46"/>
      <c r="U21" s="46"/>
      <c r="V21" s="46"/>
      <c r="W21" s="46">
        <v>3</v>
      </c>
      <c r="X21" s="46"/>
      <c r="Y21" s="46">
        <v>1</v>
      </c>
      <c r="Z21" s="46"/>
      <c r="AA21" s="46">
        <v>3</v>
      </c>
      <c r="AB21" s="46"/>
      <c r="AC21" s="46"/>
      <c r="AD21" s="46"/>
      <c r="AE21" s="46">
        <f t="shared" ref="AE21:AE30" si="5">IF(R21="","",(T21*2)+(U21*3)+V21*1)</f>
        <v>0</v>
      </c>
      <c r="AF21" s="58"/>
      <c r="AG21" s="49"/>
    </row>
    <row r="22" spans="1:33" s="51" customFormat="1" ht="12.75" x14ac:dyDescent="0.2">
      <c r="A22" s="55">
        <v>9</v>
      </c>
      <c r="B22" s="54" t="s">
        <v>58</v>
      </c>
      <c r="C22" s="54" t="s">
        <v>59</v>
      </c>
      <c r="D22" s="46">
        <v>1</v>
      </c>
      <c r="E22" s="46"/>
      <c r="F22" s="46"/>
      <c r="G22" s="46">
        <v>2</v>
      </c>
      <c r="H22" s="46">
        <v>5</v>
      </c>
      <c r="I22" s="46">
        <v>3</v>
      </c>
      <c r="J22" s="46">
        <v>1</v>
      </c>
      <c r="K22" s="46">
        <v>3</v>
      </c>
      <c r="L22" s="46"/>
      <c r="M22" s="46"/>
      <c r="N22" s="46"/>
      <c r="O22" s="46">
        <f t="shared" si="4"/>
        <v>2</v>
      </c>
      <c r="P22" s="47"/>
      <c r="Q22" s="53">
        <v>3</v>
      </c>
      <c r="R22" s="54" t="s">
        <v>217</v>
      </c>
      <c r="S22" s="54" t="s">
        <v>189</v>
      </c>
      <c r="T22" s="46">
        <v>2</v>
      </c>
      <c r="U22" s="46">
        <v>1</v>
      </c>
      <c r="V22" s="46">
        <v>1</v>
      </c>
      <c r="W22" s="46">
        <v>4</v>
      </c>
      <c r="X22" s="46"/>
      <c r="Y22" s="46">
        <v>1</v>
      </c>
      <c r="Z22" s="46"/>
      <c r="AA22" s="46">
        <v>1</v>
      </c>
      <c r="AB22" s="46"/>
      <c r="AC22" s="46"/>
      <c r="AD22" s="46"/>
      <c r="AE22" s="46">
        <f t="shared" si="5"/>
        <v>8</v>
      </c>
      <c r="AF22" s="58"/>
      <c r="AG22" s="49"/>
    </row>
    <row r="23" spans="1:33" s="51" customFormat="1" ht="12.75" x14ac:dyDescent="0.2">
      <c r="A23" s="55">
        <v>17</v>
      </c>
      <c r="B23" s="54" t="s">
        <v>411</v>
      </c>
      <c r="C23" s="54" t="s">
        <v>412</v>
      </c>
      <c r="D23" s="46">
        <v>1</v>
      </c>
      <c r="E23" s="46">
        <v>2</v>
      </c>
      <c r="F23" s="46"/>
      <c r="G23" s="46">
        <v>3</v>
      </c>
      <c r="H23" s="46">
        <v>2</v>
      </c>
      <c r="I23" s="46">
        <v>1</v>
      </c>
      <c r="J23" s="46">
        <v>1</v>
      </c>
      <c r="K23" s="46"/>
      <c r="L23" s="46"/>
      <c r="M23" s="46"/>
      <c r="N23" s="46"/>
      <c r="O23" s="46">
        <f t="shared" si="4"/>
        <v>8</v>
      </c>
      <c r="P23" s="47"/>
      <c r="Q23" s="53">
        <v>6</v>
      </c>
      <c r="R23" s="54" t="s">
        <v>216</v>
      </c>
      <c r="S23" s="54" t="s">
        <v>95</v>
      </c>
      <c r="T23" s="46">
        <v>1</v>
      </c>
      <c r="U23" s="46"/>
      <c r="V23" s="46"/>
      <c r="W23" s="46">
        <v>3</v>
      </c>
      <c r="X23" s="46">
        <v>1</v>
      </c>
      <c r="Y23" s="46"/>
      <c r="Z23" s="46"/>
      <c r="AA23" s="46">
        <v>1</v>
      </c>
      <c r="AB23" s="46"/>
      <c r="AC23" s="46"/>
      <c r="AD23" s="46"/>
      <c r="AE23" s="46">
        <f t="shared" si="5"/>
        <v>2</v>
      </c>
      <c r="AF23" s="58"/>
      <c r="AG23" s="49"/>
    </row>
    <row r="24" spans="1:33" s="51" customFormat="1" ht="12.75" x14ac:dyDescent="0.2">
      <c r="A24" s="53">
        <v>33</v>
      </c>
      <c r="B24" s="54" t="s">
        <v>413</v>
      </c>
      <c r="C24" s="54" t="s">
        <v>42</v>
      </c>
      <c r="D24" s="46">
        <v>5</v>
      </c>
      <c r="E24" s="46"/>
      <c r="F24" s="46">
        <v>2</v>
      </c>
      <c r="G24" s="46">
        <v>8</v>
      </c>
      <c r="H24" s="46">
        <v>2</v>
      </c>
      <c r="I24" s="46"/>
      <c r="J24" s="46"/>
      <c r="K24" s="46">
        <v>1</v>
      </c>
      <c r="L24" s="46"/>
      <c r="M24" s="46"/>
      <c r="N24" s="46"/>
      <c r="O24" s="46">
        <f t="shared" si="4"/>
        <v>12</v>
      </c>
      <c r="P24" s="47"/>
      <c r="Q24" s="53">
        <v>7</v>
      </c>
      <c r="R24" s="54" t="s">
        <v>282</v>
      </c>
      <c r="S24" s="54" t="s">
        <v>283</v>
      </c>
      <c r="T24" s="46">
        <v>1</v>
      </c>
      <c r="U24" s="46"/>
      <c r="V24" s="46">
        <v>1</v>
      </c>
      <c r="W24" s="46">
        <v>4</v>
      </c>
      <c r="X24" s="46">
        <v>1</v>
      </c>
      <c r="Y24" s="46"/>
      <c r="Z24" s="46"/>
      <c r="AA24" s="46">
        <v>1</v>
      </c>
      <c r="AB24" s="46"/>
      <c r="AC24" s="46"/>
      <c r="AD24" s="46"/>
      <c r="AE24" s="46">
        <f t="shared" si="5"/>
        <v>3</v>
      </c>
      <c r="AF24" s="58"/>
      <c r="AG24" s="49"/>
    </row>
    <row r="25" spans="1:33" s="51" customFormat="1" ht="12.75" x14ac:dyDescent="0.2">
      <c r="A25" s="53"/>
      <c r="B25" s="54"/>
      <c r="C25" s="5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 t="str">
        <f t="shared" si="4"/>
        <v/>
      </c>
      <c r="P25" s="47"/>
      <c r="Q25" s="53">
        <v>23</v>
      </c>
      <c r="R25" s="54" t="s">
        <v>89</v>
      </c>
      <c r="S25" s="54" t="s">
        <v>368</v>
      </c>
      <c r="T25" s="46">
        <v>2</v>
      </c>
      <c r="U25" s="46"/>
      <c r="V25" s="46"/>
      <c r="W25" s="46">
        <v>6</v>
      </c>
      <c r="X25" s="46">
        <v>1</v>
      </c>
      <c r="Y25" s="46"/>
      <c r="Z25" s="46"/>
      <c r="AA25" s="46">
        <v>1</v>
      </c>
      <c r="AB25" s="46"/>
      <c r="AC25" s="46"/>
      <c r="AD25" s="46"/>
      <c r="AE25" s="46">
        <f t="shared" si="5"/>
        <v>4</v>
      </c>
      <c r="AF25" s="58"/>
      <c r="AG25" s="49"/>
    </row>
    <row r="26" spans="1:33" s="51" customFormat="1" ht="12.75" x14ac:dyDescent="0.2">
      <c r="A26" s="55">
        <v>13</v>
      </c>
      <c r="B26" s="54" t="s">
        <v>31</v>
      </c>
      <c r="C26" s="54" t="s">
        <v>32</v>
      </c>
      <c r="D26" s="46"/>
      <c r="E26" s="46"/>
      <c r="F26" s="46"/>
      <c r="G26" s="46">
        <v>4</v>
      </c>
      <c r="H26" s="46">
        <v>2</v>
      </c>
      <c r="I26" s="46"/>
      <c r="J26" s="46">
        <v>2</v>
      </c>
      <c r="K26" s="46">
        <v>2</v>
      </c>
      <c r="L26" s="46"/>
      <c r="M26" s="46"/>
      <c r="N26" s="46">
        <v>1</v>
      </c>
      <c r="O26" s="46">
        <f t="shared" si="4"/>
        <v>0</v>
      </c>
      <c r="P26" s="47"/>
      <c r="Q26" s="53">
        <v>10</v>
      </c>
      <c r="R26" s="54" t="s">
        <v>218</v>
      </c>
      <c r="S26" s="54" t="s">
        <v>118</v>
      </c>
      <c r="T26" s="46">
        <v>5</v>
      </c>
      <c r="U26" s="46">
        <v>1</v>
      </c>
      <c r="V26" s="46">
        <v>3</v>
      </c>
      <c r="W26" s="46">
        <v>5</v>
      </c>
      <c r="X26" s="46">
        <v>5</v>
      </c>
      <c r="Y26" s="46">
        <v>2</v>
      </c>
      <c r="Z26" s="46"/>
      <c r="AA26" s="46">
        <v>1</v>
      </c>
      <c r="AB26" s="46"/>
      <c r="AC26" s="46"/>
      <c r="AD26" s="46">
        <v>1</v>
      </c>
      <c r="AE26" s="46">
        <f t="shared" si="5"/>
        <v>16</v>
      </c>
      <c r="AF26" s="58"/>
      <c r="AG26" s="49"/>
    </row>
    <row r="27" spans="1:33" s="51" customFormat="1" ht="12.75" x14ac:dyDescent="0.2">
      <c r="A27" s="55">
        <v>21</v>
      </c>
      <c r="B27" s="54" t="s">
        <v>250</v>
      </c>
      <c r="C27" s="54" t="s">
        <v>251</v>
      </c>
      <c r="D27" s="46">
        <v>2</v>
      </c>
      <c r="E27" s="46"/>
      <c r="F27" s="46"/>
      <c r="G27" s="46">
        <v>3</v>
      </c>
      <c r="H27" s="46">
        <v>1</v>
      </c>
      <c r="I27" s="46"/>
      <c r="J27" s="46"/>
      <c r="K27" s="46">
        <v>3</v>
      </c>
      <c r="L27" s="46"/>
      <c r="M27" s="46"/>
      <c r="N27" s="46"/>
      <c r="O27" s="46">
        <f t="shared" si="4"/>
        <v>4</v>
      </c>
      <c r="P27" s="47"/>
      <c r="Q27" s="53">
        <v>21</v>
      </c>
      <c r="R27" s="54" t="s">
        <v>221</v>
      </c>
      <c r="S27" s="54" t="s">
        <v>222</v>
      </c>
      <c r="T27" s="46"/>
      <c r="U27" s="46"/>
      <c r="V27" s="46"/>
      <c r="W27" s="46">
        <v>3</v>
      </c>
      <c r="X27" s="46">
        <v>1</v>
      </c>
      <c r="Y27" s="46"/>
      <c r="Z27" s="46"/>
      <c r="AA27" s="46">
        <v>4</v>
      </c>
      <c r="AB27" s="46"/>
      <c r="AC27" s="46"/>
      <c r="AD27" s="46"/>
      <c r="AE27" s="46">
        <f t="shared" si="5"/>
        <v>0</v>
      </c>
      <c r="AF27" s="58"/>
      <c r="AG27" s="49"/>
    </row>
    <row r="28" spans="1:33" s="51" customFormat="1" ht="12.75" x14ac:dyDescent="0.2">
      <c r="A28" s="55">
        <v>23</v>
      </c>
      <c r="B28" s="54" t="s">
        <v>89</v>
      </c>
      <c r="C28" s="54" t="s">
        <v>166</v>
      </c>
      <c r="D28" s="46">
        <v>4</v>
      </c>
      <c r="E28" s="46">
        <v>2</v>
      </c>
      <c r="F28" s="46"/>
      <c r="G28" s="46">
        <v>4</v>
      </c>
      <c r="H28" s="46">
        <v>2</v>
      </c>
      <c r="I28" s="46">
        <v>2</v>
      </c>
      <c r="J28" s="46"/>
      <c r="K28" s="46">
        <v>1</v>
      </c>
      <c r="L28" s="46"/>
      <c r="M28" s="46"/>
      <c r="N28" s="46">
        <v>1</v>
      </c>
      <c r="O28" s="46">
        <f t="shared" si="4"/>
        <v>14</v>
      </c>
      <c r="P28" s="47"/>
      <c r="Q28" s="53">
        <v>33</v>
      </c>
      <c r="R28" s="54" t="s">
        <v>219</v>
      </c>
      <c r="S28" s="54" t="s">
        <v>220</v>
      </c>
      <c r="T28" s="46">
        <v>4</v>
      </c>
      <c r="U28" s="46">
        <v>1</v>
      </c>
      <c r="V28" s="46">
        <v>1</v>
      </c>
      <c r="W28" s="46">
        <v>8</v>
      </c>
      <c r="X28" s="46">
        <v>2</v>
      </c>
      <c r="Y28" s="46">
        <v>2</v>
      </c>
      <c r="Z28" s="46"/>
      <c r="AA28" s="46">
        <v>1</v>
      </c>
      <c r="AB28" s="46"/>
      <c r="AC28" s="46"/>
      <c r="AD28" s="46"/>
      <c r="AE28" s="46">
        <f t="shared" si="5"/>
        <v>12</v>
      </c>
      <c r="AF28" s="58"/>
      <c r="AG28" s="49"/>
    </row>
    <row r="29" spans="1:33" s="51" customFormat="1" ht="12.75" x14ac:dyDescent="0.2">
      <c r="A29" s="53">
        <v>8</v>
      </c>
      <c r="B29" s="54" t="s">
        <v>122</v>
      </c>
      <c r="C29" s="54" t="s">
        <v>100</v>
      </c>
      <c r="D29" s="46">
        <v>4</v>
      </c>
      <c r="E29" s="46">
        <v>1</v>
      </c>
      <c r="F29" s="46">
        <v>2</v>
      </c>
      <c r="G29" s="46">
        <v>4</v>
      </c>
      <c r="H29" s="46">
        <v>2</v>
      </c>
      <c r="I29" s="46">
        <v>8</v>
      </c>
      <c r="J29" s="46"/>
      <c r="K29" s="46">
        <v>1</v>
      </c>
      <c r="L29" s="46"/>
      <c r="M29" s="46"/>
      <c r="N29" s="46">
        <v>2</v>
      </c>
      <c r="O29" s="46">
        <f t="shared" si="4"/>
        <v>13</v>
      </c>
      <c r="P29" s="47"/>
      <c r="Q29" s="53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5"/>
        <v/>
      </c>
      <c r="AF29" s="58"/>
      <c r="AG29" s="56" t="str">
        <f>IF(N31+AD31=5,"Correct","MVP ERROR")</f>
        <v>Correct</v>
      </c>
    </row>
    <row r="30" spans="1:33" s="51" customFormat="1" ht="12.75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Diablos:    |||   Baitong Ballers: BLK-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17</v>
      </c>
      <c r="E31" s="46">
        <f t="shared" si="6"/>
        <v>5</v>
      </c>
      <c r="F31" s="46">
        <f t="shared" si="6"/>
        <v>4</v>
      </c>
      <c r="G31" s="46">
        <f t="shared" si="6"/>
        <v>28</v>
      </c>
      <c r="H31" s="46">
        <f t="shared" si="6"/>
        <v>16</v>
      </c>
      <c r="I31" s="46">
        <f t="shared" si="6"/>
        <v>14</v>
      </c>
      <c r="J31" s="46">
        <f t="shared" si="6"/>
        <v>4</v>
      </c>
      <c r="K31" s="46">
        <f t="shared" si="6"/>
        <v>11</v>
      </c>
      <c r="L31" s="46">
        <f t="shared" si="6"/>
        <v>0</v>
      </c>
      <c r="M31" s="46">
        <f t="shared" si="6"/>
        <v>0</v>
      </c>
      <c r="N31" s="46">
        <f t="shared" si="6"/>
        <v>4</v>
      </c>
      <c r="O31" s="46">
        <f t="shared" si="6"/>
        <v>53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15</v>
      </c>
      <c r="U31" s="46">
        <f t="shared" si="7"/>
        <v>3</v>
      </c>
      <c r="V31" s="46">
        <f t="shared" si="7"/>
        <v>6</v>
      </c>
      <c r="W31" s="46">
        <f t="shared" si="7"/>
        <v>36</v>
      </c>
      <c r="X31" s="46">
        <f t="shared" si="7"/>
        <v>11</v>
      </c>
      <c r="Y31" s="46">
        <f t="shared" si="7"/>
        <v>6</v>
      </c>
      <c r="Z31" s="46">
        <f t="shared" si="7"/>
        <v>0</v>
      </c>
      <c r="AA31" s="46">
        <f t="shared" si="7"/>
        <v>13</v>
      </c>
      <c r="AB31" s="46">
        <f t="shared" si="7"/>
        <v>0</v>
      </c>
      <c r="AC31" s="46">
        <f t="shared" si="7"/>
        <v>0</v>
      </c>
      <c r="AD31" s="46">
        <f t="shared" si="7"/>
        <v>1</v>
      </c>
      <c r="AE31" s="46">
        <f t="shared" si="7"/>
        <v>45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101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440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86" t="s">
        <v>225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/>
      <c r="P35" s="43" t="s">
        <v>4</v>
      </c>
      <c r="Q35" s="207" t="s">
        <v>244</v>
      </c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9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6</v>
      </c>
      <c r="B37" s="54" t="s">
        <v>75</v>
      </c>
      <c r="C37" s="54" t="s">
        <v>127</v>
      </c>
      <c r="D37" s="46">
        <v>3</v>
      </c>
      <c r="E37" s="46"/>
      <c r="F37" s="46"/>
      <c r="G37" s="46">
        <v>4</v>
      </c>
      <c r="H37" s="46">
        <v>3</v>
      </c>
      <c r="I37" s="46">
        <v>2</v>
      </c>
      <c r="J37" s="46"/>
      <c r="K37" s="46">
        <v>2</v>
      </c>
      <c r="L37" s="46"/>
      <c r="M37" s="46"/>
      <c r="N37" s="46"/>
      <c r="O37" s="46">
        <f t="shared" ref="O37:O46" si="8">IF(B37="","",(D37*2)+(E37*3)+F37*1)</f>
        <v>6</v>
      </c>
      <c r="P37" s="47"/>
      <c r="Q37" s="53">
        <v>6</v>
      </c>
      <c r="R37" s="54" t="s">
        <v>37</v>
      </c>
      <c r="S37" s="54" t="s">
        <v>245</v>
      </c>
      <c r="T37" s="46">
        <v>1</v>
      </c>
      <c r="U37" s="46"/>
      <c r="V37" s="46">
        <v>3</v>
      </c>
      <c r="W37" s="46">
        <v>5</v>
      </c>
      <c r="X37" s="46">
        <v>1</v>
      </c>
      <c r="Y37" s="46"/>
      <c r="Z37" s="46">
        <v>1</v>
      </c>
      <c r="AA37" s="46">
        <v>4</v>
      </c>
      <c r="AB37" s="46"/>
      <c r="AC37" s="46"/>
      <c r="AD37" s="46"/>
      <c r="AE37" s="46">
        <f t="shared" ref="AE37:AE46" si="9">IF(R37="","",(T37*2)+(U37*3)+V37*1)</f>
        <v>5</v>
      </c>
      <c r="AG37" s="49"/>
    </row>
    <row r="38" spans="1:33" s="51" customFormat="1" ht="12.75" x14ac:dyDescent="0.2">
      <c r="A38" s="55">
        <v>7</v>
      </c>
      <c r="B38" s="54" t="s">
        <v>268</v>
      </c>
      <c r="C38" s="54" t="s">
        <v>100</v>
      </c>
      <c r="D38" s="46">
        <v>4</v>
      </c>
      <c r="E38" s="46"/>
      <c r="F38" s="46"/>
      <c r="G38" s="46">
        <v>6</v>
      </c>
      <c r="H38" s="46">
        <v>1</v>
      </c>
      <c r="I38" s="46"/>
      <c r="J38" s="46"/>
      <c r="K38" s="46"/>
      <c r="L38" s="46"/>
      <c r="M38" s="46"/>
      <c r="N38" s="46"/>
      <c r="O38" s="46">
        <f t="shared" si="8"/>
        <v>8</v>
      </c>
      <c r="P38" s="47"/>
      <c r="Q38" s="53">
        <v>8</v>
      </c>
      <c r="R38" s="54" t="s">
        <v>248</v>
      </c>
      <c r="S38" s="54" t="s">
        <v>57</v>
      </c>
      <c r="T38" s="46">
        <v>1</v>
      </c>
      <c r="U38" s="46"/>
      <c r="V38" s="46"/>
      <c r="W38" s="46">
        <v>4</v>
      </c>
      <c r="X38" s="46">
        <v>2</v>
      </c>
      <c r="Y38" s="46"/>
      <c r="Z38" s="46"/>
      <c r="AA38" s="46">
        <v>3</v>
      </c>
      <c r="AB38" s="46"/>
      <c r="AC38" s="46"/>
      <c r="AD38" s="46"/>
      <c r="AE38" s="46">
        <f t="shared" si="9"/>
        <v>2</v>
      </c>
      <c r="AG38" s="49"/>
    </row>
    <row r="39" spans="1:33" s="51" customFormat="1" ht="12.75" x14ac:dyDescent="0.2">
      <c r="A39" s="55">
        <v>8</v>
      </c>
      <c r="B39" s="54" t="s">
        <v>125</v>
      </c>
      <c r="C39" s="54" t="s">
        <v>84</v>
      </c>
      <c r="D39" s="46">
        <v>2</v>
      </c>
      <c r="E39" s="46">
        <v>2</v>
      </c>
      <c r="F39" s="46">
        <v>2</v>
      </c>
      <c r="G39" s="46">
        <v>3</v>
      </c>
      <c r="H39" s="46">
        <v>3</v>
      </c>
      <c r="I39" s="46">
        <v>1</v>
      </c>
      <c r="J39" s="46"/>
      <c r="K39" s="46">
        <v>5</v>
      </c>
      <c r="L39" s="46"/>
      <c r="M39" s="46"/>
      <c r="N39" s="46"/>
      <c r="O39" s="46">
        <f t="shared" si="8"/>
        <v>12</v>
      </c>
      <c r="P39" s="47"/>
      <c r="Q39" s="53">
        <v>9</v>
      </c>
      <c r="R39" s="54" t="s">
        <v>335</v>
      </c>
      <c r="S39" s="54" t="s">
        <v>65</v>
      </c>
      <c r="T39" s="46">
        <v>1</v>
      </c>
      <c r="U39" s="46">
        <v>1</v>
      </c>
      <c r="V39" s="46">
        <v>4</v>
      </c>
      <c r="W39" s="46">
        <v>3</v>
      </c>
      <c r="X39" s="46">
        <v>4</v>
      </c>
      <c r="Y39" s="46"/>
      <c r="Z39" s="46"/>
      <c r="AA39" s="46">
        <v>3</v>
      </c>
      <c r="AB39" s="46"/>
      <c r="AC39" s="46"/>
      <c r="AD39" s="46"/>
      <c r="AE39" s="46">
        <f t="shared" si="9"/>
        <v>9</v>
      </c>
      <c r="AG39" s="49"/>
    </row>
    <row r="40" spans="1:33" s="51" customFormat="1" ht="12.75" x14ac:dyDescent="0.2">
      <c r="A40" s="55">
        <v>10</v>
      </c>
      <c r="B40" s="54" t="s">
        <v>230</v>
      </c>
      <c r="C40" s="54" t="s">
        <v>231</v>
      </c>
      <c r="D40" s="46">
        <v>2</v>
      </c>
      <c r="E40" s="46">
        <v>3</v>
      </c>
      <c r="F40" s="46">
        <v>4</v>
      </c>
      <c r="G40" s="46">
        <v>3</v>
      </c>
      <c r="H40" s="46">
        <v>1</v>
      </c>
      <c r="I40" s="46"/>
      <c r="J40" s="46"/>
      <c r="K40" s="46">
        <v>1</v>
      </c>
      <c r="L40" s="46"/>
      <c r="M40" s="46"/>
      <c r="N40" s="46">
        <v>1</v>
      </c>
      <c r="O40" s="46">
        <f t="shared" si="8"/>
        <v>17</v>
      </c>
      <c r="P40" s="47"/>
      <c r="Q40" s="53"/>
      <c r="R40" s="54"/>
      <c r="S40" s="54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 t="str">
        <f t="shared" si="9"/>
        <v/>
      </c>
      <c r="AG40" s="49"/>
    </row>
    <row r="41" spans="1:33" s="51" customFormat="1" ht="12.75" x14ac:dyDescent="0.2">
      <c r="A41" s="55">
        <v>11</v>
      </c>
      <c r="B41" s="54" t="s">
        <v>169</v>
      </c>
      <c r="C41" s="54" t="s">
        <v>170</v>
      </c>
      <c r="D41" s="46">
        <v>1</v>
      </c>
      <c r="E41" s="46"/>
      <c r="F41" s="46">
        <v>1</v>
      </c>
      <c r="G41" s="46">
        <v>3</v>
      </c>
      <c r="H41" s="46"/>
      <c r="I41" s="46">
        <v>1</v>
      </c>
      <c r="J41" s="46"/>
      <c r="K41" s="46">
        <v>2</v>
      </c>
      <c r="L41" s="46"/>
      <c r="M41" s="46"/>
      <c r="N41" s="46"/>
      <c r="O41" s="46">
        <f t="shared" si="8"/>
        <v>3</v>
      </c>
      <c r="P41" s="47"/>
      <c r="Q41" s="53">
        <v>14</v>
      </c>
      <c r="R41" s="54" t="s">
        <v>365</v>
      </c>
      <c r="S41" s="54" t="s">
        <v>366</v>
      </c>
      <c r="T41" s="46">
        <v>9</v>
      </c>
      <c r="U41" s="46">
        <v>1</v>
      </c>
      <c r="V41" s="46">
        <v>2</v>
      </c>
      <c r="W41" s="46">
        <v>7</v>
      </c>
      <c r="X41" s="46">
        <v>1</v>
      </c>
      <c r="Y41" s="46">
        <v>2</v>
      </c>
      <c r="Z41" s="46"/>
      <c r="AA41" s="46">
        <v>4</v>
      </c>
      <c r="AB41" s="46"/>
      <c r="AC41" s="46"/>
      <c r="AD41" s="46">
        <v>3</v>
      </c>
      <c r="AE41" s="46">
        <f t="shared" si="9"/>
        <v>23</v>
      </c>
      <c r="AG41" s="49"/>
    </row>
    <row r="42" spans="1:33" s="51" customFormat="1" ht="12.75" x14ac:dyDescent="0.2">
      <c r="A42" s="55">
        <v>13</v>
      </c>
      <c r="B42" s="54" t="s">
        <v>228</v>
      </c>
      <c r="C42" s="54" t="s">
        <v>229</v>
      </c>
      <c r="D42" s="46">
        <v>1</v>
      </c>
      <c r="E42" s="46"/>
      <c r="F42" s="46">
        <v>2</v>
      </c>
      <c r="G42" s="46">
        <v>2</v>
      </c>
      <c r="H42" s="46">
        <v>3</v>
      </c>
      <c r="I42" s="46"/>
      <c r="J42" s="46"/>
      <c r="K42" s="46">
        <v>3</v>
      </c>
      <c r="L42" s="46"/>
      <c r="M42" s="46"/>
      <c r="N42" s="46"/>
      <c r="O42" s="46">
        <f t="shared" si="8"/>
        <v>4</v>
      </c>
      <c r="P42" s="47"/>
      <c r="Q42" s="55">
        <v>15</v>
      </c>
      <c r="R42" s="54" t="s">
        <v>271</v>
      </c>
      <c r="S42" s="54" t="s">
        <v>272</v>
      </c>
      <c r="T42" s="46">
        <v>1</v>
      </c>
      <c r="U42" s="46">
        <v>1</v>
      </c>
      <c r="V42" s="46">
        <v>1</v>
      </c>
      <c r="W42" s="46">
        <v>2</v>
      </c>
      <c r="X42" s="46">
        <v>1</v>
      </c>
      <c r="Y42" s="46"/>
      <c r="Z42" s="46"/>
      <c r="AA42" s="46">
        <v>1</v>
      </c>
      <c r="AB42" s="46"/>
      <c r="AC42" s="46"/>
      <c r="AD42" s="46"/>
      <c r="AE42" s="46">
        <f t="shared" si="9"/>
        <v>6</v>
      </c>
      <c r="AG42" s="49"/>
    </row>
    <row r="43" spans="1:33" s="51" customFormat="1" ht="12.75" x14ac:dyDescent="0.2">
      <c r="A43" s="55">
        <v>30</v>
      </c>
      <c r="B43" s="54" t="s">
        <v>37</v>
      </c>
      <c r="C43" s="54" t="s">
        <v>38</v>
      </c>
      <c r="D43" s="46">
        <v>1</v>
      </c>
      <c r="E43" s="46"/>
      <c r="F43" s="46">
        <v>5</v>
      </c>
      <c r="G43" s="46">
        <v>9</v>
      </c>
      <c r="H43" s="46">
        <v>1</v>
      </c>
      <c r="I43" s="46"/>
      <c r="J43" s="46">
        <v>1</v>
      </c>
      <c r="K43" s="46">
        <v>2</v>
      </c>
      <c r="L43" s="46"/>
      <c r="M43" s="46"/>
      <c r="N43" s="46"/>
      <c r="O43" s="46">
        <f t="shared" si="8"/>
        <v>7</v>
      </c>
      <c r="P43" s="47"/>
      <c r="Q43" s="53">
        <v>16</v>
      </c>
      <c r="R43" s="54" t="s">
        <v>269</v>
      </c>
      <c r="S43" s="54" t="s">
        <v>270</v>
      </c>
      <c r="T43" s="46"/>
      <c r="U43" s="46"/>
      <c r="V43" s="46"/>
      <c r="W43" s="46">
        <v>3</v>
      </c>
      <c r="X43" s="46"/>
      <c r="Y43" s="46"/>
      <c r="Z43" s="46"/>
      <c r="AA43" s="46">
        <v>2</v>
      </c>
      <c r="AB43" s="46"/>
      <c r="AC43" s="46"/>
      <c r="AD43" s="46"/>
      <c r="AE43" s="46">
        <f t="shared" si="9"/>
        <v>0</v>
      </c>
      <c r="AG43" s="49"/>
    </row>
    <row r="44" spans="1:33" s="51" customFormat="1" ht="12.75" x14ac:dyDescent="0.2">
      <c r="A44" s="53">
        <v>14</v>
      </c>
      <c r="B44" s="54" t="s">
        <v>434</v>
      </c>
      <c r="C44" s="54" t="s">
        <v>435</v>
      </c>
      <c r="D44" s="46"/>
      <c r="E44" s="46"/>
      <c r="F44" s="46"/>
      <c r="G44" s="46"/>
      <c r="H44" s="46"/>
      <c r="I44" s="46"/>
      <c r="J44" s="46"/>
      <c r="K44" s="46">
        <v>1</v>
      </c>
      <c r="L44" s="46"/>
      <c r="M44" s="46"/>
      <c r="N44" s="46"/>
      <c r="O44" s="46">
        <f t="shared" si="8"/>
        <v>0</v>
      </c>
      <c r="P44" s="47"/>
      <c r="Q44" s="53">
        <v>24</v>
      </c>
      <c r="R44" s="54" t="s">
        <v>363</v>
      </c>
      <c r="S44" s="54" t="s">
        <v>364</v>
      </c>
      <c r="T44" s="46">
        <v>2</v>
      </c>
      <c r="U44" s="46">
        <v>3</v>
      </c>
      <c r="V44" s="46"/>
      <c r="W44" s="46">
        <v>2</v>
      </c>
      <c r="X44" s="46">
        <v>1</v>
      </c>
      <c r="Y44" s="46">
        <v>1</v>
      </c>
      <c r="Z44" s="46"/>
      <c r="AA44" s="46">
        <v>4</v>
      </c>
      <c r="AB44" s="46"/>
      <c r="AC44" s="46"/>
      <c r="AD44" s="46">
        <v>1</v>
      </c>
      <c r="AE44" s="46">
        <f t="shared" si="9"/>
        <v>13</v>
      </c>
      <c r="AG44" s="49"/>
    </row>
    <row r="45" spans="1:33" s="51" customFormat="1" ht="12.75" x14ac:dyDescent="0.2">
      <c r="A45" s="53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8"/>
        <v/>
      </c>
      <c r="P45" s="47"/>
      <c r="Q45" s="53"/>
      <c r="R45" s="54"/>
      <c r="S45" s="54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 t="str">
        <f t="shared" si="9"/>
        <v/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14</v>
      </c>
      <c r="E47" s="46">
        <f t="shared" si="10"/>
        <v>5</v>
      </c>
      <c r="F47" s="46">
        <f t="shared" si="10"/>
        <v>14</v>
      </c>
      <c r="G47" s="46">
        <f t="shared" si="10"/>
        <v>30</v>
      </c>
      <c r="H47" s="46">
        <f t="shared" si="10"/>
        <v>12</v>
      </c>
      <c r="I47" s="46">
        <f t="shared" si="10"/>
        <v>4</v>
      </c>
      <c r="J47" s="46">
        <f t="shared" si="10"/>
        <v>1</v>
      </c>
      <c r="K47" s="46">
        <f t="shared" si="10"/>
        <v>16</v>
      </c>
      <c r="L47" s="46">
        <f t="shared" si="10"/>
        <v>0</v>
      </c>
      <c r="M47" s="46">
        <f t="shared" si="10"/>
        <v>0</v>
      </c>
      <c r="N47" s="46">
        <f t="shared" si="10"/>
        <v>1</v>
      </c>
      <c r="O47" s="46">
        <f t="shared" si="10"/>
        <v>57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15</v>
      </c>
      <c r="U47" s="46">
        <f t="shared" si="11"/>
        <v>6</v>
      </c>
      <c r="V47" s="46">
        <f t="shared" si="11"/>
        <v>10</v>
      </c>
      <c r="W47" s="46">
        <f t="shared" si="11"/>
        <v>26</v>
      </c>
      <c r="X47" s="46">
        <f t="shared" si="11"/>
        <v>10</v>
      </c>
      <c r="Y47" s="46">
        <f t="shared" si="11"/>
        <v>3</v>
      </c>
      <c r="Z47" s="46">
        <f t="shared" si="11"/>
        <v>1</v>
      </c>
      <c r="AA47" s="46">
        <f t="shared" si="11"/>
        <v>21</v>
      </c>
      <c r="AB47" s="46">
        <f t="shared" si="11"/>
        <v>0</v>
      </c>
      <c r="AC47" s="46">
        <f t="shared" si="11"/>
        <v>0</v>
      </c>
      <c r="AD47" s="46">
        <f t="shared" si="11"/>
        <v>4</v>
      </c>
      <c r="AE47" s="46">
        <f t="shared" si="11"/>
        <v>58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Ramblin' On:    |||   Honey Badgers: </v>
      </c>
    </row>
    <row r="48" spans="1:33" s="51" customFormat="1" ht="12.75" x14ac:dyDescent="0.2">
      <c r="A48" s="152" t="s">
        <v>28</v>
      </c>
      <c r="B48" s="153"/>
      <c r="C48" s="154" t="s">
        <v>236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441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46" t="s">
        <v>78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43" t="s">
        <v>30</v>
      </c>
      <c r="Q51" s="189" t="s">
        <v>104</v>
      </c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1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>
        <v>0</v>
      </c>
      <c r="B53" s="54" t="s">
        <v>82</v>
      </c>
      <c r="C53" s="54" t="s">
        <v>83</v>
      </c>
      <c r="D53" s="46">
        <v>9</v>
      </c>
      <c r="E53" s="46"/>
      <c r="F53" s="46"/>
      <c r="G53" s="46">
        <v>4</v>
      </c>
      <c r="H53" s="46">
        <v>2</v>
      </c>
      <c r="I53" s="46">
        <v>2</v>
      </c>
      <c r="J53" s="46"/>
      <c r="K53" s="46">
        <v>2</v>
      </c>
      <c r="L53" s="46"/>
      <c r="M53" s="46"/>
      <c r="N53" s="46">
        <v>1</v>
      </c>
      <c r="O53" s="46">
        <f t="shared" ref="O53:O62" si="12">IF(B53="","",(D53*2)+(E53*3)+F53*1)</f>
        <v>18</v>
      </c>
      <c r="P53" s="47"/>
      <c r="Q53" s="53"/>
      <c r="R53" s="54"/>
      <c r="S53" s="54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 t="str">
        <f t="shared" ref="AE53:AE62" si="13">IF(R53="","",(T53*2)+(U53*3)+V53*1)</f>
        <v/>
      </c>
      <c r="AF53" s="58"/>
      <c r="AG53" s="49"/>
    </row>
    <row r="54" spans="1:33" s="51" customFormat="1" ht="12.75" x14ac:dyDescent="0.2">
      <c r="A54" s="53"/>
      <c r="B54" s="54"/>
      <c r="C54" s="5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 t="str">
        <f t="shared" si="12"/>
        <v/>
      </c>
      <c r="P54" s="47"/>
      <c r="Q54" s="53">
        <v>4</v>
      </c>
      <c r="R54" s="54" t="s">
        <v>133</v>
      </c>
      <c r="S54" s="54" t="s">
        <v>134</v>
      </c>
      <c r="T54" s="46">
        <v>1</v>
      </c>
      <c r="U54" s="46"/>
      <c r="V54" s="46"/>
      <c r="W54" s="46">
        <v>4</v>
      </c>
      <c r="X54" s="46">
        <v>1</v>
      </c>
      <c r="Y54" s="46">
        <v>1</v>
      </c>
      <c r="Z54" s="46"/>
      <c r="AA54" s="46">
        <v>4</v>
      </c>
      <c r="AB54" s="46"/>
      <c r="AC54" s="46"/>
      <c r="AD54" s="46"/>
      <c r="AE54" s="46">
        <f t="shared" si="13"/>
        <v>2</v>
      </c>
      <c r="AF54" s="58"/>
      <c r="AG54" s="49"/>
    </row>
    <row r="55" spans="1:33" s="51" customFormat="1" ht="12.75" x14ac:dyDescent="0.2">
      <c r="A55" s="55"/>
      <c r="B55" s="54"/>
      <c r="C55" s="5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 t="str">
        <f t="shared" si="12"/>
        <v/>
      </c>
      <c r="P55" s="47"/>
      <c r="Q55" s="55"/>
      <c r="R55" s="54"/>
      <c r="S55" s="54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 t="str">
        <f t="shared" si="13"/>
        <v/>
      </c>
      <c r="AF55" s="58"/>
      <c r="AG55" s="49"/>
    </row>
    <row r="56" spans="1:33" s="51" customFormat="1" ht="12.75" x14ac:dyDescent="0.2">
      <c r="A56" s="53">
        <v>4</v>
      </c>
      <c r="B56" s="54" t="s">
        <v>108</v>
      </c>
      <c r="C56" s="54" t="s">
        <v>109</v>
      </c>
      <c r="D56" s="46">
        <v>1</v>
      </c>
      <c r="E56" s="46"/>
      <c r="F56" s="46"/>
      <c r="G56" s="46">
        <v>4</v>
      </c>
      <c r="H56" s="46">
        <v>2</v>
      </c>
      <c r="I56" s="46">
        <v>2</v>
      </c>
      <c r="J56" s="46"/>
      <c r="K56" s="46"/>
      <c r="L56" s="46"/>
      <c r="M56" s="46"/>
      <c r="N56" s="46"/>
      <c r="O56" s="46">
        <f t="shared" si="12"/>
        <v>2</v>
      </c>
      <c r="P56" s="47"/>
      <c r="Q56" s="53">
        <v>9</v>
      </c>
      <c r="R56" s="54" t="s">
        <v>99</v>
      </c>
      <c r="S56" s="54" t="s">
        <v>79</v>
      </c>
      <c r="T56" s="46">
        <v>2</v>
      </c>
      <c r="U56" s="46"/>
      <c r="V56" s="46"/>
      <c r="W56" s="46">
        <v>1</v>
      </c>
      <c r="X56" s="46">
        <v>2</v>
      </c>
      <c r="Y56" s="46"/>
      <c r="Z56" s="46"/>
      <c r="AA56" s="46"/>
      <c r="AB56" s="46"/>
      <c r="AC56" s="46"/>
      <c r="AD56" s="46"/>
      <c r="AE56" s="46">
        <f t="shared" si="13"/>
        <v>4</v>
      </c>
      <c r="AF56" s="58"/>
      <c r="AG56" s="49"/>
    </row>
    <row r="57" spans="1:33" s="51" customFormat="1" ht="12.75" x14ac:dyDescent="0.2">
      <c r="A57" s="55">
        <v>6</v>
      </c>
      <c r="B57" s="54" t="s">
        <v>255</v>
      </c>
      <c r="C57" s="54" t="s">
        <v>41</v>
      </c>
      <c r="D57" s="46"/>
      <c r="E57" s="46"/>
      <c r="F57" s="46">
        <v>1</v>
      </c>
      <c r="G57" s="46">
        <v>3</v>
      </c>
      <c r="H57" s="46">
        <v>8</v>
      </c>
      <c r="I57" s="46">
        <v>4</v>
      </c>
      <c r="J57" s="46"/>
      <c r="K57" s="46">
        <v>2</v>
      </c>
      <c r="L57" s="46"/>
      <c r="M57" s="46"/>
      <c r="N57" s="46">
        <v>1</v>
      </c>
      <c r="O57" s="46">
        <f t="shared" si="12"/>
        <v>1</v>
      </c>
      <c r="P57" s="47"/>
      <c r="Q57" s="53"/>
      <c r="R57" s="54"/>
      <c r="S57" s="54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 t="str">
        <f t="shared" si="13"/>
        <v/>
      </c>
      <c r="AF57" s="58"/>
      <c r="AG57" s="49"/>
    </row>
    <row r="58" spans="1:33" s="51" customFormat="1" ht="12.75" x14ac:dyDescent="0.2">
      <c r="A58" s="55"/>
      <c r="B58" s="54"/>
      <c r="C58" s="5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 t="str">
        <f t="shared" si="12"/>
        <v/>
      </c>
      <c r="P58" s="47"/>
      <c r="Q58" s="55">
        <v>14</v>
      </c>
      <c r="R58" s="54" t="s">
        <v>132</v>
      </c>
      <c r="S58" s="54" t="s">
        <v>34</v>
      </c>
      <c r="T58" s="46">
        <v>3</v>
      </c>
      <c r="U58" s="46"/>
      <c r="V58" s="46">
        <v>3</v>
      </c>
      <c r="W58" s="46">
        <v>11</v>
      </c>
      <c r="X58" s="46"/>
      <c r="Y58" s="46">
        <v>2</v>
      </c>
      <c r="Z58" s="46"/>
      <c r="AA58" s="46">
        <v>4</v>
      </c>
      <c r="AB58" s="46"/>
      <c r="AC58" s="46"/>
      <c r="AD58" s="46"/>
      <c r="AE58" s="46">
        <f t="shared" si="13"/>
        <v>9</v>
      </c>
      <c r="AF58" s="58"/>
      <c r="AG58" s="49"/>
    </row>
    <row r="59" spans="1:33" s="51" customFormat="1" ht="12.75" x14ac:dyDescent="0.2">
      <c r="A59" s="55">
        <v>11</v>
      </c>
      <c r="B59" s="54" t="s">
        <v>254</v>
      </c>
      <c r="C59" s="54" t="s">
        <v>175</v>
      </c>
      <c r="D59" s="46">
        <v>5</v>
      </c>
      <c r="E59" s="46"/>
      <c r="F59" s="46"/>
      <c r="G59" s="46">
        <v>9</v>
      </c>
      <c r="H59" s="46">
        <v>3</v>
      </c>
      <c r="I59" s="46">
        <v>1</v>
      </c>
      <c r="J59" s="46">
        <v>1</v>
      </c>
      <c r="K59" s="46">
        <v>1</v>
      </c>
      <c r="L59" s="46"/>
      <c r="M59" s="46"/>
      <c r="N59" s="46">
        <v>3</v>
      </c>
      <c r="O59" s="46">
        <f t="shared" si="12"/>
        <v>10</v>
      </c>
      <c r="P59" s="47"/>
      <c r="Q59" s="55">
        <v>23</v>
      </c>
      <c r="R59" s="54" t="s">
        <v>148</v>
      </c>
      <c r="S59" s="54" t="s">
        <v>57</v>
      </c>
      <c r="T59" s="46">
        <v>4</v>
      </c>
      <c r="U59" s="46"/>
      <c r="V59" s="46">
        <v>1</v>
      </c>
      <c r="W59" s="46">
        <v>4</v>
      </c>
      <c r="X59" s="46">
        <v>4</v>
      </c>
      <c r="Y59" s="46">
        <v>2</v>
      </c>
      <c r="Z59" s="46"/>
      <c r="AA59" s="46">
        <v>3</v>
      </c>
      <c r="AB59" s="46"/>
      <c r="AC59" s="46"/>
      <c r="AD59" s="46"/>
      <c r="AE59" s="46">
        <f t="shared" si="13"/>
        <v>9</v>
      </c>
      <c r="AF59" s="58"/>
      <c r="AG59" s="49"/>
    </row>
    <row r="60" spans="1:33" s="51" customFormat="1" ht="12.75" x14ac:dyDescent="0.2">
      <c r="A60" s="55">
        <v>5</v>
      </c>
      <c r="B60" s="54" t="s">
        <v>436</v>
      </c>
      <c r="C60" s="54" t="s">
        <v>412</v>
      </c>
      <c r="D60" s="46">
        <v>3</v>
      </c>
      <c r="E60" s="46"/>
      <c r="F60" s="46"/>
      <c r="G60" s="46">
        <v>4</v>
      </c>
      <c r="H60" s="46">
        <v>1</v>
      </c>
      <c r="I60" s="46">
        <v>2</v>
      </c>
      <c r="J60" s="46"/>
      <c r="K60" s="46">
        <v>4</v>
      </c>
      <c r="L60" s="46"/>
      <c r="M60" s="46"/>
      <c r="N60" s="46"/>
      <c r="O60" s="46">
        <f t="shared" si="12"/>
        <v>6</v>
      </c>
      <c r="P60" s="47"/>
      <c r="Q60" s="55">
        <v>34</v>
      </c>
      <c r="R60" s="54" t="s">
        <v>373</v>
      </c>
      <c r="S60" s="54" t="s">
        <v>34</v>
      </c>
      <c r="T60" s="46">
        <v>1</v>
      </c>
      <c r="U60" s="46"/>
      <c r="V60" s="46"/>
      <c r="W60" s="46">
        <v>9</v>
      </c>
      <c r="X60" s="46">
        <v>1</v>
      </c>
      <c r="Y60" s="46"/>
      <c r="Z60" s="46">
        <v>4</v>
      </c>
      <c r="AA60" s="46">
        <v>1</v>
      </c>
      <c r="AB60" s="46"/>
      <c r="AC60" s="46"/>
      <c r="AD60" s="46"/>
      <c r="AE60" s="46">
        <f t="shared" si="13"/>
        <v>2</v>
      </c>
      <c r="AF60" s="58"/>
      <c r="AG60" s="49"/>
    </row>
    <row r="61" spans="1:33" s="51" customFormat="1" ht="12.75" x14ac:dyDescent="0.2">
      <c r="A61" s="55"/>
      <c r="B61" s="54"/>
      <c r="C61" s="5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tr">
        <f t="shared" si="12"/>
        <v/>
      </c>
      <c r="P61" s="47"/>
      <c r="Q61" s="55"/>
      <c r="R61" s="54"/>
      <c r="S61" s="54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 t="str">
        <f t="shared" si="13"/>
        <v/>
      </c>
      <c r="AF61" s="58"/>
      <c r="AG61" s="49"/>
    </row>
    <row r="62" spans="1:33" s="51" customFormat="1" ht="12.75" x14ac:dyDescent="0.2">
      <c r="A62" s="53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4">SUM(D53:D62)</f>
        <v>18</v>
      </c>
      <c r="E63" s="46">
        <f t="shared" si="14"/>
        <v>0</v>
      </c>
      <c r="F63" s="46">
        <f t="shared" si="14"/>
        <v>1</v>
      </c>
      <c r="G63" s="46">
        <f t="shared" si="14"/>
        <v>24</v>
      </c>
      <c r="H63" s="46">
        <f t="shared" si="14"/>
        <v>16</v>
      </c>
      <c r="I63" s="46">
        <f t="shared" si="14"/>
        <v>11</v>
      </c>
      <c r="J63" s="46">
        <f t="shared" si="14"/>
        <v>1</v>
      </c>
      <c r="K63" s="46">
        <f t="shared" si="14"/>
        <v>9</v>
      </c>
      <c r="L63" s="46">
        <f t="shared" si="14"/>
        <v>0</v>
      </c>
      <c r="M63" s="46">
        <f t="shared" si="14"/>
        <v>0</v>
      </c>
      <c r="N63" s="46">
        <f t="shared" si="14"/>
        <v>5</v>
      </c>
      <c r="O63" s="46">
        <f t="shared" si="14"/>
        <v>37</v>
      </c>
      <c r="P63" s="48" t="s">
        <v>2</v>
      </c>
      <c r="Q63" s="140" t="s">
        <v>27</v>
      </c>
      <c r="R63" s="141"/>
      <c r="S63" s="142"/>
      <c r="T63" s="46">
        <f t="shared" ref="T63:AE63" si="15">SUM(T53:T62)</f>
        <v>11</v>
      </c>
      <c r="U63" s="46">
        <f t="shared" si="15"/>
        <v>0</v>
      </c>
      <c r="V63" s="46">
        <f t="shared" si="15"/>
        <v>4</v>
      </c>
      <c r="W63" s="46">
        <f t="shared" si="15"/>
        <v>29</v>
      </c>
      <c r="X63" s="46">
        <f t="shared" si="15"/>
        <v>8</v>
      </c>
      <c r="Y63" s="46">
        <f t="shared" si="15"/>
        <v>5</v>
      </c>
      <c r="Z63" s="46">
        <f t="shared" si="15"/>
        <v>4</v>
      </c>
      <c r="AA63" s="46">
        <f t="shared" si="15"/>
        <v>12</v>
      </c>
      <c r="AB63" s="46">
        <f t="shared" si="15"/>
        <v>0</v>
      </c>
      <c r="AC63" s="46">
        <f t="shared" si="15"/>
        <v>0</v>
      </c>
      <c r="AD63" s="46">
        <f t="shared" si="15"/>
        <v>0</v>
      </c>
      <c r="AE63" s="46">
        <f t="shared" si="15"/>
        <v>26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>Shenanigans: 3P-   |||   Cunning Stunts: 3P-</v>
      </c>
    </row>
    <row r="64" spans="1:33" s="51" customFormat="1" ht="12.75" x14ac:dyDescent="0.2">
      <c r="A64" s="152" t="s">
        <v>28</v>
      </c>
      <c r="B64" s="153"/>
      <c r="C64" s="154" t="s">
        <v>206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442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57" t="s">
        <v>150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9"/>
      <c r="P67" s="43" t="s">
        <v>30</v>
      </c>
      <c r="Q67" s="201" t="s">
        <v>101</v>
      </c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3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3">
        <v>7</v>
      </c>
      <c r="B69" s="54" t="s">
        <v>181</v>
      </c>
      <c r="C69" s="54" t="s">
        <v>182</v>
      </c>
      <c r="D69" s="46"/>
      <c r="E69" s="46"/>
      <c r="F69" s="46">
        <v>1</v>
      </c>
      <c r="G69" s="46">
        <v>1</v>
      </c>
      <c r="H69" s="46">
        <v>1</v>
      </c>
      <c r="I69" s="46"/>
      <c r="J69" s="46"/>
      <c r="K69" s="46"/>
      <c r="L69" s="46"/>
      <c r="M69" s="46"/>
      <c r="N69" s="46"/>
      <c r="O69" s="46">
        <f t="shared" ref="O69:O78" si="16">IF(B69="","",(D69*2)+(E69*3)+F69*1)</f>
        <v>1</v>
      </c>
      <c r="P69" s="47"/>
      <c r="Q69" s="53">
        <v>2</v>
      </c>
      <c r="R69" s="54" t="s">
        <v>31</v>
      </c>
      <c r="S69" s="54" t="s">
        <v>50</v>
      </c>
      <c r="T69" s="46">
        <v>7</v>
      </c>
      <c r="U69" s="46">
        <v>5</v>
      </c>
      <c r="V69" s="46">
        <v>1</v>
      </c>
      <c r="W69" s="46">
        <v>2</v>
      </c>
      <c r="X69" s="46">
        <v>3</v>
      </c>
      <c r="Y69" s="46">
        <v>2</v>
      </c>
      <c r="Z69" s="46"/>
      <c r="AA69" s="46"/>
      <c r="AB69" s="46"/>
      <c r="AC69" s="46"/>
      <c r="AD69" s="46">
        <v>2</v>
      </c>
      <c r="AE69" s="46">
        <f t="shared" ref="AE69:AE78" si="17">IF(R69="","",(T69*2)+(U69*3)+V69*1)</f>
        <v>30</v>
      </c>
      <c r="AG69" s="49"/>
    </row>
    <row r="70" spans="1:33" s="51" customFormat="1" ht="12.75" x14ac:dyDescent="0.2">
      <c r="A70" s="55"/>
      <c r="B70" s="54"/>
      <c r="C70" s="5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 t="str">
        <f t="shared" si="16"/>
        <v/>
      </c>
      <c r="P70" s="47"/>
      <c r="Q70" s="53">
        <v>4</v>
      </c>
      <c r="R70" s="54" t="s">
        <v>74</v>
      </c>
      <c r="S70" s="54" t="s">
        <v>50</v>
      </c>
      <c r="T70" s="46">
        <v>1</v>
      </c>
      <c r="U70" s="46"/>
      <c r="V70" s="46"/>
      <c r="W70" s="46">
        <v>3</v>
      </c>
      <c r="X70" s="46">
        <v>2</v>
      </c>
      <c r="Y70" s="46">
        <v>2</v>
      </c>
      <c r="Z70" s="46">
        <v>2</v>
      </c>
      <c r="AA70" s="46"/>
      <c r="AB70" s="46"/>
      <c r="AC70" s="46"/>
      <c r="AD70" s="46">
        <v>1</v>
      </c>
      <c r="AE70" s="46">
        <f t="shared" si="17"/>
        <v>2</v>
      </c>
      <c r="AG70" s="49"/>
    </row>
    <row r="71" spans="1:33" s="51" customFormat="1" ht="12.75" x14ac:dyDescent="0.2">
      <c r="A71" s="53">
        <v>10</v>
      </c>
      <c r="B71" s="54" t="s">
        <v>154</v>
      </c>
      <c r="C71" s="54" t="s">
        <v>36</v>
      </c>
      <c r="D71" s="46">
        <v>7</v>
      </c>
      <c r="E71" s="46"/>
      <c r="F71" s="46">
        <v>1</v>
      </c>
      <c r="G71" s="46">
        <v>3</v>
      </c>
      <c r="H71" s="46">
        <v>1</v>
      </c>
      <c r="I71" s="46">
        <v>1</v>
      </c>
      <c r="J71" s="46"/>
      <c r="K71" s="46">
        <v>1</v>
      </c>
      <c r="L71" s="46"/>
      <c r="M71" s="46"/>
      <c r="N71" s="46"/>
      <c r="O71" s="46">
        <f t="shared" si="16"/>
        <v>15</v>
      </c>
      <c r="P71" s="47"/>
      <c r="Q71" s="53">
        <v>5</v>
      </c>
      <c r="R71" s="54" t="s">
        <v>119</v>
      </c>
      <c r="S71" s="54" t="s">
        <v>100</v>
      </c>
      <c r="T71" s="46">
        <v>3</v>
      </c>
      <c r="U71" s="46">
        <v>1</v>
      </c>
      <c r="V71" s="46"/>
      <c r="W71" s="46">
        <v>2</v>
      </c>
      <c r="X71" s="46">
        <v>3</v>
      </c>
      <c r="Y71" s="46">
        <v>1</v>
      </c>
      <c r="Z71" s="46"/>
      <c r="AA71" s="46">
        <v>3</v>
      </c>
      <c r="AB71" s="46"/>
      <c r="AC71" s="46"/>
      <c r="AD71" s="46">
        <v>2</v>
      </c>
      <c r="AE71" s="46">
        <f t="shared" si="17"/>
        <v>9</v>
      </c>
      <c r="AG71" s="49"/>
    </row>
    <row r="72" spans="1:33" s="51" customFormat="1" ht="12.75" x14ac:dyDescent="0.2">
      <c r="A72" s="53">
        <v>13</v>
      </c>
      <c r="B72" s="54" t="s">
        <v>155</v>
      </c>
      <c r="C72" s="54" t="s">
        <v>50</v>
      </c>
      <c r="D72" s="46">
        <v>3</v>
      </c>
      <c r="E72" s="46"/>
      <c r="F72" s="46"/>
      <c r="G72" s="46">
        <v>5</v>
      </c>
      <c r="H72" s="46">
        <v>2</v>
      </c>
      <c r="I72" s="46">
        <v>1</v>
      </c>
      <c r="J72" s="46"/>
      <c r="K72" s="46">
        <v>3</v>
      </c>
      <c r="L72" s="46"/>
      <c r="M72" s="46"/>
      <c r="N72" s="46"/>
      <c r="O72" s="46">
        <f t="shared" si="16"/>
        <v>6</v>
      </c>
      <c r="P72" s="47"/>
      <c r="Q72" s="55">
        <v>9</v>
      </c>
      <c r="R72" s="54" t="s">
        <v>74</v>
      </c>
      <c r="S72" s="54" t="s">
        <v>285</v>
      </c>
      <c r="T72" s="46"/>
      <c r="U72" s="46"/>
      <c r="V72" s="46"/>
      <c r="W72" s="46">
        <v>1</v>
      </c>
      <c r="X72" s="46">
        <v>1</v>
      </c>
      <c r="Y72" s="46">
        <v>1</v>
      </c>
      <c r="Z72" s="46"/>
      <c r="AA72" s="46">
        <v>2</v>
      </c>
      <c r="AB72" s="46"/>
      <c r="AC72" s="46"/>
      <c r="AD72" s="46"/>
      <c r="AE72" s="46">
        <f t="shared" si="17"/>
        <v>0</v>
      </c>
      <c r="AG72" s="49"/>
    </row>
    <row r="73" spans="1:33" s="51" customFormat="1" ht="12.75" x14ac:dyDescent="0.2">
      <c r="A73" s="53">
        <v>17</v>
      </c>
      <c r="B73" s="54" t="s">
        <v>171</v>
      </c>
      <c r="C73" s="54" t="s">
        <v>182</v>
      </c>
      <c r="D73" s="46">
        <v>1</v>
      </c>
      <c r="E73" s="46"/>
      <c r="F73" s="46"/>
      <c r="G73" s="46">
        <v>5</v>
      </c>
      <c r="H73" s="46"/>
      <c r="I73" s="46">
        <v>1</v>
      </c>
      <c r="J73" s="46"/>
      <c r="K73" s="46"/>
      <c r="L73" s="46"/>
      <c r="M73" s="46"/>
      <c r="N73" s="46"/>
      <c r="O73" s="46">
        <f t="shared" si="16"/>
        <v>2</v>
      </c>
      <c r="P73" s="47"/>
      <c r="Q73" s="55">
        <v>8</v>
      </c>
      <c r="R73" s="54" t="s">
        <v>261</v>
      </c>
      <c r="S73" s="54" t="s">
        <v>65</v>
      </c>
      <c r="T73" s="46">
        <v>3</v>
      </c>
      <c r="U73" s="46"/>
      <c r="V73" s="46">
        <v>2</v>
      </c>
      <c r="W73" s="46">
        <v>4</v>
      </c>
      <c r="X73" s="46">
        <v>2</v>
      </c>
      <c r="Y73" s="46"/>
      <c r="Z73" s="46"/>
      <c r="AA73" s="46"/>
      <c r="AB73" s="46"/>
      <c r="AC73" s="46"/>
      <c r="AD73" s="46"/>
      <c r="AE73" s="46">
        <f t="shared" si="17"/>
        <v>8</v>
      </c>
      <c r="AG73" s="49"/>
    </row>
    <row r="74" spans="1:33" s="51" customFormat="1" ht="12.75" x14ac:dyDescent="0.2">
      <c r="A74" s="55"/>
      <c r="B74" s="54"/>
      <c r="C74" s="5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 t="str">
        <f t="shared" si="16"/>
        <v/>
      </c>
      <c r="P74" s="47"/>
      <c r="Q74" s="55">
        <v>11</v>
      </c>
      <c r="R74" s="54" t="s">
        <v>89</v>
      </c>
      <c r="S74" s="54" t="s">
        <v>262</v>
      </c>
      <c r="T74" s="46">
        <v>3</v>
      </c>
      <c r="U74" s="46"/>
      <c r="V74" s="46"/>
      <c r="W74" s="46">
        <v>2</v>
      </c>
      <c r="X74" s="46">
        <v>1</v>
      </c>
      <c r="Y74" s="46"/>
      <c r="Z74" s="46"/>
      <c r="AA74" s="46">
        <v>2</v>
      </c>
      <c r="AB74" s="46"/>
      <c r="AC74" s="46"/>
      <c r="AD74" s="46"/>
      <c r="AE74" s="46">
        <f t="shared" si="17"/>
        <v>6</v>
      </c>
      <c r="AG74" s="49"/>
    </row>
    <row r="75" spans="1:33" s="51" customFormat="1" ht="12.75" x14ac:dyDescent="0.2">
      <c r="A75" s="55">
        <v>23</v>
      </c>
      <c r="B75" s="54" t="s">
        <v>156</v>
      </c>
      <c r="C75" s="54" t="s">
        <v>57</v>
      </c>
      <c r="D75" s="46">
        <v>2</v>
      </c>
      <c r="E75" s="46"/>
      <c r="F75" s="46"/>
      <c r="G75" s="46">
        <v>3</v>
      </c>
      <c r="H75" s="46">
        <v>2</v>
      </c>
      <c r="I75" s="46"/>
      <c r="J75" s="46"/>
      <c r="K75" s="46">
        <v>1</v>
      </c>
      <c r="L75" s="46"/>
      <c r="M75" s="46"/>
      <c r="N75" s="46"/>
      <c r="O75" s="46">
        <f t="shared" si="16"/>
        <v>4</v>
      </c>
      <c r="P75" s="47"/>
      <c r="Q75" s="55">
        <v>13</v>
      </c>
      <c r="R75" s="54" t="s">
        <v>437</v>
      </c>
      <c r="S75" s="54" t="s">
        <v>387</v>
      </c>
      <c r="T75" s="46"/>
      <c r="U75" s="46"/>
      <c r="V75" s="46"/>
      <c r="W75" s="46">
        <v>1</v>
      </c>
      <c r="X75" s="46"/>
      <c r="Y75" s="46"/>
      <c r="Z75" s="46"/>
      <c r="AA75" s="46"/>
      <c r="AB75" s="46"/>
      <c r="AC75" s="46"/>
      <c r="AD75" s="46"/>
      <c r="AE75" s="46">
        <f t="shared" si="17"/>
        <v>0</v>
      </c>
      <c r="AG75" s="49"/>
    </row>
    <row r="76" spans="1:33" s="51" customFormat="1" ht="12.75" x14ac:dyDescent="0.2">
      <c r="A76" s="55">
        <v>26</v>
      </c>
      <c r="B76" s="54" t="s">
        <v>157</v>
      </c>
      <c r="C76" s="54" t="s">
        <v>158</v>
      </c>
      <c r="D76" s="46">
        <v>1</v>
      </c>
      <c r="E76" s="46">
        <v>1</v>
      </c>
      <c r="F76" s="46"/>
      <c r="G76" s="46">
        <v>3</v>
      </c>
      <c r="H76" s="46">
        <v>6</v>
      </c>
      <c r="I76" s="46">
        <v>1</v>
      </c>
      <c r="J76" s="46"/>
      <c r="K76" s="46"/>
      <c r="L76" s="46"/>
      <c r="M76" s="46"/>
      <c r="N76" s="46"/>
      <c r="O76" s="46">
        <f t="shared" si="16"/>
        <v>5</v>
      </c>
      <c r="P76" s="47"/>
      <c r="Q76" s="55"/>
      <c r="R76" s="54"/>
      <c r="S76" s="54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 t="str">
        <f t="shared" si="17"/>
        <v/>
      </c>
      <c r="AG76" s="49"/>
    </row>
    <row r="77" spans="1:33" s="51" customFormat="1" ht="12.75" x14ac:dyDescent="0.2">
      <c r="A77" s="55">
        <v>32</v>
      </c>
      <c r="B77" s="54" t="s">
        <v>151</v>
      </c>
      <c r="C77" s="54" t="s">
        <v>152</v>
      </c>
      <c r="D77" s="46">
        <v>3</v>
      </c>
      <c r="E77" s="46"/>
      <c r="F77" s="46">
        <v>1</v>
      </c>
      <c r="G77" s="46">
        <v>5</v>
      </c>
      <c r="H77" s="46"/>
      <c r="I77" s="46">
        <v>1</v>
      </c>
      <c r="J77" s="46">
        <v>3</v>
      </c>
      <c r="K77" s="46">
        <v>1</v>
      </c>
      <c r="L77" s="46"/>
      <c r="M77" s="46"/>
      <c r="N77" s="46"/>
      <c r="O77" s="46">
        <f t="shared" si="16"/>
        <v>7</v>
      </c>
      <c r="P77" s="47"/>
      <c r="Q77" s="53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7"/>
        <v/>
      </c>
      <c r="AG77" s="49"/>
    </row>
    <row r="78" spans="1:33" s="51" customFormat="1" ht="12.75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6"/>
        <v/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8">SUM(D69:D78)</f>
        <v>17</v>
      </c>
      <c r="E79" s="46">
        <f t="shared" si="18"/>
        <v>1</v>
      </c>
      <c r="F79" s="46">
        <f t="shared" si="18"/>
        <v>3</v>
      </c>
      <c r="G79" s="46">
        <f t="shared" si="18"/>
        <v>25</v>
      </c>
      <c r="H79" s="46">
        <f t="shared" si="18"/>
        <v>12</v>
      </c>
      <c r="I79" s="46">
        <f t="shared" si="18"/>
        <v>5</v>
      </c>
      <c r="J79" s="46">
        <f t="shared" si="18"/>
        <v>3</v>
      </c>
      <c r="K79" s="46">
        <f t="shared" si="18"/>
        <v>6</v>
      </c>
      <c r="L79" s="46">
        <f t="shared" si="18"/>
        <v>0</v>
      </c>
      <c r="M79" s="46">
        <f t="shared" si="18"/>
        <v>0</v>
      </c>
      <c r="N79" s="46">
        <f t="shared" si="18"/>
        <v>0</v>
      </c>
      <c r="O79" s="46">
        <f t="shared" si="18"/>
        <v>40</v>
      </c>
      <c r="P79" s="48" t="s">
        <v>2</v>
      </c>
      <c r="Q79" s="140" t="s">
        <v>27</v>
      </c>
      <c r="R79" s="141"/>
      <c r="S79" s="142"/>
      <c r="T79" s="46">
        <f t="shared" ref="T79:AE79" si="19">SUM(T69:T78)</f>
        <v>17</v>
      </c>
      <c r="U79" s="46">
        <f t="shared" si="19"/>
        <v>6</v>
      </c>
      <c r="V79" s="46">
        <f t="shared" si="19"/>
        <v>3</v>
      </c>
      <c r="W79" s="46">
        <f t="shared" si="19"/>
        <v>15</v>
      </c>
      <c r="X79" s="46">
        <f t="shared" si="19"/>
        <v>12</v>
      </c>
      <c r="Y79" s="46">
        <f t="shared" si="19"/>
        <v>6</v>
      </c>
      <c r="Z79" s="46">
        <f t="shared" si="19"/>
        <v>2</v>
      </c>
      <c r="AA79" s="46">
        <f t="shared" si="19"/>
        <v>7</v>
      </c>
      <c r="AB79" s="46">
        <f t="shared" si="19"/>
        <v>0</v>
      </c>
      <c r="AC79" s="46">
        <f t="shared" si="19"/>
        <v>0</v>
      </c>
      <c r="AD79" s="46">
        <f t="shared" si="19"/>
        <v>5</v>
      </c>
      <c r="AE79" s="46">
        <f t="shared" si="19"/>
        <v>55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48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Beavers:    |||   Brownies: </v>
      </c>
    </row>
    <row r="81" spans="1:33" s="51" customFormat="1" ht="12.75" x14ac:dyDescent="0.2">
      <c r="A81" s="152" t="s">
        <v>205</v>
      </c>
      <c r="B81" s="153"/>
      <c r="C81" s="154" t="s">
        <v>443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98" t="s">
        <v>105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200"/>
      <c r="P83" s="43" t="s">
        <v>30</v>
      </c>
      <c r="Q83" s="204" t="s">
        <v>236</v>
      </c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6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3">
        <v>0</v>
      </c>
      <c r="B85" s="54" t="s">
        <v>135</v>
      </c>
      <c r="C85" s="54" t="s">
        <v>100</v>
      </c>
      <c r="D85" s="46">
        <v>3</v>
      </c>
      <c r="E85" s="46"/>
      <c r="F85" s="46">
        <v>1</v>
      </c>
      <c r="G85" s="46">
        <v>6</v>
      </c>
      <c r="H85" s="46">
        <v>4</v>
      </c>
      <c r="I85" s="46">
        <v>3</v>
      </c>
      <c r="J85" s="46"/>
      <c r="K85" s="46">
        <v>2</v>
      </c>
      <c r="L85" s="46"/>
      <c r="M85" s="46"/>
      <c r="N85" s="46">
        <v>1</v>
      </c>
      <c r="O85" s="46">
        <f t="shared" ref="O85:O94" si="20">IF(B85="","",(D85*2)+(E85*3)+F85*1)</f>
        <v>7</v>
      </c>
      <c r="P85" s="47"/>
      <c r="Q85" s="53">
        <v>4</v>
      </c>
      <c r="R85" s="54" t="s">
        <v>303</v>
      </c>
      <c r="S85" s="54" t="s">
        <v>65</v>
      </c>
      <c r="T85" s="46">
        <v>2</v>
      </c>
      <c r="U85" s="46"/>
      <c r="V85" s="46"/>
      <c r="W85" s="46">
        <v>2</v>
      </c>
      <c r="X85" s="46"/>
      <c r="Y85" s="46">
        <v>1</v>
      </c>
      <c r="Z85" s="46"/>
      <c r="AA85" s="46"/>
      <c r="AB85" s="46"/>
      <c r="AC85" s="46"/>
      <c r="AD85" s="46"/>
      <c r="AE85" s="46">
        <f t="shared" ref="AE85:AE94" si="21">IF(R85="","",(T85*2)+(U85*3)+V85*1)</f>
        <v>4</v>
      </c>
      <c r="AF85" s="58"/>
      <c r="AG85" s="49"/>
    </row>
    <row r="86" spans="1:33" s="51" customFormat="1" ht="12.75" x14ac:dyDescent="0.2">
      <c r="A86" s="53">
        <v>2</v>
      </c>
      <c r="B86" s="54" t="s">
        <v>33</v>
      </c>
      <c r="C86" s="54" t="s">
        <v>34</v>
      </c>
      <c r="D86" s="46"/>
      <c r="E86" s="46">
        <v>1</v>
      </c>
      <c r="F86" s="46"/>
      <c r="G86" s="46">
        <v>5</v>
      </c>
      <c r="H86" s="46">
        <v>3</v>
      </c>
      <c r="I86" s="46">
        <v>1</v>
      </c>
      <c r="J86" s="46">
        <v>1</v>
      </c>
      <c r="K86" s="46">
        <v>1</v>
      </c>
      <c r="L86" s="46"/>
      <c r="M86" s="46"/>
      <c r="N86" s="46"/>
      <c r="O86" s="46">
        <f t="shared" si="20"/>
        <v>3</v>
      </c>
      <c r="P86" s="47"/>
      <c r="Q86" s="55">
        <v>8</v>
      </c>
      <c r="R86" s="54" t="s">
        <v>438</v>
      </c>
      <c r="S86" s="54" t="s">
        <v>57</v>
      </c>
      <c r="T86" s="46"/>
      <c r="U86" s="46"/>
      <c r="V86" s="46"/>
      <c r="W86" s="46">
        <v>5</v>
      </c>
      <c r="X86" s="46">
        <v>1</v>
      </c>
      <c r="Y86" s="46">
        <v>4</v>
      </c>
      <c r="Z86" s="46"/>
      <c r="AA86" s="46">
        <v>2</v>
      </c>
      <c r="AB86" s="46"/>
      <c r="AC86" s="46"/>
      <c r="AD86" s="46"/>
      <c r="AE86" s="46">
        <f t="shared" si="21"/>
        <v>0</v>
      </c>
      <c r="AF86" s="58"/>
      <c r="AG86" s="49"/>
    </row>
    <row r="87" spans="1:33" s="51" customFormat="1" ht="12.75" x14ac:dyDescent="0.2">
      <c r="A87" s="55">
        <v>4</v>
      </c>
      <c r="B87" s="54" t="s">
        <v>259</v>
      </c>
      <c r="C87" s="54" t="s">
        <v>260</v>
      </c>
      <c r="D87" s="46">
        <v>4</v>
      </c>
      <c r="E87" s="46"/>
      <c r="F87" s="46"/>
      <c r="G87" s="46">
        <v>8</v>
      </c>
      <c r="H87" s="46"/>
      <c r="I87" s="46">
        <v>1</v>
      </c>
      <c r="J87" s="46">
        <v>2</v>
      </c>
      <c r="K87" s="46"/>
      <c r="L87" s="46"/>
      <c r="M87" s="46"/>
      <c r="N87" s="46">
        <v>1</v>
      </c>
      <c r="O87" s="46">
        <f t="shared" si="20"/>
        <v>8</v>
      </c>
      <c r="P87" s="47"/>
      <c r="Q87" s="55">
        <v>9</v>
      </c>
      <c r="R87" s="54" t="s">
        <v>240</v>
      </c>
      <c r="S87" s="54" t="s">
        <v>79</v>
      </c>
      <c r="T87" s="46"/>
      <c r="U87" s="46">
        <v>2</v>
      </c>
      <c r="V87" s="46"/>
      <c r="W87" s="46">
        <v>3</v>
      </c>
      <c r="X87" s="46">
        <v>1</v>
      </c>
      <c r="Y87" s="46"/>
      <c r="Z87" s="46"/>
      <c r="AA87" s="46">
        <v>4</v>
      </c>
      <c r="AB87" s="46"/>
      <c r="AC87" s="46"/>
      <c r="AD87" s="46"/>
      <c r="AE87" s="46">
        <f t="shared" si="21"/>
        <v>6</v>
      </c>
      <c r="AF87" s="58"/>
      <c r="AG87" s="49"/>
    </row>
    <row r="88" spans="1:33" s="51" customFormat="1" ht="12.75" x14ac:dyDescent="0.2">
      <c r="A88" s="53">
        <v>5</v>
      </c>
      <c r="B88" s="54" t="s">
        <v>43</v>
      </c>
      <c r="C88" s="54" t="s">
        <v>44</v>
      </c>
      <c r="D88" s="46">
        <v>1</v>
      </c>
      <c r="E88" s="46">
        <v>3</v>
      </c>
      <c r="F88" s="46">
        <v>1</v>
      </c>
      <c r="G88" s="46">
        <v>1</v>
      </c>
      <c r="H88" s="46">
        <v>3</v>
      </c>
      <c r="I88" s="46">
        <v>3</v>
      </c>
      <c r="J88" s="46"/>
      <c r="K88" s="46">
        <v>1</v>
      </c>
      <c r="L88" s="46"/>
      <c r="M88" s="46"/>
      <c r="N88" s="46">
        <v>1</v>
      </c>
      <c r="O88" s="46">
        <f t="shared" si="20"/>
        <v>12</v>
      </c>
      <c r="P88" s="47"/>
      <c r="Q88" s="53">
        <v>11</v>
      </c>
      <c r="R88" s="54" t="s">
        <v>384</v>
      </c>
      <c r="S88" s="54" t="s">
        <v>253</v>
      </c>
      <c r="T88" s="46">
        <v>1</v>
      </c>
      <c r="U88" s="46"/>
      <c r="V88" s="46"/>
      <c r="W88" s="46">
        <v>11</v>
      </c>
      <c r="X88" s="46">
        <v>2</v>
      </c>
      <c r="Y88" s="46"/>
      <c r="Z88" s="46">
        <v>2</v>
      </c>
      <c r="AA88" s="46">
        <v>1</v>
      </c>
      <c r="AB88" s="46"/>
      <c r="AC88" s="46"/>
      <c r="AD88" s="46"/>
      <c r="AE88" s="46">
        <f t="shared" si="21"/>
        <v>2</v>
      </c>
      <c r="AF88" s="58"/>
      <c r="AG88" s="49"/>
    </row>
    <row r="89" spans="1:33" s="51" customFormat="1" ht="12.75" x14ac:dyDescent="0.2">
      <c r="A89" s="53">
        <v>8</v>
      </c>
      <c r="B89" s="54" t="s">
        <v>138</v>
      </c>
      <c r="C89" s="54" t="s">
        <v>139</v>
      </c>
      <c r="D89" s="46"/>
      <c r="E89" s="46">
        <v>1</v>
      </c>
      <c r="F89" s="46"/>
      <c r="G89" s="46">
        <v>2</v>
      </c>
      <c r="H89" s="46">
        <v>2</v>
      </c>
      <c r="I89" s="46"/>
      <c r="J89" s="46"/>
      <c r="K89" s="46"/>
      <c r="L89" s="46"/>
      <c r="M89" s="46"/>
      <c r="N89" s="46"/>
      <c r="O89" s="46">
        <f t="shared" si="20"/>
        <v>3</v>
      </c>
      <c r="P89" s="47"/>
      <c r="Q89" s="55">
        <v>6</v>
      </c>
      <c r="R89" s="54" t="s">
        <v>237</v>
      </c>
      <c r="S89" s="54" t="s">
        <v>238</v>
      </c>
      <c r="T89" s="46">
        <v>1</v>
      </c>
      <c r="U89" s="46"/>
      <c r="V89" s="46"/>
      <c r="W89" s="46">
        <v>3</v>
      </c>
      <c r="X89" s="46"/>
      <c r="Y89" s="46"/>
      <c r="Z89" s="46"/>
      <c r="AA89" s="46"/>
      <c r="AB89" s="46"/>
      <c r="AC89" s="46"/>
      <c r="AD89" s="46"/>
      <c r="AE89" s="46">
        <f t="shared" si="21"/>
        <v>2</v>
      </c>
      <c r="AF89" s="58"/>
      <c r="AG89" s="49"/>
    </row>
    <row r="90" spans="1:33" s="51" customFormat="1" ht="12.75" x14ac:dyDescent="0.2">
      <c r="A90" s="55">
        <v>9</v>
      </c>
      <c r="B90" s="54" t="s">
        <v>165</v>
      </c>
      <c r="C90" s="54" t="s">
        <v>233</v>
      </c>
      <c r="D90" s="46">
        <v>3</v>
      </c>
      <c r="E90" s="46"/>
      <c r="F90" s="46"/>
      <c r="G90" s="46">
        <v>9</v>
      </c>
      <c r="H90" s="46"/>
      <c r="I90" s="46">
        <v>2</v>
      </c>
      <c r="J90" s="46"/>
      <c r="K90" s="46"/>
      <c r="L90" s="46"/>
      <c r="M90" s="46"/>
      <c r="N90" s="46"/>
      <c r="O90" s="46">
        <f t="shared" si="20"/>
        <v>6</v>
      </c>
      <c r="P90" s="47"/>
      <c r="Q90" s="55">
        <v>77</v>
      </c>
      <c r="R90" s="54" t="s">
        <v>239</v>
      </c>
      <c r="S90" s="54" t="s">
        <v>51</v>
      </c>
      <c r="T90" s="46">
        <v>2</v>
      </c>
      <c r="U90" s="46">
        <v>3</v>
      </c>
      <c r="V90" s="46">
        <v>4</v>
      </c>
      <c r="W90" s="46">
        <v>5</v>
      </c>
      <c r="X90" s="46">
        <v>1</v>
      </c>
      <c r="Y90" s="46">
        <v>1</v>
      </c>
      <c r="Z90" s="46"/>
      <c r="AA90" s="46">
        <v>2</v>
      </c>
      <c r="AB90" s="46"/>
      <c r="AC90" s="46"/>
      <c r="AD90" s="46"/>
      <c r="AE90" s="46">
        <f t="shared" si="21"/>
        <v>17</v>
      </c>
      <c r="AF90" s="58"/>
      <c r="AG90" s="49"/>
    </row>
    <row r="91" spans="1:33" s="51" customFormat="1" ht="12.75" x14ac:dyDescent="0.2">
      <c r="A91" s="55">
        <v>12</v>
      </c>
      <c r="B91" s="54" t="s">
        <v>329</v>
      </c>
      <c r="C91" s="54" t="s">
        <v>330</v>
      </c>
      <c r="D91" s="46"/>
      <c r="E91" s="46">
        <v>1</v>
      </c>
      <c r="F91" s="46"/>
      <c r="G91" s="46">
        <v>1</v>
      </c>
      <c r="H91" s="46"/>
      <c r="I91" s="46"/>
      <c r="J91" s="46"/>
      <c r="K91" s="46">
        <v>1</v>
      </c>
      <c r="L91" s="46"/>
      <c r="M91" s="46"/>
      <c r="N91" s="46"/>
      <c r="O91" s="46">
        <f t="shared" si="20"/>
        <v>3</v>
      </c>
      <c r="P91" s="47"/>
      <c r="Q91" s="53">
        <v>20</v>
      </c>
      <c r="R91" s="54" t="s">
        <v>240</v>
      </c>
      <c r="S91" s="54" t="s">
        <v>241</v>
      </c>
      <c r="T91" s="46"/>
      <c r="U91" s="46"/>
      <c r="V91" s="46"/>
      <c r="W91" s="46">
        <v>5</v>
      </c>
      <c r="X91" s="46">
        <v>2</v>
      </c>
      <c r="Y91" s="46">
        <v>1</v>
      </c>
      <c r="Z91" s="46"/>
      <c r="AA91" s="46">
        <v>1</v>
      </c>
      <c r="AB91" s="46"/>
      <c r="AC91" s="46"/>
      <c r="AD91" s="46"/>
      <c r="AE91" s="46">
        <f t="shared" si="21"/>
        <v>0</v>
      </c>
      <c r="AF91" s="58"/>
      <c r="AG91" s="49"/>
    </row>
    <row r="92" spans="1:33" s="51" customFormat="1" ht="12.75" x14ac:dyDescent="0.2">
      <c r="A92" s="55">
        <v>24</v>
      </c>
      <c r="B92" s="54" t="s">
        <v>136</v>
      </c>
      <c r="C92" s="54" t="s">
        <v>137</v>
      </c>
      <c r="D92" s="46">
        <v>1</v>
      </c>
      <c r="E92" s="46"/>
      <c r="F92" s="46">
        <v>2</v>
      </c>
      <c r="G92" s="46">
        <v>4</v>
      </c>
      <c r="H92" s="46">
        <v>4</v>
      </c>
      <c r="I92" s="46">
        <v>3</v>
      </c>
      <c r="J92" s="46"/>
      <c r="K92" s="46">
        <v>1</v>
      </c>
      <c r="L92" s="46"/>
      <c r="M92" s="46"/>
      <c r="N92" s="46"/>
      <c r="O92" s="46">
        <f t="shared" si="20"/>
        <v>4</v>
      </c>
      <c r="P92" s="47"/>
      <c r="Q92" s="53">
        <v>55</v>
      </c>
      <c r="R92" s="54" t="s">
        <v>352</v>
      </c>
      <c r="S92" s="54" t="s">
        <v>243</v>
      </c>
      <c r="T92" s="46"/>
      <c r="U92" s="46">
        <v>1</v>
      </c>
      <c r="V92" s="46"/>
      <c r="W92" s="46">
        <v>1</v>
      </c>
      <c r="X92" s="46">
        <v>1</v>
      </c>
      <c r="Y92" s="46">
        <v>3</v>
      </c>
      <c r="Z92" s="46">
        <v>1</v>
      </c>
      <c r="AA92" s="46">
        <v>1</v>
      </c>
      <c r="AB92" s="46"/>
      <c r="AC92" s="46"/>
      <c r="AD92" s="46"/>
      <c r="AE92" s="46">
        <f t="shared" si="21"/>
        <v>3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3">
        <v>55</v>
      </c>
      <c r="B93" s="74" t="s">
        <v>486</v>
      </c>
      <c r="C93" s="54" t="s">
        <v>188</v>
      </c>
      <c r="D93" s="46">
        <v>1</v>
      </c>
      <c r="E93" s="46"/>
      <c r="F93" s="46">
        <v>1</v>
      </c>
      <c r="G93" s="46">
        <v>13</v>
      </c>
      <c r="H93" s="46"/>
      <c r="I93" s="46"/>
      <c r="J93" s="46"/>
      <c r="K93" s="46"/>
      <c r="L93" s="46"/>
      <c r="M93" s="46"/>
      <c r="N93" s="46">
        <v>2</v>
      </c>
      <c r="O93" s="46">
        <f t="shared" si="20"/>
        <v>3</v>
      </c>
      <c r="P93" s="47"/>
      <c r="Q93" s="53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1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Phantoms:    |||   Hellfish: </v>
      </c>
    </row>
    <row r="94" spans="1:33" s="51" customFormat="1" ht="12.75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0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1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N95" si="22">SUM(D85:D94)</f>
        <v>13</v>
      </c>
      <c r="E95" s="46">
        <f t="shared" si="22"/>
        <v>6</v>
      </c>
      <c r="F95" s="46">
        <f t="shared" si="22"/>
        <v>5</v>
      </c>
      <c r="G95" s="46">
        <f t="shared" si="22"/>
        <v>49</v>
      </c>
      <c r="H95" s="46">
        <f t="shared" si="22"/>
        <v>16</v>
      </c>
      <c r="I95" s="46">
        <f t="shared" si="22"/>
        <v>13</v>
      </c>
      <c r="J95" s="46">
        <f t="shared" si="22"/>
        <v>3</v>
      </c>
      <c r="K95" s="46">
        <f t="shared" si="22"/>
        <v>6</v>
      </c>
      <c r="L95" s="46">
        <f t="shared" si="22"/>
        <v>0</v>
      </c>
      <c r="M95" s="46">
        <f t="shared" si="22"/>
        <v>0</v>
      </c>
      <c r="N95" s="46">
        <f t="shared" si="22"/>
        <v>5</v>
      </c>
      <c r="O95" s="46">
        <f>SUM(O85:O94)</f>
        <v>49</v>
      </c>
      <c r="P95" s="48" t="s">
        <v>2</v>
      </c>
      <c r="Q95" s="140" t="s">
        <v>27</v>
      </c>
      <c r="R95" s="141"/>
      <c r="S95" s="142"/>
      <c r="T95" s="46">
        <f t="shared" ref="T95:AE95" si="23">SUM(T85:T94)</f>
        <v>6</v>
      </c>
      <c r="U95" s="46">
        <f t="shared" si="23"/>
        <v>6</v>
      </c>
      <c r="V95" s="46">
        <f t="shared" si="23"/>
        <v>4</v>
      </c>
      <c r="W95" s="46">
        <f t="shared" si="23"/>
        <v>35</v>
      </c>
      <c r="X95" s="46">
        <f t="shared" si="23"/>
        <v>8</v>
      </c>
      <c r="Y95" s="46">
        <f t="shared" si="23"/>
        <v>10</v>
      </c>
      <c r="Z95" s="46">
        <f t="shared" si="23"/>
        <v>3</v>
      </c>
      <c r="AA95" s="46">
        <f t="shared" si="23"/>
        <v>11</v>
      </c>
      <c r="AB95" s="46">
        <f t="shared" si="23"/>
        <v>0</v>
      </c>
      <c r="AC95" s="46">
        <f t="shared" si="23"/>
        <v>0</v>
      </c>
      <c r="AD95" s="46">
        <f t="shared" si="23"/>
        <v>0</v>
      </c>
      <c r="AE95" s="46">
        <f t="shared" si="23"/>
        <v>34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244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444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69" t="s">
        <v>206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1"/>
      <c r="P99" s="43" t="s">
        <v>49</v>
      </c>
      <c r="Q99" s="166" t="s">
        <v>103</v>
      </c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8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5">
        <v>4</v>
      </c>
      <c r="B101" s="54" t="s">
        <v>120</v>
      </c>
      <c r="C101" s="54" t="s">
        <v>121</v>
      </c>
      <c r="D101" s="46"/>
      <c r="E101" s="46"/>
      <c r="F101" s="46"/>
      <c r="G101" s="46">
        <v>5</v>
      </c>
      <c r="H101" s="46">
        <v>3</v>
      </c>
      <c r="I101" s="46">
        <v>3</v>
      </c>
      <c r="J101" s="46"/>
      <c r="K101" s="46"/>
      <c r="L101" s="46"/>
      <c r="M101" s="46"/>
      <c r="N101" s="46">
        <v>2</v>
      </c>
      <c r="O101" s="46">
        <f t="shared" ref="O101:O110" si="24">IF(B101="","",(D101*2)+(E101*3)+F101*1)</f>
        <v>0</v>
      </c>
      <c r="P101" s="47"/>
      <c r="Q101" s="55">
        <v>1</v>
      </c>
      <c r="R101" s="54" t="s">
        <v>176</v>
      </c>
      <c r="S101" s="54" t="s">
        <v>39</v>
      </c>
      <c r="T101" s="46">
        <v>3</v>
      </c>
      <c r="U101" s="46">
        <v>1</v>
      </c>
      <c r="V101" s="46">
        <v>1</v>
      </c>
      <c r="W101" s="46">
        <v>9</v>
      </c>
      <c r="X101" s="46">
        <v>6</v>
      </c>
      <c r="Y101" s="46">
        <v>2</v>
      </c>
      <c r="Z101" s="46"/>
      <c r="AA101" s="46">
        <v>2</v>
      </c>
      <c r="AB101" s="46"/>
      <c r="AC101" s="46"/>
      <c r="AD101" s="46"/>
      <c r="AE101" s="46">
        <f t="shared" ref="AE101:AE110" si="25">IF(R101="","",(T101*2)+(U101*3)+V101*1)</f>
        <v>10</v>
      </c>
      <c r="AF101" s="58"/>
      <c r="AG101" s="49"/>
    </row>
    <row r="102" spans="1:33" s="51" customFormat="1" ht="12.75" x14ac:dyDescent="0.2">
      <c r="A102" s="55">
        <v>7</v>
      </c>
      <c r="B102" s="54" t="s">
        <v>191</v>
      </c>
      <c r="C102" s="54" t="s">
        <v>73</v>
      </c>
      <c r="D102" s="46">
        <v>1</v>
      </c>
      <c r="E102" s="46">
        <v>2</v>
      </c>
      <c r="F102" s="46"/>
      <c r="G102" s="46">
        <v>3</v>
      </c>
      <c r="H102" s="46">
        <v>1</v>
      </c>
      <c r="I102" s="46"/>
      <c r="J102" s="46">
        <v>2</v>
      </c>
      <c r="K102" s="46">
        <v>1</v>
      </c>
      <c r="L102" s="46"/>
      <c r="M102" s="46"/>
      <c r="N102" s="46"/>
      <c r="O102" s="46">
        <f t="shared" si="24"/>
        <v>8</v>
      </c>
      <c r="P102" s="47"/>
      <c r="Q102" s="55"/>
      <c r="R102" s="54"/>
      <c r="S102" s="5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 t="str">
        <f t="shared" si="25"/>
        <v/>
      </c>
      <c r="AF102" s="58"/>
      <c r="AG102" s="49"/>
    </row>
    <row r="103" spans="1:33" s="51" customFormat="1" ht="12.75" x14ac:dyDescent="0.2">
      <c r="A103" s="53">
        <v>8</v>
      </c>
      <c r="B103" s="54" t="s">
        <v>288</v>
      </c>
      <c r="C103" s="54" t="s">
        <v>289</v>
      </c>
      <c r="D103" s="46">
        <v>3</v>
      </c>
      <c r="E103" s="46"/>
      <c r="F103" s="46"/>
      <c r="G103" s="46">
        <v>2</v>
      </c>
      <c r="H103" s="46">
        <v>3</v>
      </c>
      <c r="I103" s="46"/>
      <c r="J103" s="46"/>
      <c r="K103" s="46">
        <v>1</v>
      </c>
      <c r="L103" s="46"/>
      <c r="M103" s="46"/>
      <c r="N103" s="46"/>
      <c r="O103" s="46">
        <f t="shared" si="24"/>
        <v>6</v>
      </c>
      <c r="P103" s="47"/>
      <c r="Q103" s="55"/>
      <c r="R103" s="54"/>
      <c r="S103" s="5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 t="str">
        <f t="shared" si="25"/>
        <v/>
      </c>
      <c r="AF103" s="58"/>
      <c r="AG103" s="49"/>
    </row>
    <row r="104" spans="1:33" s="51" customFormat="1" ht="12.75" x14ac:dyDescent="0.2">
      <c r="A104" s="53"/>
      <c r="B104" s="54"/>
      <c r="C104" s="54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 t="str">
        <f t="shared" si="24"/>
        <v/>
      </c>
      <c r="P104" s="47"/>
      <c r="Q104" s="55">
        <v>10</v>
      </c>
      <c r="R104" s="54" t="s">
        <v>212</v>
      </c>
      <c r="S104" s="54" t="s">
        <v>129</v>
      </c>
      <c r="T104" s="46">
        <v>1</v>
      </c>
      <c r="U104" s="46"/>
      <c r="V104" s="46"/>
      <c r="W104" s="46">
        <v>1</v>
      </c>
      <c r="X104" s="46">
        <v>5</v>
      </c>
      <c r="Y104" s="46"/>
      <c r="Z104" s="46"/>
      <c r="AA104" s="46">
        <v>3</v>
      </c>
      <c r="AB104" s="46"/>
      <c r="AC104" s="46"/>
      <c r="AD104" s="46"/>
      <c r="AE104" s="46">
        <f t="shared" si="25"/>
        <v>2</v>
      </c>
      <c r="AF104" s="58"/>
      <c r="AG104" s="49"/>
    </row>
    <row r="105" spans="1:33" s="51" customFormat="1" ht="12.75" x14ac:dyDescent="0.2">
      <c r="A105" s="53"/>
      <c r="B105" s="54"/>
      <c r="C105" s="54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 t="str">
        <f t="shared" si="24"/>
        <v/>
      </c>
      <c r="P105" s="47"/>
      <c r="Q105" s="53">
        <v>12</v>
      </c>
      <c r="R105" s="54" t="s">
        <v>69</v>
      </c>
      <c r="S105" s="54" t="s">
        <v>70</v>
      </c>
      <c r="T105" s="46">
        <v>10</v>
      </c>
      <c r="U105" s="46"/>
      <c r="V105" s="46"/>
      <c r="W105" s="46">
        <v>9</v>
      </c>
      <c r="X105" s="46"/>
      <c r="Y105" s="46">
        <v>2</v>
      </c>
      <c r="Z105" s="46">
        <v>2</v>
      </c>
      <c r="AA105" s="46"/>
      <c r="AB105" s="46"/>
      <c r="AC105" s="46"/>
      <c r="AD105" s="46"/>
      <c r="AE105" s="46">
        <f t="shared" si="25"/>
        <v>20</v>
      </c>
      <c r="AF105" s="58"/>
      <c r="AG105" s="49"/>
    </row>
    <row r="106" spans="1:33" s="51" customFormat="1" ht="12.75" x14ac:dyDescent="0.2">
      <c r="A106" s="53">
        <v>11</v>
      </c>
      <c r="B106" s="54" t="s">
        <v>123</v>
      </c>
      <c r="C106" s="54" t="s">
        <v>73</v>
      </c>
      <c r="D106" s="46">
        <v>2</v>
      </c>
      <c r="E106" s="46">
        <v>3</v>
      </c>
      <c r="F106" s="46">
        <v>4</v>
      </c>
      <c r="G106" s="46">
        <v>11</v>
      </c>
      <c r="H106" s="46">
        <v>1</v>
      </c>
      <c r="I106" s="46">
        <v>1</v>
      </c>
      <c r="J106" s="46">
        <v>1</v>
      </c>
      <c r="K106" s="46">
        <v>1</v>
      </c>
      <c r="L106" s="46"/>
      <c r="M106" s="46"/>
      <c r="N106" s="46">
        <v>1</v>
      </c>
      <c r="O106" s="46">
        <f t="shared" si="24"/>
        <v>17</v>
      </c>
      <c r="P106" s="47"/>
      <c r="Q106" s="53">
        <v>15</v>
      </c>
      <c r="R106" s="54" t="s">
        <v>130</v>
      </c>
      <c r="S106" s="54" t="s">
        <v>73</v>
      </c>
      <c r="T106" s="46">
        <v>4</v>
      </c>
      <c r="U106" s="46"/>
      <c r="V106" s="46"/>
      <c r="W106" s="46">
        <v>4</v>
      </c>
      <c r="X106" s="46">
        <v>5</v>
      </c>
      <c r="Y106" s="46">
        <v>2</v>
      </c>
      <c r="Z106" s="46"/>
      <c r="AA106" s="46">
        <v>4</v>
      </c>
      <c r="AB106" s="46"/>
      <c r="AC106" s="46"/>
      <c r="AD106" s="46">
        <v>1</v>
      </c>
      <c r="AE106" s="46">
        <f t="shared" si="25"/>
        <v>8</v>
      </c>
      <c r="AF106" s="58"/>
      <c r="AG106" s="49"/>
    </row>
    <row r="107" spans="1:33" s="51" customFormat="1" ht="12.75" x14ac:dyDescent="0.2">
      <c r="A107" s="53">
        <v>13</v>
      </c>
      <c r="B107" s="54" t="s">
        <v>193</v>
      </c>
      <c r="C107" s="54" t="s">
        <v>194</v>
      </c>
      <c r="D107" s="46">
        <v>2</v>
      </c>
      <c r="E107" s="46">
        <v>1</v>
      </c>
      <c r="F107" s="46"/>
      <c r="G107" s="46">
        <v>7</v>
      </c>
      <c r="H107" s="46">
        <v>1</v>
      </c>
      <c r="I107" s="46">
        <v>1</v>
      </c>
      <c r="J107" s="46"/>
      <c r="K107" s="46"/>
      <c r="L107" s="46"/>
      <c r="M107" s="46"/>
      <c r="N107" s="46"/>
      <c r="O107" s="46">
        <f t="shared" si="24"/>
        <v>7</v>
      </c>
      <c r="P107" s="47"/>
      <c r="Q107" s="55">
        <v>21</v>
      </c>
      <c r="R107" s="54" t="s">
        <v>131</v>
      </c>
      <c r="S107" s="54" t="s">
        <v>65</v>
      </c>
      <c r="T107" s="46">
        <v>4</v>
      </c>
      <c r="U107" s="46">
        <v>1</v>
      </c>
      <c r="V107" s="46">
        <v>2</v>
      </c>
      <c r="W107" s="46">
        <v>3</v>
      </c>
      <c r="X107" s="46"/>
      <c r="Y107" s="46"/>
      <c r="Z107" s="46"/>
      <c r="AA107" s="46">
        <v>1</v>
      </c>
      <c r="AB107" s="46"/>
      <c r="AC107" s="46"/>
      <c r="AD107" s="46"/>
      <c r="AE107" s="46">
        <f t="shared" si="25"/>
        <v>13</v>
      </c>
      <c r="AF107" s="58"/>
      <c r="AG107" s="49"/>
    </row>
    <row r="108" spans="1:33" s="51" customFormat="1" ht="12.75" x14ac:dyDescent="0.2">
      <c r="A108" s="53">
        <v>14</v>
      </c>
      <c r="B108" s="54" t="s">
        <v>187</v>
      </c>
      <c r="C108" s="54" t="s">
        <v>62</v>
      </c>
      <c r="D108" s="46">
        <v>2</v>
      </c>
      <c r="E108" s="46"/>
      <c r="F108" s="46"/>
      <c r="G108" s="46">
        <v>4</v>
      </c>
      <c r="H108" s="46">
        <v>1</v>
      </c>
      <c r="I108" s="46"/>
      <c r="J108" s="46">
        <v>1</v>
      </c>
      <c r="K108" s="46">
        <v>2</v>
      </c>
      <c r="L108" s="46"/>
      <c r="M108" s="46"/>
      <c r="N108" s="46"/>
      <c r="O108" s="46">
        <f t="shared" si="24"/>
        <v>4</v>
      </c>
      <c r="P108" s="47"/>
      <c r="Q108" s="55">
        <v>26</v>
      </c>
      <c r="R108" s="54" t="s">
        <v>196</v>
      </c>
      <c r="S108" s="54" t="s">
        <v>65</v>
      </c>
      <c r="T108" s="46">
        <v>4</v>
      </c>
      <c r="U108" s="46">
        <v>1</v>
      </c>
      <c r="V108" s="46">
        <v>1</v>
      </c>
      <c r="W108" s="46">
        <v>16</v>
      </c>
      <c r="X108" s="46">
        <v>1</v>
      </c>
      <c r="Y108" s="46">
        <v>3</v>
      </c>
      <c r="Z108" s="46">
        <v>1</v>
      </c>
      <c r="AA108" s="46">
        <v>3</v>
      </c>
      <c r="AB108" s="46"/>
      <c r="AC108" s="46"/>
      <c r="AD108" s="46">
        <v>1</v>
      </c>
      <c r="AE108" s="46">
        <f t="shared" si="25"/>
        <v>12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/>
      <c r="B109" s="54"/>
      <c r="C109" s="5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 t="str">
        <f t="shared" si="24"/>
        <v/>
      </c>
      <c r="P109" s="47"/>
      <c r="Q109" s="55"/>
      <c r="R109" s="54"/>
      <c r="S109" s="5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 t="str">
        <f t="shared" si="25"/>
        <v/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Average Joes:    |||   Hawks: </v>
      </c>
    </row>
    <row r="110" spans="1:33" s="51" customFormat="1" ht="12.75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4"/>
        <v/>
      </c>
      <c r="P110" s="47"/>
      <c r="Q110" s="55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5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6">SUM(D101:D110)</f>
        <v>10</v>
      </c>
      <c r="E111" s="46">
        <f t="shared" si="26"/>
        <v>6</v>
      </c>
      <c r="F111" s="46">
        <f t="shared" si="26"/>
        <v>4</v>
      </c>
      <c r="G111" s="46">
        <f t="shared" si="26"/>
        <v>32</v>
      </c>
      <c r="H111" s="46">
        <f t="shared" si="26"/>
        <v>10</v>
      </c>
      <c r="I111" s="46">
        <f t="shared" si="26"/>
        <v>5</v>
      </c>
      <c r="J111" s="46">
        <f t="shared" si="26"/>
        <v>4</v>
      </c>
      <c r="K111" s="46">
        <f t="shared" si="26"/>
        <v>5</v>
      </c>
      <c r="L111" s="46">
        <f t="shared" si="26"/>
        <v>0</v>
      </c>
      <c r="M111" s="46">
        <f t="shared" si="26"/>
        <v>0</v>
      </c>
      <c r="N111" s="46">
        <f t="shared" si="26"/>
        <v>3</v>
      </c>
      <c r="O111" s="46">
        <f t="shared" si="26"/>
        <v>42</v>
      </c>
      <c r="P111" s="48" t="s">
        <v>2</v>
      </c>
      <c r="Q111" s="140" t="s">
        <v>27</v>
      </c>
      <c r="R111" s="141"/>
      <c r="S111" s="142"/>
      <c r="T111" s="46">
        <f t="shared" ref="T111:AE111" si="27">SUM(T101:T110)</f>
        <v>26</v>
      </c>
      <c r="U111" s="46">
        <f t="shared" si="27"/>
        <v>3</v>
      </c>
      <c r="V111" s="46">
        <f t="shared" si="27"/>
        <v>4</v>
      </c>
      <c r="W111" s="46">
        <f t="shared" si="27"/>
        <v>42</v>
      </c>
      <c r="X111" s="46">
        <f t="shared" si="27"/>
        <v>17</v>
      </c>
      <c r="Y111" s="46">
        <f t="shared" si="27"/>
        <v>9</v>
      </c>
      <c r="Z111" s="46">
        <f t="shared" si="27"/>
        <v>3</v>
      </c>
      <c r="AA111" s="46">
        <f t="shared" si="27"/>
        <v>13</v>
      </c>
      <c r="AB111" s="46">
        <f t="shared" si="27"/>
        <v>0</v>
      </c>
      <c r="AC111" s="46">
        <f t="shared" si="27"/>
        <v>0</v>
      </c>
      <c r="AD111" s="46">
        <f t="shared" si="27"/>
        <v>2</v>
      </c>
      <c r="AE111" s="46">
        <f t="shared" si="27"/>
        <v>65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78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445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75" t="s">
        <v>48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7"/>
      <c r="P115" s="43" t="s">
        <v>49</v>
      </c>
      <c r="Q115" s="195" t="s">
        <v>90</v>
      </c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7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>
        <v>5</v>
      </c>
      <c r="B117" s="54" t="s">
        <v>115</v>
      </c>
      <c r="C117" s="54" t="s">
        <v>173</v>
      </c>
      <c r="D117" s="46">
        <v>7</v>
      </c>
      <c r="E117" s="46"/>
      <c r="F117" s="46">
        <v>1</v>
      </c>
      <c r="G117" s="46">
        <v>14</v>
      </c>
      <c r="H117" s="46">
        <v>3</v>
      </c>
      <c r="I117" s="46">
        <v>3</v>
      </c>
      <c r="J117" s="46">
        <v>2</v>
      </c>
      <c r="K117" s="46">
        <v>4</v>
      </c>
      <c r="L117" s="46"/>
      <c r="M117" s="46"/>
      <c r="N117" s="46">
        <v>2</v>
      </c>
      <c r="O117" s="46">
        <f t="shared" ref="O117:O126" si="28">IF(B117="","",(D117*2)+(E117*3)+F117*1)</f>
        <v>15</v>
      </c>
      <c r="P117" s="47"/>
      <c r="Q117" s="55">
        <v>6</v>
      </c>
      <c r="R117" s="54" t="s">
        <v>325</v>
      </c>
      <c r="S117" s="54" t="s">
        <v>95</v>
      </c>
      <c r="T117" s="46"/>
      <c r="U117" s="46">
        <v>1</v>
      </c>
      <c r="V117" s="46"/>
      <c r="W117" s="46">
        <v>2</v>
      </c>
      <c r="X117" s="46">
        <v>4</v>
      </c>
      <c r="Y117" s="46">
        <v>2</v>
      </c>
      <c r="Z117" s="46"/>
      <c r="AA117" s="46">
        <v>5</v>
      </c>
      <c r="AB117" s="46"/>
      <c r="AC117" s="46"/>
      <c r="AD117" s="46"/>
      <c r="AE117" s="46">
        <f t="shared" ref="AE117:AE126" si="29">IF(R117="","",(T117*2)+(U117*3)+V117*1)</f>
        <v>3</v>
      </c>
      <c r="AF117" s="58"/>
      <c r="AG117" s="49"/>
    </row>
    <row r="118" spans="1:33" s="51" customFormat="1" ht="12.75" x14ac:dyDescent="0.2">
      <c r="A118" s="53">
        <v>7</v>
      </c>
      <c r="B118" s="54" t="s">
        <v>296</v>
      </c>
      <c r="C118" s="54" t="s">
        <v>100</v>
      </c>
      <c r="D118" s="46"/>
      <c r="E118" s="46"/>
      <c r="F118" s="46"/>
      <c r="G118" s="46">
        <v>3</v>
      </c>
      <c r="H118" s="46">
        <v>4</v>
      </c>
      <c r="I118" s="46">
        <v>1</v>
      </c>
      <c r="J118" s="46">
        <v>1</v>
      </c>
      <c r="K118" s="46"/>
      <c r="L118" s="46"/>
      <c r="M118" s="46"/>
      <c r="N118" s="46">
        <v>2</v>
      </c>
      <c r="O118" s="46">
        <f t="shared" si="28"/>
        <v>0</v>
      </c>
      <c r="P118" s="47"/>
      <c r="Q118" s="55"/>
      <c r="R118" s="54"/>
      <c r="S118" s="5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 t="str">
        <f t="shared" si="29"/>
        <v/>
      </c>
      <c r="AF118" s="58"/>
      <c r="AG118" s="49"/>
    </row>
    <row r="119" spans="1:33" s="51" customFormat="1" ht="12.75" x14ac:dyDescent="0.2">
      <c r="A119" s="53">
        <v>8</v>
      </c>
      <c r="B119" s="54" t="s">
        <v>297</v>
      </c>
      <c r="C119" s="54" t="s">
        <v>95</v>
      </c>
      <c r="D119" s="46">
        <v>2</v>
      </c>
      <c r="E119" s="46">
        <v>1</v>
      </c>
      <c r="F119" s="46"/>
      <c r="G119" s="46">
        <v>3</v>
      </c>
      <c r="H119" s="46"/>
      <c r="I119" s="46"/>
      <c r="J119" s="46"/>
      <c r="K119" s="46">
        <v>1</v>
      </c>
      <c r="L119" s="46"/>
      <c r="M119" s="46"/>
      <c r="N119" s="46"/>
      <c r="O119" s="46">
        <f t="shared" si="28"/>
        <v>7</v>
      </c>
      <c r="P119" s="47"/>
      <c r="Q119" s="55">
        <v>13</v>
      </c>
      <c r="R119" s="54" t="s">
        <v>94</v>
      </c>
      <c r="S119" s="54" t="s">
        <v>95</v>
      </c>
      <c r="T119" s="46">
        <v>1</v>
      </c>
      <c r="U119" s="46">
        <v>1</v>
      </c>
      <c r="V119" s="46">
        <v>2</v>
      </c>
      <c r="W119" s="46">
        <v>6</v>
      </c>
      <c r="X119" s="46">
        <v>3</v>
      </c>
      <c r="Y119" s="46">
        <v>2</v>
      </c>
      <c r="Z119" s="46"/>
      <c r="AA119" s="46">
        <v>1</v>
      </c>
      <c r="AB119" s="46"/>
      <c r="AC119" s="46"/>
      <c r="AD119" s="46"/>
      <c r="AE119" s="46">
        <f t="shared" si="29"/>
        <v>7</v>
      </c>
      <c r="AF119" s="58"/>
      <c r="AG119" s="49"/>
    </row>
    <row r="120" spans="1:33" s="51" customFormat="1" ht="12.75" x14ac:dyDescent="0.2">
      <c r="A120" s="55"/>
      <c r="B120" s="54"/>
      <c r="C120" s="54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 t="str">
        <f t="shared" si="28"/>
        <v/>
      </c>
      <c r="P120" s="47"/>
      <c r="Q120" s="55">
        <v>20</v>
      </c>
      <c r="R120" s="54" t="s">
        <v>91</v>
      </c>
      <c r="S120" s="54" t="s">
        <v>92</v>
      </c>
      <c r="T120" s="46">
        <v>3</v>
      </c>
      <c r="U120" s="46">
        <v>2</v>
      </c>
      <c r="V120" s="46"/>
      <c r="W120" s="46">
        <v>2</v>
      </c>
      <c r="X120" s="46">
        <v>2</v>
      </c>
      <c r="Y120" s="46">
        <v>2</v>
      </c>
      <c r="Z120" s="46"/>
      <c r="AA120" s="46">
        <v>3</v>
      </c>
      <c r="AB120" s="46"/>
      <c r="AC120" s="46"/>
      <c r="AD120" s="46"/>
      <c r="AE120" s="46">
        <f t="shared" si="29"/>
        <v>12</v>
      </c>
      <c r="AF120" s="58"/>
      <c r="AG120" s="49"/>
    </row>
    <row r="121" spans="1:33" s="51" customFormat="1" ht="12.75" x14ac:dyDescent="0.2">
      <c r="A121" s="55">
        <v>12</v>
      </c>
      <c r="B121" s="54" t="s">
        <v>52</v>
      </c>
      <c r="C121" s="54" t="s">
        <v>53</v>
      </c>
      <c r="D121" s="46">
        <v>10</v>
      </c>
      <c r="E121" s="46">
        <v>1</v>
      </c>
      <c r="F121" s="46"/>
      <c r="G121" s="46">
        <v>3</v>
      </c>
      <c r="H121" s="46">
        <v>6</v>
      </c>
      <c r="I121" s="46">
        <v>2</v>
      </c>
      <c r="J121" s="46"/>
      <c r="K121" s="46">
        <v>2</v>
      </c>
      <c r="L121" s="46"/>
      <c r="M121" s="46"/>
      <c r="N121" s="46"/>
      <c r="O121" s="46">
        <f t="shared" si="28"/>
        <v>23</v>
      </c>
      <c r="P121" s="47"/>
      <c r="Q121" s="53"/>
      <c r="R121" s="54"/>
      <c r="S121" s="5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 t="str">
        <f t="shared" si="29"/>
        <v/>
      </c>
      <c r="AF121" s="58"/>
      <c r="AG121" s="49"/>
    </row>
    <row r="122" spans="1:33" s="51" customFormat="1" ht="12.75" x14ac:dyDescent="0.2">
      <c r="A122" s="55">
        <v>13</v>
      </c>
      <c r="B122" s="54" t="s">
        <v>167</v>
      </c>
      <c r="C122" s="54" t="s">
        <v>168</v>
      </c>
      <c r="D122" s="46">
        <v>5</v>
      </c>
      <c r="E122" s="46">
        <v>1</v>
      </c>
      <c r="F122" s="46">
        <v>3</v>
      </c>
      <c r="G122" s="46">
        <v>5</v>
      </c>
      <c r="H122" s="46">
        <v>3</v>
      </c>
      <c r="I122" s="46">
        <v>5</v>
      </c>
      <c r="J122" s="46"/>
      <c r="K122" s="46">
        <v>1</v>
      </c>
      <c r="L122" s="46"/>
      <c r="M122" s="46"/>
      <c r="N122" s="46"/>
      <c r="O122" s="46">
        <f t="shared" si="28"/>
        <v>16</v>
      </c>
      <c r="P122" s="47"/>
      <c r="Q122" s="55">
        <v>23</v>
      </c>
      <c r="R122" s="54" t="s">
        <v>93</v>
      </c>
      <c r="S122" s="54" t="s">
        <v>64</v>
      </c>
      <c r="T122" s="46">
        <v>5</v>
      </c>
      <c r="U122" s="46">
        <v>3</v>
      </c>
      <c r="V122" s="46"/>
      <c r="W122" s="46">
        <v>8</v>
      </c>
      <c r="X122" s="46">
        <v>3</v>
      </c>
      <c r="Y122" s="46"/>
      <c r="Z122" s="46"/>
      <c r="AA122" s="46">
        <v>1</v>
      </c>
      <c r="AB122" s="46"/>
      <c r="AC122" s="46"/>
      <c r="AD122" s="46">
        <v>1</v>
      </c>
      <c r="AE122" s="46">
        <f t="shared" si="29"/>
        <v>19</v>
      </c>
      <c r="AF122" s="58"/>
      <c r="AG122" s="49"/>
    </row>
    <row r="123" spans="1:33" s="51" customFormat="1" ht="12.75" x14ac:dyDescent="0.2">
      <c r="A123" s="53">
        <v>21</v>
      </c>
      <c r="B123" s="54" t="s">
        <v>116</v>
      </c>
      <c r="C123" s="54" t="s">
        <v>253</v>
      </c>
      <c r="D123" s="46"/>
      <c r="E123" s="46"/>
      <c r="F123" s="46"/>
      <c r="G123" s="46">
        <v>7</v>
      </c>
      <c r="H123" s="46">
        <v>1</v>
      </c>
      <c r="I123" s="46">
        <v>1</v>
      </c>
      <c r="J123" s="46">
        <v>1</v>
      </c>
      <c r="K123" s="46">
        <v>1</v>
      </c>
      <c r="L123" s="46"/>
      <c r="M123" s="46"/>
      <c r="N123" s="46"/>
      <c r="O123" s="46">
        <f t="shared" si="28"/>
        <v>0</v>
      </c>
      <c r="P123" s="47"/>
      <c r="Q123" s="55">
        <v>44</v>
      </c>
      <c r="R123" s="54" t="s">
        <v>273</v>
      </c>
      <c r="S123" s="54" t="s">
        <v>274</v>
      </c>
      <c r="T123" s="46">
        <v>6</v>
      </c>
      <c r="U123" s="46"/>
      <c r="V123" s="46">
        <v>1</v>
      </c>
      <c r="W123" s="46">
        <v>7</v>
      </c>
      <c r="X123" s="46">
        <v>2</v>
      </c>
      <c r="Y123" s="46">
        <v>1</v>
      </c>
      <c r="Z123" s="46">
        <v>2</v>
      </c>
      <c r="AA123" s="46">
        <v>1</v>
      </c>
      <c r="AB123" s="46"/>
      <c r="AC123" s="46"/>
      <c r="AD123" s="46"/>
      <c r="AE123" s="46">
        <f t="shared" si="29"/>
        <v>13</v>
      </c>
      <c r="AF123" s="58"/>
      <c r="AG123" s="49"/>
    </row>
    <row r="124" spans="1:33" s="51" customFormat="1" ht="12.75" x14ac:dyDescent="0.2">
      <c r="A124" s="53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 t="str">
        <f t="shared" si="28"/>
        <v/>
      </c>
      <c r="P124" s="47"/>
      <c r="Q124" s="55">
        <v>0</v>
      </c>
      <c r="R124" s="54" t="s">
        <v>439</v>
      </c>
      <c r="S124" s="54" t="s">
        <v>422</v>
      </c>
      <c r="T124" s="46"/>
      <c r="U124" s="46"/>
      <c r="V124" s="46"/>
      <c r="W124" s="46">
        <v>1</v>
      </c>
      <c r="X124" s="46">
        <v>2</v>
      </c>
      <c r="Y124" s="46"/>
      <c r="Z124" s="46"/>
      <c r="AA124" s="46">
        <v>2</v>
      </c>
      <c r="AB124" s="46"/>
      <c r="AC124" s="46"/>
      <c r="AD124" s="46"/>
      <c r="AE124" s="46">
        <f t="shared" si="29"/>
        <v>0</v>
      </c>
      <c r="AF124" s="58"/>
      <c r="AG124" s="49"/>
    </row>
    <row r="125" spans="1:33" s="51" customFormat="1" ht="12.75" x14ac:dyDescent="0.2">
      <c r="A125" s="55"/>
      <c r="B125" s="54"/>
      <c r="C125" s="5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 t="str">
        <f t="shared" si="28"/>
        <v/>
      </c>
      <c r="P125" s="47"/>
      <c r="Q125" s="55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29"/>
        <v/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8"/>
        <v/>
      </c>
      <c r="P126" s="47"/>
      <c r="Q126" s="55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29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0">SUM(D117:D126)</f>
        <v>24</v>
      </c>
      <c r="E127" s="46">
        <f t="shared" si="30"/>
        <v>3</v>
      </c>
      <c r="F127" s="46">
        <f t="shared" si="30"/>
        <v>4</v>
      </c>
      <c r="G127" s="46">
        <f t="shared" si="30"/>
        <v>35</v>
      </c>
      <c r="H127" s="46">
        <f t="shared" si="30"/>
        <v>17</v>
      </c>
      <c r="I127" s="46">
        <f t="shared" si="30"/>
        <v>12</v>
      </c>
      <c r="J127" s="46">
        <f t="shared" si="30"/>
        <v>4</v>
      </c>
      <c r="K127" s="46">
        <f t="shared" si="30"/>
        <v>9</v>
      </c>
      <c r="L127" s="46">
        <f t="shared" si="30"/>
        <v>0</v>
      </c>
      <c r="M127" s="46">
        <f t="shared" si="30"/>
        <v>0</v>
      </c>
      <c r="N127" s="46">
        <f t="shared" si="30"/>
        <v>4</v>
      </c>
      <c r="O127" s="46">
        <f t="shared" si="30"/>
        <v>61</v>
      </c>
      <c r="P127" s="48" t="s">
        <v>2</v>
      </c>
      <c r="Q127" s="140" t="s">
        <v>27</v>
      </c>
      <c r="R127" s="141"/>
      <c r="S127" s="142"/>
      <c r="T127" s="46">
        <f t="shared" ref="T127:AE127" si="31">SUM(T117:T126)</f>
        <v>15</v>
      </c>
      <c r="U127" s="46">
        <f t="shared" si="31"/>
        <v>7</v>
      </c>
      <c r="V127" s="46">
        <f t="shared" si="31"/>
        <v>3</v>
      </c>
      <c r="W127" s="46">
        <f t="shared" si="31"/>
        <v>26</v>
      </c>
      <c r="X127" s="46">
        <f t="shared" si="31"/>
        <v>16</v>
      </c>
      <c r="Y127" s="46">
        <f t="shared" si="31"/>
        <v>7</v>
      </c>
      <c r="Z127" s="46">
        <f t="shared" si="31"/>
        <v>2</v>
      </c>
      <c r="AA127" s="46">
        <f t="shared" si="31"/>
        <v>13</v>
      </c>
      <c r="AB127" s="46">
        <f t="shared" si="31"/>
        <v>0</v>
      </c>
      <c r="AC127" s="46">
        <f t="shared" si="31"/>
        <v>0</v>
      </c>
      <c r="AD127" s="46">
        <f t="shared" si="31"/>
        <v>1</v>
      </c>
      <c r="AE127" s="46">
        <f t="shared" si="31"/>
        <v>54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150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Spartans:    |||   Hornets: </v>
      </c>
    </row>
    <row r="129" spans="1:33" s="51" customFormat="1" ht="12.75" x14ac:dyDescent="0.2">
      <c r="A129" s="152" t="s">
        <v>205</v>
      </c>
      <c r="B129" s="153"/>
      <c r="C129" s="154" t="s">
        <v>446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30:AE130"/>
    <mergeCell ref="A127:C127"/>
    <mergeCell ref="Q127:S127"/>
    <mergeCell ref="A128:B128"/>
    <mergeCell ref="C128:AE128"/>
    <mergeCell ref="A129:B129"/>
    <mergeCell ref="C129:AE129"/>
  </mergeCells>
  <conditionalFormatting sqref="AG46 AG62 AG15 AG79">
    <cfRule type="expression" dxfId="864" priority="30">
      <formula>AG15="Correct"</formula>
    </cfRule>
    <cfRule type="expression" dxfId="863" priority="32">
      <formula>$AG$15="Check"</formula>
    </cfRule>
  </conditionalFormatting>
  <conditionalFormatting sqref="AG46 AG62 AG79">
    <cfRule type="expression" dxfId="862" priority="31">
      <formula>$AG$15="Check"</formula>
    </cfRule>
  </conditionalFormatting>
  <conditionalFormatting sqref="AG46 AG62 AG15 AG79">
    <cfRule type="expression" dxfId="861" priority="29">
      <formula>AG15="Correct"</formula>
    </cfRule>
  </conditionalFormatting>
  <conditionalFormatting sqref="AG47 AG63 AG16:AG17 AG80">
    <cfRule type="expression" dxfId="860" priority="28">
      <formula>FIND("-",AG16)&gt;0</formula>
    </cfRule>
  </conditionalFormatting>
  <conditionalFormatting sqref="P15">
    <cfRule type="containsBlanks" dxfId="859" priority="33">
      <formula>LEN(TRIM(P15))=0</formula>
    </cfRule>
  </conditionalFormatting>
  <conditionalFormatting sqref="P79">
    <cfRule type="containsBlanks" dxfId="858" priority="27">
      <formula>LEN(TRIM(P79))=0</formula>
    </cfRule>
  </conditionalFormatting>
  <conditionalFormatting sqref="P47">
    <cfRule type="containsBlanks" dxfId="857" priority="26">
      <formula>LEN(TRIM(P47))=0</formula>
    </cfRule>
  </conditionalFormatting>
  <conditionalFormatting sqref="P63">
    <cfRule type="containsBlanks" dxfId="856" priority="25">
      <formula>LEN(TRIM(P63))=0</formula>
    </cfRule>
  </conditionalFormatting>
  <conditionalFormatting sqref="P31">
    <cfRule type="containsBlanks" dxfId="855" priority="24">
      <formula>LEN(TRIM(P31))=0</formula>
    </cfRule>
  </conditionalFormatting>
  <conditionalFormatting sqref="P95">
    <cfRule type="containsBlanks" dxfId="854" priority="23">
      <formula>LEN(TRIM(P95))=0</formula>
    </cfRule>
  </conditionalFormatting>
  <conditionalFormatting sqref="P111">
    <cfRule type="containsBlanks" dxfId="853" priority="22">
      <formula>LEN(TRIM(P111))=0</formula>
    </cfRule>
  </conditionalFormatting>
  <conditionalFormatting sqref="AG29">
    <cfRule type="expression" dxfId="852" priority="19">
      <formula>AG29="Correct"</formula>
    </cfRule>
    <cfRule type="expression" dxfId="851" priority="21">
      <formula>$AG$15="Check"</formula>
    </cfRule>
  </conditionalFormatting>
  <conditionalFormatting sqref="AG29">
    <cfRule type="expression" dxfId="850" priority="20">
      <formula>$AG$15="Check"</formula>
    </cfRule>
  </conditionalFormatting>
  <conditionalFormatting sqref="AG29">
    <cfRule type="expression" dxfId="849" priority="18">
      <formula>AG29="Correct"</formula>
    </cfRule>
  </conditionalFormatting>
  <conditionalFormatting sqref="AG30">
    <cfRule type="expression" dxfId="848" priority="17">
      <formula>FIND("-",AG30)&gt;0</formula>
    </cfRule>
  </conditionalFormatting>
  <conditionalFormatting sqref="AG92">
    <cfRule type="expression" dxfId="847" priority="14">
      <formula>AG92="Correct"</formula>
    </cfRule>
    <cfRule type="expression" dxfId="846" priority="16">
      <formula>$AG$15="Check"</formula>
    </cfRule>
  </conditionalFormatting>
  <conditionalFormatting sqref="AG92">
    <cfRule type="expression" dxfId="845" priority="15">
      <formula>$AG$15="Check"</formula>
    </cfRule>
  </conditionalFormatting>
  <conditionalFormatting sqref="AG92">
    <cfRule type="expression" dxfId="844" priority="13">
      <formula>AG92="Correct"</formula>
    </cfRule>
  </conditionalFormatting>
  <conditionalFormatting sqref="AG93">
    <cfRule type="expression" dxfId="843" priority="12">
      <formula>FIND("-",AG93)&gt;0</formula>
    </cfRule>
  </conditionalFormatting>
  <conditionalFormatting sqref="AG108">
    <cfRule type="expression" dxfId="842" priority="9">
      <formula>AG108="Correct"</formula>
    </cfRule>
    <cfRule type="expression" dxfId="841" priority="11">
      <formula>$AG$15="Check"</formula>
    </cfRule>
  </conditionalFormatting>
  <conditionalFormatting sqref="AG108">
    <cfRule type="expression" dxfId="840" priority="10">
      <formula>$AG$15="Check"</formula>
    </cfRule>
  </conditionalFormatting>
  <conditionalFormatting sqref="AG108">
    <cfRule type="expression" dxfId="839" priority="8">
      <formula>AG108="Correct"</formula>
    </cfRule>
  </conditionalFormatting>
  <conditionalFormatting sqref="AG109">
    <cfRule type="expression" dxfId="838" priority="7">
      <formula>FIND("-",AG109)&gt;0</formula>
    </cfRule>
  </conditionalFormatting>
  <conditionalFormatting sqref="P127">
    <cfRule type="containsBlanks" dxfId="837" priority="6">
      <formula>LEN(TRIM(P127))=0</formula>
    </cfRule>
  </conditionalFormatting>
  <conditionalFormatting sqref="AG127">
    <cfRule type="expression" dxfId="836" priority="3">
      <formula>AG127="Correct"</formula>
    </cfRule>
    <cfRule type="expression" dxfId="835" priority="5">
      <formula>$AG$15="Check"</formula>
    </cfRule>
  </conditionalFormatting>
  <conditionalFormatting sqref="AG127">
    <cfRule type="expression" dxfId="834" priority="4">
      <formula>$AG$15="Check"</formula>
    </cfRule>
  </conditionalFormatting>
  <conditionalFormatting sqref="AG127">
    <cfRule type="expression" dxfId="833" priority="2">
      <formula>AG127="Correct"</formula>
    </cfRule>
  </conditionalFormatting>
  <conditionalFormatting sqref="AG128">
    <cfRule type="expression" dxfId="832" priority="1">
      <formula>FIND("-",AG128)&gt;0</formula>
    </cfRule>
  </conditionalFormatting>
  <dataValidations count="2">
    <dataValidation type="list" allowBlank="1" showInputMessage="1" showErrorMessage="1" sqref="P127">
      <formula1>#REF!</formula1>
    </dataValidation>
    <dataValidation type="list" allowBlank="1" showInputMessage="1" showErrorMessage="1" sqref="P15 P95 P47 P79 P111 P63 P31">
      <formula1>$AN$2:$AN$5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3.85546875" style="15" bestFit="1" customWidth="1"/>
    <col min="3" max="3" width="9.5703125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1.570312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7.7109375" style="2" hidden="1" customWidth="1"/>
    <col min="34" max="39" width="0" style="42" hidden="1" customWidth="1"/>
    <col min="40" max="40" width="12.42578125" style="42" hidden="1" customWidth="1"/>
    <col min="41" max="41" width="11.42578125" style="42" hidden="1" customWidth="1"/>
    <col min="42" max="16384" width="11.5703125" style="42"/>
  </cols>
  <sheetData>
    <row r="1" spans="1:41" ht="26.25" x14ac:dyDescent="0.2">
      <c r="A1" s="143" t="s">
        <v>447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78" t="s">
        <v>215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43" t="s">
        <v>4</v>
      </c>
      <c r="Q3" s="201" t="s">
        <v>101</v>
      </c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3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3"/>
      <c r="B5" s="54"/>
      <c r="C5" s="5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 t="str">
        <f t="shared" ref="O5:O14" si="0">IF(B5="","",(D5*2)+(E5*3)+F5*1)</f>
        <v/>
      </c>
      <c r="P5" s="47"/>
      <c r="Q5" s="53">
        <v>2</v>
      </c>
      <c r="R5" s="54" t="s">
        <v>31</v>
      </c>
      <c r="S5" s="54" t="s">
        <v>50</v>
      </c>
      <c r="T5" s="46">
        <v>1</v>
      </c>
      <c r="U5" s="46">
        <v>2</v>
      </c>
      <c r="V5" s="46">
        <v>2</v>
      </c>
      <c r="W5" s="46"/>
      <c r="X5" s="46">
        <v>2</v>
      </c>
      <c r="Y5" s="46">
        <v>5</v>
      </c>
      <c r="Z5" s="46"/>
      <c r="AA5" s="46">
        <v>2</v>
      </c>
      <c r="AB5" s="46"/>
      <c r="AC5" s="46"/>
      <c r="AD5" s="46"/>
      <c r="AE5" s="46">
        <f t="shared" ref="AE5:AE14" si="1">IF(R5="","",(T5*2)+(U5*3)+V5*1)</f>
        <v>10</v>
      </c>
      <c r="AG5" s="49"/>
      <c r="AN5" s="50" t="s">
        <v>25</v>
      </c>
      <c r="AO5" s="52" t="s">
        <v>26</v>
      </c>
    </row>
    <row r="6" spans="1:41" s="51" customFormat="1" ht="12.75" x14ac:dyDescent="0.2">
      <c r="A6" s="53">
        <v>3</v>
      </c>
      <c r="B6" s="54" t="s">
        <v>217</v>
      </c>
      <c r="C6" s="54" t="s">
        <v>189</v>
      </c>
      <c r="D6" s="46">
        <v>2</v>
      </c>
      <c r="E6" s="46">
        <v>1</v>
      </c>
      <c r="F6" s="46">
        <v>2</v>
      </c>
      <c r="G6" s="46">
        <v>8</v>
      </c>
      <c r="H6" s="46"/>
      <c r="I6" s="46">
        <v>2</v>
      </c>
      <c r="J6" s="46">
        <v>1</v>
      </c>
      <c r="K6" s="46">
        <v>1</v>
      </c>
      <c r="L6" s="46"/>
      <c r="M6" s="46"/>
      <c r="N6" s="46"/>
      <c r="O6" s="46">
        <f t="shared" si="0"/>
        <v>9</v>
      </c>
      <c r="P6" s="47"/>
      <c r="Q6" s="53">
        <v>4</v>
      </c>
      <c r="R6" s="54" t="s">
        <v>74</v>
      </c>
      <c r="S6" s="54" t="s">
        <v>50</v>
      </c>
      <c r="T6" s="46">
        <v>3</v>
      </c>
      <c r="U6" s="46"/>
      <c r="V6" s="46">
        <v>3</v>
      </c>
      <c r="W6" s="46">
        <v>12</v>
      </c>
      <c r="X6" s="46">
        <v>1</v>
      </c>
      <c r="Y6" s="46"/>
      <c r="Z6" s="46">
        <v>2</v>
      </c>
      <c r="AA6" s="46">
        <v>3</v>
      </c>
      <c r="AB6" s="46"/>
      <c r="AC6" s="46"/>
      <c r="AD6" s="46"/>
      <c r="AE6" s="46">
        <f t="shared" si="1"/>
        <v>9</v>
      </c>
      <c r="AG6" s="49"/>
    </row>
    <row r="7" spans="1:41" s="51" customFormat="1" ht="12.75" x14ac:dyDescent="0.2">
      <c r="A7" s="53">
        <v>6</v>
      </c>
      <c r="B7" s="54" t="s">
        <v>216</v>
      </c>
      <c r="C7" s="54" t="s">
        <v>95</v>
      </c>
      <c r="D7" s="46"/>
      <c r="E7" s="46"/>
      <c r="F7" s="46"/>
      <c r="G7" s="46">
        <v>1</v>
      </c>
      <c r="H7" s="46"/>
      <c r="I7" s="46"/>
      <c r="J7" s="46"/>
      <c r="K7" s="46">
        <v>3</v>
      </c>
      <c r="L7" s="46"/>
      <c r="M7" s="46"/>
      <c r="N7" s="46"/>
      <c r="O7" s="46">
        <f t="shared" si="0"/>
        <v>0</v>
      </c>
      <c r="P7" s="47"/>
      <c r="Q7" s="53">
        <v>5</v>
      </c>
      <c r="R7" s="54" t="s">
        <v>119</v>
      </c>
      <c r="S7" s="54" t="s">
        <v>100</v>
      </c>
      <c r="T7" s="46">
        <v>3</v>
      </c>
      <c r="U7" s="46"/>
      <c r="V7" s="46"/>
      <c r="W7" s="46">
        <v>15</v>
      </c>
      <c r="X7" s="46">
        <v>2</v>
      </c>
      <c r="Y7" s="46">
        <v>2</v>
      </c>
      <c r="Z7" s="46">
        <v>1</v>
      </c>
      <c r="AA7" s="46">
        <v>3</v>
      </c>
      <c r="AB7" s="46"/>
      <c r="AC7" s="46"/>
      <c r="AD7" s="46">
        <v>3</v>
      </c>
      <c r="AE7" s="46">
        <f t="shared" si="1"/>
        <v>6</v>
      </c>
      <c r="AG7" s="49"/>
    </row>
    <row r="8" spans="1:41" s="51" customFormat="1" ht="12.75" x14ac:dyDescent="0.2">
      <c r="A8" s="53"/>
      <c r="B8" s="54"/>
      <c r="C8" s="5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 t="str">
        <f t="shared" si="0"/>
        <v/>
      </c>
      <c r="P8" s="47"/>
      <c r="Q8" s="55">
        <v>9</v>
      </c>
      <c r="R8" s="54" t="s">
        <v>74</v>
      </c>
      <c r="S8" s="54" t="s">
        <v>285</v>
      </c>
      <c r="T8" s="46">
        <v>2</v>
      </c>
      <c r="U8" s="46"/>
      <c r="V8" s="46">
        <v>1</v>
      </c>
      <c r="W8" s="46">
        <v>5</v>
      </c>
      <c r="X8" s="46"/>
      <c r="Y8" s="46">
        <v>1</v>
      </c>
      <c r="Z8" s="46"/>
      <c r="AA8" s="46">
        <v>2</v>
      </c>
      <c r="AB8" s="46"/>
      <c r="AC8" s="46"/>
      <c r="AD8" s="46"/>
      <c r="AE8" s="46">
        <f t="shared" si="1"/>
        <v>5</v>
      </c>
      <c r="AG8" s="49"/>
    </row>
    <row r="9" spans="1:41" s="51" customFormat="1" ht="12.75" x14ac:dyDescent="0.2">
      <c r="A9" s="53">
        <v>23</v>
      </c>
      <c r="B9" s="54" t="s">
        <v>89</v>
      </c>
      <c r="C9" s="54" t="s">
        <v>368</v>
      </c>
      <c r="D9" s="46">
        <v>3</v>
      </c>
      <c r="E9" s="46"/>
      <c r="F9" s="46"/>
      <c r="G9" s="46">
        <v>3</v>
      </c>
      <c r="H9" s="46">
        <v>1</v>
      </c>
      <c r="I9" s="46"/>
      <c r="J9" s="46"/>
      <c r="K9" s="46">
        <v>4</v>
      </c>
      <c r="L9" s="46"/>
      <c r="M9" s="46"/>
      <c r="N9" s="46"/>
      <c r="O9" s="46">
        <f t="shared" si="0"/>
        <v>6</v>
      </c>
      <c r="P9" s="47"/>
      <c r="Q9" s="55"/>
      <c r="R9" s="54"/>
      <c r="S9" s="54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 t="str">
        <f t="shared" si="1"/>
        <v/>
      </c>
      <c r="AG9" s="49"/>
    </row>
    <row r="10" spans="1:41" s="51" customFormat="1" ht="12.75" x14ac:dyDescent="0.2">
      <c r="A10" s="53">
        <v>10</v>
      </c>
      <c r="B10" s="54" t="s">
        <v>218</v>
      </c>
      <c r="C10" s="54" t="s">
        <v>118</v>
      </c>
      <c r="D10" s="46">
        <v>5</v>
      </c>
      <c r="E10" s="46"/>
      <c r="F10" s="46">
        <v>1</v>
      </c>
      <c r="G10" s="46">
        <v>2</v>
      </c>
      <c r="H10" s="46">
        <v>1</v>
      </c>
      <c r="I10" s="46">
        <v>1</v>
      </c>
      <c r="J10" s="46"/>
      <c r="K10" s="46">
        <v>3</v>
      </c>
      <c r="L10" s="46"/>
      <c r="M10" s="46"/>
      <c r="N10" s="46"/>
      <c r="O10" s="46">
        <f t="shared" si="0"/>
        <v>11</v>
      </c>
      <c r="P10" s="47"/>
      <c r="Q10" s="55">
        <v>3</v>
      </c>
      <c r="R10" s="54" t="s">
        <v>184</v>
      </c>
      <c r="S10" s="54" t="s">
        <v>183</v>
      </c>
      <c r="T10" s="46">
        <v>4</v>
      </c>
      <c r="U10" s="46"/>
      <c r="V10" s="46">
        <v>4</v>
      </c>
      <c r="W10" s="46">
        <v>5</v>
      </c>
      <c r="X10" s="46">
        <v>3</v>
      </c>
      <c r="Y10" s="46">
        <v>4</v>
      </c>
      <c r="Z10" s="46"/>
      <c r="AA10" s="46">
        <v>1</v>
      </c>
      <c r="AB10" s="46"/>
      <c r="AC10" s="46"/>
      <c r="AD10" s="46">
        <v>1</v>
      </c>
      <c r="AE10" s="46">
        <f t="shared" si="1"/>
        <v>12</v>
      </c>
      <c r="AG10" s="49"/>
    </row>
    <row r="11" spans="1:41" s="51" customFormat="1" ht="12.75" x14ac:dyDescent="0.2">
      <c r="A11" s="53">
        <v>21</v>
      </c>
      <c r="B11" s="54" t="s">
        <v>448</v>
      </c>
      <c r="C11" s="54" t="s">
        <v>34</v>
      </c>
      <c r="D11" s="46">
        <v>2</v>
      </c>
      <c r="E11" s="46"/>
      <c r="F11" s="46"/>
      <c r="G11" s="46">
        <v>3</v>
      </c>
      <c r="H11" s="46"/>
      <c r="I11" s="46"/>
      <c r="J11" s="46"/>
      <c r="K11" s="46"/>
      <c r="L11" s="46"/>
      <c r="M11" s="46"/>
      <c r="N11" s="46"/>
      <c r="O11" s="46">
        <f t="shared" si="0"/>
        <v>4</v>
      </c>
      <c r="P11" s="47"/>
      <c r="Q11" s="55">
        <v>13</v>
      </c>
      <c r="R11" s="54" t="s">
        <v>437</v>
      </c>
      <c r="S11" s="54" t="s">
        <v>387</v>
      </c>
      <c r="T11" s="46">
        <v>1</v>
      </c>
      <c r="U11" s="46">
        <v>1</v>
      </c>
      <c r="V11" s="46">
        <v>1</v>
      </c>
      <c r="W11" s="46">
        <v>6</v>
      </c>
      <c r="X11" s="46">
        <v>1</v>
      </c>
      <c r="Y11" s="46"/>
      <c r="Z11" s="46"/>
      <c r="AA11" s="46">
        <v>2</v>
      </c>
      <c r="AB11" s="46"/>
      <c r="AC11" s="46"/>
      <c r="AD11" s="46"/>
      <c r="AE11" s="46">
        <f t="shared" si="1"/>
        <v>6</v>
      </c>
      <c r="AG11" s="49"/>
    </row>
    <row r="12" spans="1:41" s="51" customFormat="1" ht="12.75" x14ac:dyDescent="0.2">
      <c r="A12" s="53">
        <v>33</v>
      </c>
      <c r="B12" s="54" t="s">
        <v>219</v>
      </c>
      <c r="C12" s="54" t="s">
        <v>220</v>
      </c>
      <c r="D12" s="46">
        <v>2</v>
      </c>
      <c r="E12" s="46">
        <v>1</v>
      </c>
      <c r="F12" s="46">
        <v>3</v>
      </c>
      <c r="G12" s="46">
        <v>13</v>
      </c>
      <c r="H12" s="46">
        <v>5</v>
      </c>
      <c r="I12" s="46">
        <v>4</v>
      </c>
      <c r="J12" s="46">
        <v>2</v>
      </c>
      <c r="K12" s="46">
        <v>4</v>
      </c>
      <c r="L12" s="46"/>
      <c r="M12" s="46"/>
      <c r="N12" s="46">
        <v>1</v>
      </c>
      <c r="O12" s="46">
        <f t="shared" si="0"/>
        <v>10</v>
      </c>
      <c r="P12" s="47"/>
      <c r="Q12" s="55"/>
      <c r="R12" s="54"/>
      <c r="S12" s="54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 t="str">
        <f t="shared" si="1"/>
        <v/>
      </c>
      <c r="AG12" s="49"/>
    </row>
    <row r="13" spans="1:41" s="51" customFormat="1" ht="12.75" x14ac:dyDescent="0.2">
      <c r="A13" s="53">
        <v>5</v>
      </c>
      <c r="B13" s="54" t="s">
        <v>367</v>
      </c>
      <c r="C13" s="54" t="s">
        <v>79</v>
      </c>
      <c r="D13" s="46">
        <v>1</v>
      </c>
      <c r="E13" s="46"/>
      <c r="F13" s="46">
        <v>2</v>
      </c>
      <c r="G13" s="46">
        <v>10</v>
      </c>
      <c r="H13" s="46"/>
      <c r="I13" s="46">
        <v>1</v>
      </c>
      <c r="J13" s="46">
        <v>1</v>
      </c>
      <c r="K13" s="46">
        <v>2</v>
      </c>
      <c r="L13" s="46"/>
      <c r="M13" s="46"/>
      <c r="N13" s="46"/>
      <c r="O13" s="46">
        <f t="shared" si="0"/>
        <v>4</v>
      </c>
      <c r="P13" s="47"/>
      <c r="Q13" s="53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3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15</v>
      </c>
      <c r="E15" s="46">
        <f t="shared" si="2"/>
        <v>2</v>
      </c>
      <c r="F15" s="46">
        <f t="shared" si="2"/>
        <v>8</v>
      </c>
      <c r="G15" s="46">
        <f t="shared" si="2"/>
        <v>40</v>
      </c>
      <c r="H15" s="46">
        <f t="shared" si="2"/>
        <v>7</v>
      </c>
      <c r="I15" s="46">
        <f t="shared" si="2"/>
        <v>8</v>
      </c>
      <c r="J15" s="46">
        <f t="shared" si="2"/>
        <v>4</v>
      </c>
      <c r="K15" s="46">
        <f t="shared" si="2"/>
        <v>17</v>
      </c>
      <c r="L15" s="46">
        <f t="shared" si="2"/>
        <v>0</v>
      </c>
      <c r="M15" s="46">
        <f t="shared" si="2"/>
        <v>0</v>
      </c>
      <c r="N15" s="46">
        <f t="shared" si="2"/>
        <v>1</v>
      </c>
      <c r="O15" s="46">
        <f t="shared" si="2"/>
        <v>44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14</v>
      </c>
      <c r="U15" s="46">
        <f t="shared" si="3"/>
        <v>3</v>
      </c>
      <c r="V15" s="46">
        <f t="shared" si="3"/>
        <v>11</v>
      </c>
      <c r="W15" s="46">
        <f t="shared" si="3"/>
        <v>43</v>
      </c>
      <c r="X15" s="46">
        <f t="shared" si="3"/>
        <v>9</v>
      </c>
      <c r="Y15" s="46">
        <f t="shared" si="3"/>
        <v>12</v>
      </c>
      <c r="Z15" s="46">
        <f t="shared" si="3"/>
        <v>3</v>
      </c>
      <c r="AA15" s="46">
        <f t="shared" si="3"/>
        <v>13</v>
      </c>
      <c r="AB15" s="46">
        <f t="shared" si="3"/>
        <v>0</v>
      </c>
      <c r="AC15" s="46">
        <f t="shared" si="3"/>
        <v>0</v>
      </c>
      <c r="AD15" s="46">
        <f t="shared" si="3"/>
        <v>4</v>
      </c>
      <c r="AE15" s="46">
        <f t="shared" si="3"/>
        <v>48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90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Baitong Ballers:    |||   Brownies: </v>
      </c>
    </row>
    <row r="17" spans="1:33" s="51" customFormat="1" ht="12.75" x14ac:dyDescent="0.2">
      <c r="A17" s="152" t="s">
        <v>205</v>
      </c>
      <c r="B17" s="153"/>
      <c r="C17" s="154" t="s">
        <v>375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72" t="s">
        <v>68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  <c r="P19" s="43" t="s">
        <v>4</v>
      </c>
      <c r="Q19" s="189" t="s">
        <v>104</v>
      </c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1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3">
        <v>2</v>
      </c>
      <c r="B21" s="54" t="s">
        <v>267</v>
      </c>
      <c r="C21" s="54" t="s">
        <v>76</v>
      </c>
      <c r="D21" s="46">
        <v>1</v>
      </c>
      <c r="E21" s="46">
        <v>2</v>
      </c>
      <c r="F21" s="46"/>
      <c r="G21" s="46">
        <v>6</v>
      </c>
      <c r="H21" s="46"/>
      <c r="I21" s="46">
        <v>2</v>
      </c>
      <c r="J21" s="46"/>
      <c r="K21" s="46">
        <v>3</v>
      </c>
      <c r="L21" s="46"/>
      <c r="M21" s="46"/>
      <c r="N21" s="46"/>
      <c r="O21" s="46">
        <f t="shared" ref="O21:O30" si="4">IF(B21="","",(D21*2)+(E21*3)+F21*1)</f>
        <v>8</v>
      </c>
      <c r="P21" s="47"/>
      <c r="Q21" s="53"/>
      <c r="R21" s="54"/>
      <c r="S21" s="54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 t="str">
        <f t="shared" ref="AE21:AE30" si="5">IF(R21="","",(T21*2)+(U21*3)+V21*1)</f>
        <v/>
      </c>
      <c r="AF21" s="58"/>
      <c r="AG21" s="49"/>
    </row>
    <row r="22" spans="1:33" s="51" customFormat="1" ht="12.75" x14ac:dyDescent="0.2">
      <c r="A22" s="55">
        <v>6</v>
      </c>
      <c r="B22" s="54" t="s">
        <v>179</v>
      </c>
      <c r="C22" s="54" t="s">
        <v>180</v>
      </c>
      <c r="D22" s="46"/>
      <c r="E22" s="46">
        <v>1</v>
      </c>
      <c r="F22" s="46"/>
      <c r="G22" s="46">
        <v>2</v>
      </c>
      <c r="H22" s="46">
        <v>4</v>
      </c>
      <c r="I22" s="46"/>
      <c r="J22" s="46">
        <v>1</v>
      </c>
      <c r="K22" s="46"/>
      <c r="L22" s="46"/>
      <c r="M22" s="46"/>
      <c r="N22" s="46"/>
      <c r="O22" s="46">
        <f t="shared" si="4"/>
        <v>3</v>
      </c>
      <c r="P22" s="47"/>
      <c r="Q22" s="53">
        <v>4</v>
      </c>
      <c r="R22" s="54" t="s">
        <v>133</v>
      </c>
      <c r="S22" s="54" t="s">
        <v>134</v>
      </c>
      <c r="T22" s="46">
        <v>4</v>
      </c>
      <c r="U22" s="46"/>
      <c r="V22" s="46">
        <v>5</v>
      </c>
      <c r="W22" s="46">
        <v>9</v>
      </c>
      <c r="X22" s="46">
        <v>1</v>
      </c>
      <c r="Y22" s="46">
        <v>1</v>
      </c>
      <c r="Z22" s="46">
        <v>1</v>
      </c>
      <c r="AA22" s="46">
        <v>1</v>
      </c>
      <c r="AB22" s="46"/>
      <c r="AC22" s="46"/>
      <c r="AD22" s="46"/>
      <c r="AE22" s="46">
        <f t="shared" si="5"/>
        <v>13</v>
      </c>
      <c r="AF22" s="58"/>
      <c r="AG22" s="49"/>
    </row>
    <row r="23" spans="1:33" s="51" customFormat="1" ht="12.75" x14ac:dyDescent="0.2">
      <c r="A23" s="55">
        <v>8</v>
      </c>
      <c r="B23" s="54" t="s">
        <v>149</v>
      </c>
      <c r="C23" s="54" t="s">
        <v>35</v>
      </c>
      <c r="D23" s="46">
        <v>3</v>
      </c>
      <c r="E23" s="46">
        <v>1</v>
      </c>
      <c r="F23" s="46">
        <v>1</v>
      </c>
      <c r="G23" s="46">
        <v>8</v>
      </c>
      <c r="H23" s="46">
        <v>1</v>
      </c>
      <c r="I23" s="46">
        <v>2</v>
      </c>
      <c r="J23" s="46"/>
      <c r="K23" s="46">
        <v>3</v>
      </c>
      <c r="L23" s="46">
        <v>1</v>
      </c>
      <c r="M23" s="46"/>
      <c r="N23" s="46"/>
      <c r="O23" s="46">
        <f t="shared" si="4"/>
        <v>10</v>
      </c>
      <c r="P23" s="47"/>
      <c r="Q23" s="55">
        <v>8</v>
      </c>
      <c r="R23" s="54" t="s">
        <v>66</v>
      </c>
      <c r="S23" s="54" t="s">
        <v>67</v>
      </c>
      <c r="T23" s="46">
        <v>4</v>
      </c>
      <c r="U23" s="46"/>
      <c r="V23" s="46"/>
      <c r="W23" s="46">
        <v>6</v>
      </c>
      <c r="X23" s="46">
        <v>7</v>
      </c>
      <c r="Y23" s="46">
        <v>1</v>
      </c>
      <c r="Z23" s="46"/>
      <c r="AA23" s="46">
        <v>1</v>
      </c>
      <c r="AB23" s="46">
        <v>1</v>
      </c>
      <c r="AC23" s="46"/>
      <c r="AD23" s="46"/>
      <c r="AE23" s="46">
        <f t="shared" si="5"/>
        <v>8</v>
      </c>
      <c r="AF23" s="58"/>
      <c r="AG23" s="49"/>
    </row>
    <row r="24" spans="1:33" s="51" customFormat="1" ht="12.75" x14ac:dyDescent="0.2">
      <c r="A24" s="55">
        <v>10</v>
      </c>
      <c r="B24" s="54" t="s">
        <v>75</v>
      </c>
      <c r="C24" s="54" t="s">
        <v>76</v>
      </c>
      <c r="D24" s="46">
        <v>2</v>
      </c>
      <c r="E24" s="46">
        <v>3</v>
      </c>
      <c r="F24" s="46">
        <v>4</v>
      </c>
      <c r="G24" s="46">
        <v>5</v>
      </c>
      <c r="H24" s="46">
        <v>3</v>
      </c>
      <c r="I24" s="46">
        <v>1</v>
      </c>
      <c r="J24" s="46"/>
      <c r="K24" s="46">
        <v>1</v>
      </c>
      <c r="L24" s="46"/>
      <c r="M24" s="46"/>
      <c r="N24" s="46">
        <v>4</v>
      </c>
      <c r="O24" s="46">
        <f t="shared" si="4"/>
        <v>17</v>
      </c>
      <c r="P24" s="47"/>
      <c r="Q24" s="53"/>
      <c r="R24" s="54"/>
      <c r="S24" s="54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 t="str">
        <f t="shared" si="5"/>
        <v/>
      </c>
      <c r="AF24" s="58"/>
      <c r="AG24" s="49"/>
    </row>
    <row r="25" spans="1:33" s="51" customFormat="1" ht="12.75" x14ac:dyDescent="0.2">
      <c r="A25" s="55"/>
      <c r="B25" s="54"/>
      <c r="C25" s="5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 t="str">
        <f t="shared" si="4"/>
        <v/>
      </c>
      <c r="P25" s="47"/>
      <c r="Q25" s="53">
        <v>11</v>
      </c>
      <c r="R25" s="54" t="s">
        <v>60</v>
      </c>
      <c r="S25" s="54" t="s">
        <v>61</v>
      </c>
      <c r="T25" s="46"/>
      <c r="U25" s="46">
        <v>2</v>
      </c>
      <c r="V25" s="46"/>
      <c r="W25" s="46">
        <v>3</v>
      </c>
      <c r="X25" s="46"/>
      <c r="Y25" s="46">
        <v>1</v>
      </c>
      <c r="Z25" s="46"/>
      <c r="AA25" s="46">
        <v>2</v>
      </c>
      <c r="AB25" s="46"/>
      <c r="AC25" s="46"/>
      <c r="AD25" s="46"/>
      <c r="AE25" s="46">
        <f t="shared" si="5"/>
        <v>6</v>
      </c>
      <c r="AF25" s="58"/>
      <c r="AG25" s="49"/>
    </row>
    <row r="26" spans="1:33" s="51" customFormat="1" ht="12.75" x14ac:dyDescent="0.2">
      <c r="A26" s="55">
        <v>20</v>
      </c>
      <c r="B26" s="54" t="s">
        <v>75</v>
      </c>
      <c r="C26" s="54" t="s">
        <v>79</v>
      </c>
      <c r="D26" s="46"/>
      <c r="E26" s="46">
        <v>2</v>
      </c>
      <c r="F26" s="46"/>
      <c r="G26" s="46">
        <v>4</v>
      </c>
      <c r="H26" s="46">
        <v>4</v>
      </c>
      <c r="I26" s="46">
        <v>3</v>
      </c>
      <c r="J26" s="46"/>
      <c r="K26" s="46">
        <v>2</v>
      </c>
      <c r="L26" s="46"/>
      <c r="M26" s="46"/>
      <c r="N26" s="46"/>
      <c r="O26" s="46">
        <f t="shared" si="4"/>
        <v>6</v>
      </c>
      <c r="P26" s="47"/>
      <c r="Q26" s="55">
        <v>14</v>
      </c>
      <c r="R26" s="54" t="s">
        <v>132</v>
      </c>
      <c r="S26" s="54" t="s">
        <v>34</v>
      </c>
      <c r="T26" s="46">
        <v>3</v>
      </c>
      <c r="U26" s="46">
        <v>1</v>
      </c>
      <c r="V26" s="46">
        <v>4</v>
      </c>
      <c r="W26" s="46">
        <v>8</v>
      </c>
      <c r="X26" s="46">
        <v>2</v>
      </c>
      <c r="Y26" s="46"/>
      <c r="Z26" s="46">
        <v>1</v>
      </c>
      <c r="AA26" s="46">
        <v>2</v>
      </c>
      <c r="AB26" s="46"/>
      <c r="AC26" s="46"/>
      <c r="AD26" s="46">
        <v>1</v>
      </c>
      <c r="AE26" s="46">
        <f t="shared" si="5"/>
        <v>13</v>
      </c>
      <c r="AF26" s="58"/>
      <c r="AG26" s="49"/>
    </row>
    <row r="27" spans="1:33" s="51" customFormat="1" ht="12.75" x14ac:dyDescent="0.2">
      <c r="A27" s="55">
        <v>21</v>
      </c>
      <c r="B27" s="54" t="s">
        <v>71</v>
      </c>
      <c r="C27" s="54" t="s">
        <v>95</v>
      </c>
      <c r="D27" s="46">
        <v>2</v>
      </c>
      <c r="E27" s="46"/>
      <c r="F27" s="46">
        <v>2</v>
      </c>
      <c r="G27" s="46">
        <v>3</v>
      </c>
      <c r="H27" s="46">
        <v>4</v>
      </c>
      <c r="I27" s="46">
        <v>1</v>
      </c>
      <c r="J27" s="46"/>
      <c r="K27" s="46"/>
      <c r="L27" s="46"/>
      <c r="M27" s="46"/>
      <c r="N27" s="46"/>
      <c r="O27" s="46">
        <f t="shared" si="4"/>
        <v>6</v>
      </c>
      <c r="P27" s="47"/>
      <c r="Q27" s="55"/>
      <c r="R27" s="54"/>
      <c r="S27" s="54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 t="str">
        <f t="shared" si="5"/>
        <v/>
      </c>
      <c r="AF27" s="58"/>
      <c r="AG27" s="49"/>
    </row>
    <row r="28" spans="1:33" s="51" customFormat="1" ht="12.75" x14ac:dyDescent="0.2">
      <c r="A28" s="55"/>
      <c r="B28" s="54"/>
      <c r="C28" s="5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 t="str">
        <f t="shared" si="4"/>
        <v/>
      </c>
      <c r="P28" s="47"/>
      <c r="Q28" s="55">
        <v>31</v>
      </c>
      <c r="R28" s="54" t="s">
        <v>280</v>
      </c>
      <c r="S28" s="54" t="s">
        <v>281</v>
      </c>
      <c r="T28" s="46">
        <v>3</v>
      </c>
      <c r="U28" s="46"/>
      <c r="V28" s="46">
        <v>1</v>
      </c>
      <c r="W28" s="46">
        <v>1</v>
      </c>
      <c r="X28" s="46">
        <v>1</v>
      </c>
      <c r="Y28" s="46">
        <v>2</v>
      </c>
      <c r="Z28" s="46"/>
      <c r="AA28" s="46">
        <v>4</v>
      </c>
      <c r="AB28" s="46"/>
      <c r="AC28" s="46"/>
      <c r="AD28" s="46"/>
      <c r="AE28" s="46">
        <f t="shared" si="5"/>
        <v>7</v>
      </c>
      <c r="AF28" s="58"/>
      <c r="AG28" s="49"/>
    </row>
    <row r="29" spans="1:33" s="51" customFormat="1" ht="12.75" x14ac:dyDescent="0.2">
      <c r="A29" s="55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5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5"/>
        <v/>
      </c>
      <c r="AF29" s="58"/>
      <c r="AG29" s="56" t="str">
        <f>IF(N31+AD31=5,"Correct","MVP ERROR")</f>
        <v>Correct</v>
      </c>
    </row>
    <row r="30" spans="1:33" s="51" customFormat="1" ht="12.75" x14ac:dyDescent="0.2">
      <c r="A30" s="55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Pork Swords:    |||   Cunning Stunts: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8</v>
      </c>
      <c r="E31" s="46">
        <f t="shared" si="6"/>
        <v>9</v>
      </c>
      <c r="F31" s="46">
        <f t="shared" si="6"/>
        <v>7</v>
      </c>
      <c r="G31" s="46">
        <f t="shared" si="6"/>
        <v>28</v>
      </c>
      <c r="H31" s="46">
        <f t="shared" si="6"/>
        <v>16</v>
      </c>
      <c r="I31" s="46">
        <f t="shared" si="6"/>
        <v>9</v>
      </c>
      <c r="J31" s="46">
        <f t="shared" si="6"/>
        <v>1</v>
      </c>
      <c r="K31" s="46">
        <f t="shared" si="6"/>
        <v>9</v>
      </c>
      <c r="L31" s="46">
        <f t="shared" si="6"/>
        <v>1</v>
      </c>
      <c r="M31" s="46">
        <f t="shared" si="6"/>
        <v>0</v>
      </c>
      <c r="N31" s="46">
        <f t="shared" si="6"/>
        <v>4</v>
      </c>
      <c r="O31" s="46">
        <f t="shared" si="6"/>
        <v>50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14</v>
      </c>
      <c r="U31" s="46">
        <f t="shared" si="7"/>
        <v>3</v>
      </c>
      <c r="V31" s="46">
        <f t="shared" si="7"/>
        <v>10</v>
      </c>
      <c r="W31" s="46">
        <f t="shared" si="7"/>
        <v>27</v>
      </c>
      <c r="X31" s="46">
        <f t="shared" si="7"/>
        <v>11</v>
      </c>
      <c r="Y31" s="46">
        <f t="shared" si="7"/>
        <v>5</v>
      </c>
      <c r="Z31" s="46">
        <f t="shared" si="7"/>
        <v>2</v>
      </c>
      <c r="AA31" s="46">
        <f t="shared" si="7"/>
        <v>10</v>
      </c>
      <c r="AB31" s="46">
        <f t="shared" si="7"/>
        <v>1</v>
      </c>
      <c r="AC31" s="46">
        <f t="shared" si="7"/>
        <v>0</v>
      </c>
      <c r="AD31" s="46">
        <f t="shared" si="7"/>
        <v>1</v>
      </c>
      <c r="AE31" s="46">
        <f t="shared" si="7"/>
        <v>47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103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452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75" t="s">
        <v>48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43" t="s">
        <v>4</v>
      </c>
      <c r="Q35" s="192" t="s">
        <v>106</v>
      </c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4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5</v>
      </c>
      <c r="B37" s="54" t="s">
        <v>115</v>
      </c>
      <c r="C37" s="54" t="s">
        <v>173</v>
      </c>
      <c r="D37" s="46">
        <v>5</v>
      </c>
      <c r="E37" s="46"/>
      <c r="F37" s="46">
        <v>3</v>
      </c>
      <c r="G37" s="46">
        <v>7</v>
      </c>
      <c r="H37" s="46">
        <v>2</v>
      </c>
      <c r="I37" s="46">
        <v>1</v>
      </c>
      <c r="J37" s="46"/>
      <c r="K37" s="46">
        <v>5</v>
      </c>
      <c r="L37" s="46"/>
      <c r="M37" s="46"/>
      <c r="N37" s="46"/>
      <c r="O37" s="46">
        <f t="shared" ref="O37:O46" si="8">IF(B37="","",(D37*2)+(E37*3)+F37*1)</f>
        <v>13</v>
      </c>
      <c r="P37" s="47"/>
      <c r="Q37" s="53">
        <v>5</v>
      </c>
      <c r="R37" s="54" t="s">
        <v>140</v>
      </c>
      <c r="S37" s="54" t="s">
        <v>141</v>
      </c>
      <c r="T37" s="46"/>
      <c r="U37" s="46">
        <v>1</v>
      </c>
      <c r="V37" s="46"/>
      <c r="W37" s="46">
        <v>3</v>
      </c>
      <c r="X37" s="46">
        <v>1</v>
      </c>
      <c r="Y37" s="46">
        <v>2</v>
      </c>
      <c r="Z37" s="46"/>
      <c r="AA37" s="46">
        <v>1</v>
      </c>
      <c r="AB37" s="46"/>
      <c r="AC37" s="46"/>
      <c r="AD37" s="46"/>
      <c r="AE37" s="46">
        <f t="shared" ref="AE37:AE46" si="9">IF(R37="","",(T37*2)+(U37*3)+V37*1)</f>
        <v>3</v>
      </c>
      <c r="AG37" s="49"/>
    </row>
    <row r="38" spans="1:33" s="51" customFormat="1" ht="12.75" x14ac:dyDescent="0.2">
      <c r="A38" s="53">
        <v>7</v>
      </c>
      <c r="B38" s="54" t="s">
        <v>449</v>
      </c>
      <c r="C38" s="54" t="s">
        <v>450</v>
      </c>
      <c r="D38" s="46">
        <v>1</v>
      </c>
      <c r="E38" s="46">
        <v>1</v>
      </c>
      <c r="F38" s="46">
        <v>3</v>
      </c>
      <c r="G38" s="46">
        <v>7</v>
      </c>
      <c r="H38" s="46">
        <v>3</v>
      </c>
      <c r="I38" s="46">
        <v>2</v>
      </c>
      <c r="J38" s="46">
        <v>1</v>
      </c>
      <c r="K38" s="46">
        <v>2</v>
      </c>
      <c r="L38" s="46"/>
      <c r="M38" s="46"/>
      <c r="N38" s="46"/>
      <c r="O38" s="46">
        <f t="shared" si="8"/>
        <v>8</v>
      </c>
      <c r="P38" s="47"/>
      <c r="Q38" s="55">
        <v>6</v>
      </c>
      <c r="R38" s="54" t="s">
        <v>142</v>
      </c>
      <c r="S38" s="54" t="s">
        <v>143</v>
      </c>
      <c r="T38" s="46">
        <v>1</v>
      </c>
      <c r="U38" s="46">
        <v>4</v>
      </c>
      <c r="V38" s="46"/>
      <c r="W38" s="46">
        <v>4</v>
      </c>
      <c r="X38" s="46">
        <v>4</v>
      </c>
      <c r="Y38" s="46">
        <v>3</v>
      </c>
      <c r="Z38" s="46"/>
      <c r="AA38" s="46">
        <v>1</v>
      </c>
      <c r="AB38" s="46"/>
      <c r="AC38" s="46"/>
      <c r="AD38" s="46">
        <v>1</v>
      </c>
      <c r="AE38" s="46">
        <f t="shared" si="9"/>
        <v>14</v>
      </c>
      <c r="AG38" s="49"/>
    </row>
    <row r="39" spans="1:33" s="51" customFormat="1" ht="12.75" x14ac:dyDescent="0.2">
      <c r="A39" s="53">
        <v>8</v>
      </c>
      <c r="B39" s="54" t="s">
        <v>297</v>
      </c>
      <c r="C39" s="54" t="s">
        <v>95</v>
      </c>
      <c r="D39" s="46">
        <v>1</v>
      </c>
      <c r="E39" s="46">
        <v>1</v>
      </c>
      <c r="F39" s="46">
        <v>2</v>
      </c>
      <c r="G39" s="46">
        <v>3</v>
      </c>
      <c r="H39" s="46">
        <v>3</v>
      </c>
      <c r="I39" s="46">
        <v>2</v>
      </c>
      <c r="J39" s="46"/>
      <c r="K39" s="46">
        <v>1</v>
      </c>
      <c r="L39" s="46"/>
      <c r="M39" s="46"/>
      <c r="N39" s="46"/>
      <c r="O39" s="46">
        <f t="shared" si="8"/>
        <v>7</v>
      </c>
      <c r="P39" s="47"/>
      <c r="Q39" s="53">
        <v>11</v>
      </c>
      <c r="R39" s="54" t="s">
        <v>200</v>
      </c>
      <c r="S39" s="54" t="s">
        <v>201</v>
      </c>
      <c r="T39" s="46">
        <v>2</v>
      </c>
      <c r="U39" s="46">
        <v>5</v>
      </c>
      <c r="V39" s="46"/>
      <c r="W39" s="46">
        <v>6</v>
      </c>
      <c r="X39" s="46">
        <v>5</v>
      </c>
      <c r="Y39" s="46">
        <v>1</v>
      </c>
      <c r="Z39" s="46"/>
      <c r="AA39" s="46"/>
      <c r="AB39" s="46"/>
      <c r="AC39" s="46"/>
      <c r="AD39" s="46">
        <v>4</v>
      </c>
      <c r="AE39" s="46">
        <f t="shared" si="9"/>
        <v>19</v>
      </c>
      <c r="AG39" s="49"/>
    </row>
    <row r="40" spans="1:33" s="51" customFormat="1" ht="12.75" x14ac:dyDescent="0.2">
      <c r="A40" s="55">
        <v>9</v>
      </c>
      <c r="B40" s="54" t="s">
        <v>117</v>
      </c>
      <c r="C40" s="54" t="s">
        <v>118</v>
      </c>
      <c r="D40" s="46">
        <v>1</v>
      </c>
      <c r="E40" s="46"/>
      <c r="F40" s="46"/>
      <c r="G40" s="46">
        <v>3</v>
      </c>
      <c r="H40" s="46">
        <v>3</v>
      </c>
      <c r="I40" s="46">
        <v>1</v>
      </c>
      <c r="J40" s="46"/>
      <c r="K40" s="46">
        <v>4</v>
      </c>
      <c r="L40" s="46"/>
      <c r="M40" s="46"/>
      <c r="N40" s="46"/>
      <c r="O40" s="46">
        <f t="shared" si="8"/>
        <v>2</v>
      </c>
      <c r="P40" s="47"/>
      <c r="Q40" s="53">
        <v>12</v>
      </c>
      <c r="R40" s="54" t="s">
        <v>224</v>
      </c>
      <c r="S40" s="54" t="s">
        <v>95</v>
      </c>
      <c r="T40" s="46">
        <v>1</v>
      </c>
      <c r="U40" s="46"/>
      <c r="V40" s="46">
        <v>1</v>
      </c>
      <c r="W40" s="46">
        <v>7</v>
      </c>
      <c r="X40" s="46"/>
      <c r="Y40" s="46">
        <v>2</v>
      </c>
      <c r="Z40" s="46"/>
      <c r="AA40" s="46">
        <v>2</v>
      </c>
      <c r="AB40" s="46"/>
      <c r="AC40" s="46"/>
      <c r="AD40" s="46"/>
      <c r="AE40" s="46">
        <f t="shared" si="9"/>
        <v>3</v>
      </c>
      <c r="AG40" s="49"/>
    </row>
    <row r="41" spans="1:33" s="51" customFormat="1" ht="12.75" x14ac:dyDescent="0.2">
      <c r="A41" s="55">
        <v>12</v>
      </c>
      <c r="B41" s="54" t="s">
        <v>52</v>
      </c>
      <c r="C41" s="54" t="s">
        <v>53</v>
      </c>
      <c r="D41" s="46">
        <v>2</v>
      </c>
      <c r="E41" s="46">
        <v>1</v>
      </c>
      <c r="F41" s="46"/>
      <c r="G41" s="46">
        <v>3</v>
      </c>
      <c r="H41" s="46">
        <v>3</v>
      </c>
      <c r="I41" s="46">
        <v>1</v>
      </c>
      <c r="J41" s="46"/>
      <c r="K41" s="46">
        <v>1</v>
      </c>
      <c r="L41" s="46"/>
      <c r="M41" s="46"/>
      <c r="N41" s="46"/>
      <c r="O41" s="46">
        <f t="shared" si="8"/>
        <v>7</v>
      </c>
      <c r="P41" s="47"/>
      <c r="Q41" s="55"/>
      <c r="R41" s="54"/>
      <c r="S41" s="54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 t="str">
        <f t="shared" si="9"/>
        <v/>
      </c>
      <c r="AG41" s="49"/>
    </row>
    <row r="42" spans="1:33" s="51" customFormat="1" ht="12.75" x14ac:dyDescent="0.2">
      <c r="A42" s="55">
        <v>13</v>
      </c>
      <c r="B42" s="54" t="s">
        <v>167</v>
      </c>
      <c r="C42" s="54" t="s">
        <v>168</v>
      </c>
      <c r="D42" s="46">
        <v>1</v>
      </c>
      <c r="E42" s="46">
        <v>2</v>
      </c>
      <c r="F42" s="46"/>
      <c r="G42" s="46">
        <v>7</v>
      </c>
      <c r="H42" s="46">
        <v>2</v>
      </c>
      <c r="I42" s="46">
        <v>2</v>
      </c>
      <c r="J42" s="46"/>
      <c r="K42" s="46"/>
      <c r="L42" s="46"/>
      <c r="M42" s="46"/>
      <c r="N42" s="46"/>
      <c r="O42" s="46">
        <f t="shared" si="8"/>
        <v>8</v>
      </c>
      <c r="P42" s="47"/>
      <c r="Q42" s="55">
        <v>21</v>
      </c>
      <c r="R42" s="54" t="s">
        <v>177</v>
      </c>
      <c r="S42" s="54" t="s">
        <v>178</v>
      </c>
      <c r="T42" s="46">
        <v>1</v>
      </c>
      <c r="U42" s="46"/>
      <c r="V42" s="46">
        <v>3</v>
      </c>
      <c r="W42" s="46">
        <v>5</v>
      </c>
      <c r="X42" s="46">
        <v>1</v>
      </c>
      <c r="Y42" s="46"/>
      <c r="Z42" s="46">
        <v>1</v>
      </c>
      <c r="AA42" s="46">
        <v>4</v>
      </c>
      <c r="AB42" s="46"/>
      <c r="AC42" s="46"/>
      <c r="AD42" s="46"/>
      <c r="AE42" s="46">
        <f t="shared" si="9"/>
        <v>5</v>
      </c>
      <c r="AG42" s="49"/>
    </row>
    <row r="43" spans="1:33" s="51" customFormat="1" ht="12.75" x14ac:dyDescent="0.2">
      <c r="A43" s="53">
        <v>21</v>
      </c>
      <c r="B43" s="54" t="s">
        <v>116</v>
      </c>
      <c r="C43" s="54" t="s">
        <v>253</v>
      </c>
      <c r="D43" s="46">
        <v>1</v>
      </c>
      <c r="E43" s="46"/>
      <c r="F43" s="46"/>
      <c r="G43" s="46">
        <v>2</v>
      </c>
      <c r="H43" s="46">
        <v>1</v>
      </c>
      <c r="I43" s="46">
        <v>2</v>
      </c>
      <c r="J43" s="46"/>
      <c r="K43" s="46">
        <v>1</v>
      </c>
      <c r="L43" s="46"/>
      <c r="M43" s="46"/>
      <c r="N43" s="46"/>
      <c r="O43" s="46">
        <f t="shared" si="8"/>
        <v>2</v>
      </c>
      <c r="P43" s="47"/>
      <c r="Q43" s="55"/>
      <c r="R43" s="54"/>
      <c r="S43" s="54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 t="str">
        <f t="shared" si="9"/>
        <v/>
      </c>
      <c r="AG43" s="49"/>
    </row>
    <row r="44" spans="1:33" s="51" customFormat="1" ht="12.75" x14ac:dyDescent="0.2">
      <c r="A44" s="53"/>
      <c r="B44" s="54"/>
      <c r="C44" s="5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 t="str">
        <f t="shared" si="8"/>
        <v/>
      </c>
      <c r="P44" s="47"/>
      <c r="Q44" s="53"/>
      <c r="R44" s="54"/>
      <c r="S44" s="5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 t="str">
        <f t="shared" si="9"/>
        <v/>
      </c>
      <c r="AG44" s="49"/>
    </row>
    <row r="45" spans="1:33" s="51" customFormat="1" ht="12.75" x14ac:dyDescent="0.2">
      <c r="A45" s="55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8"/>
        <v/>
      </c>
      <c r="P45" s="47"/>
      <c r="Q45" s="53">
        <v>40</v>
      </c>
      <c r="R45" s="54" t="s">
        <v>174</v>
      </c>
      <c r="S45" s="54" t="s">
        <v>76</v>
      </c>
      <c r="T45" s="46">
        <v>3</v>
      </c>
      <c r="U45" s="46"/>
      <c r="V45" s="46">
        <v>4</v>
      </c>
      <c r="W45" s="46">
        <v>8</v>
      </c>
      <c r="X45" s="46"/>
      <c r="Y45" s="46">
        <v>1</v>
      </c>
      <c r="Z45" s="46"/>
      <c r="AA45" s="46">
        <v>4</v>
      </c>
      <c r="AB45" s="46"/>
      <c r="AC45" s="46"/>
      <c r="AD45" s="46"/>
      <c r="AE45" s="46">
        <f t="shared" si="9"/>
        <v>10</v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12</v>
      </c>
      <c r="E47" s="46">
        <f t="shared" si="10"/>
        <v>5</v>
      </c>
      <c r="F47" s="46">
        <f t="shared" si="10"/>
        <v>8</v>
      </c>
      <c r="G47" s="46">
        <f t="shared" si="10"/>
        <v>32</v>
      </c>
      <c r="H47" s="46">
        <f t="shared" si="10"/>
        <v>17</v>
      </c>
      <c r="I47" s="46">
        <f t="shared" si="10"/>
        <v>11</v>
      </c>
      <c r="J47" s="46">
        <f t="shared" si="10"/>
        <v>1</v>
      </c>
      <c r="K47" s="46">
        <f t="shared" si="10"/>
        <v>14</v>
      </c>
      <c r="L47" s="46">
        <f t="shared" si="10"/>
        <v>0</v>
      </c>
      <c r="M47" s="46">
        <f t="shared" si="10"/>
        <v>0</v>
      </c>
      <c r="N47" s="46">
        <f t="shared" si="10"/>
        <v>0</v>
      </c>
      <c r="O47" s="46">
        <f t="shared" si="10"/>
        <v>47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8</v>
      </c>
      <c r="U47" s="46">
        <f t="shared" si="11"/>
        <v>10</v>
      </c>
      <c r="V47" s="46">
        <f t="shared" si="11"/>
        <v>8</v>
      </c>
      <c r="W47" s="46">
        <f t="shared" si="11"/>
        <v>33</v>
      </c>
      <c r="X47" s="46">
        <f t="shared" si="11"/>
        <v>11</v>
      </c>
      <c r="Y47" s="46">
        <f t="shared" si="11"/>
        <v>9</v>
      </c>
      <c r="Z47" s="46">
        <f t="shared" si="11"/>
        <v>1</v>
      </c>
      <c r="AA47" s="46">
        <f t="shared" si="11"/>
        <v>12</v>
      </c>
      <c r="AB47" s="46">
        <f t="shared" si="11"/>
        <v>0</v>
      </c>
      <c r="AC47" s="46">
        <f t="shared" si="11"/>
        <v>0</v>
      </c>
      <c r="AD47" s="46">
        <f t="shared" si="11"/>
        <v>5</v>
      </c>
      <c r="AE47" s="46">
        <f t="shared" si="11"/>
        <v>54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Spartans:    |||   AKOM: </v>
      </c>
    </row>
    <row r="48" spans="1:33" s="51" customFormat="1" ht="12.75" x14ac:dyDescent="0.2">
      <c r="A48" s="152" t="s">
        <v>28</v>
      </c>
      <c r="B48" s="153"/>
      <c r="C48" s="154" t="s">
        <v>162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453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60" t="s">
        <v>29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43" t="s">
        <v>30</v>
      </c>
      <c r="Q51" s="195" t="s">
        <v>90</v>
      </c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7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5">
        <v>1</v>
      </c>
      <c r="B53" s="54" t="s">
        <v>249</v>
      </c>
      <c r="C53" s="54" t="s">
        <v>124</v>
      </c>
      <c r="D53" s="46">
        <v>4</v>
      </c>
      <c r="E53" s="46"/>
      <c r="F53" s="46"/>
      <c r="G53" s="46">
        <v>2</v>
      </c>
      <c r="H53" s="46">
        <v>3</v>
      </c>
      <c r="I53" s="46">
        <v>3</v>
      </c>
      <c r="J53" s="46"/>
      <c r="K53" s="46"/>
      <c r="L53" s="46"/>
      <c r="M53" s="46"/>
      <c r="N53" s="46"/>
      <c r="O53" s="46">
        <f t="shared" ref="O53:O62" si="12">IF(B53="","",(D53*2)+(E53*3)+F53*1)</f>
        <v>8</v>
      </c>
      <c r="P53" s="47"/>
      <c r="Q53" s="55">
        <v>6</v>
      </c>
      <c r="R53" s="54" t="s">
        <v>325</v>
      </c>
      <c r="S53" s="54" t="s">
        <v>95</v>
      </c>
      <c r="T53" s="46">
        <v>3</v>
      </c>
      <c r="U53" s="46">
        <v>1</v>
      </c>
      <c r="V53" s="46"/>
      <c r="W53" s="46">
        <v>8</v>
      </c>
      <c r="X53" s="46">
        <v>2</v>
      </c>
      <c r="Y53" s="46">
        <v>1</v>
      </c>
      <c r="Z53" s="46"/>
      <c r="AA53" s="46">
        <v>2</v>
      </c>
      <c r="AB53" s="46"/>
      <c r="AC53" s="46"/>
      <c r="AD53" s="46"/>
      <c r="AE53" s="46">
        <f t="shared" ref="AE53:AE62" si="13">IF(R53="","",(T53*2)+(U53*3)+V53*1)</f>
        <v>9</v>
      </c>
      <c r="AF53" s="58"/>
      <c r="AG53" s="49"/>
    </row>
    <row r="54" spans="1:33" s="51" customFormat="1" ht="12.75" x14ac:dyDescent="0.2">
      <c r="A54" s="55">
        <v>9</v>
      </c>
      <c r="B54" s="54" t="s">
        <v>58</v>
      </c>
      <c r="C54" s="54" t="s">
        <v>59</v>
      </c>
      <c r="D54" s="46">
        <v>8</v>
      </c>
      <c r="E54" s="46"/>
      <c r="F54" s="46"/>
      <c r="G54" s="46">
        <v>7</v>
      </c>
      <c r="H54" s="46">
        <v>3</v>
      </c>
      <c r="I54" s="46">
        <v>1</v>
      </c>
      <c r="J54" s="46"/>
      <c r="K54" s="46">
        <v>2</v>
      </c>
      <c r="L54" s="46"/>
      <c r="M54" s="46"/>
      <c r="N54" s="46"/>
      <c r="O54" s="46">
        <f t="shared" si="12"/>
        <v>16</v>
      </c>
      <c r="P54" s="47"/>
      <c r="Q54" s="55">
        <v>9</v>
      </c>
      <c r="R54" s="54" t="s">
        <v>96</v>
      </c>
      <c r="S54" s="54" t="s">
        <v>62</v>
      </c>
      <c r="T54" s="46">
        <v>9</v>
      </c>
      <c r="U54" s="46"/>
      <c r="V54" s="46">
        <v>1</v>
      </c>
      <c r="W54" s="46">
        <v>9</v>
      </c>
      <c r="X54" s="46">
        <v>3</v>
      </c>
      <c r="Y54" s="46">
        <v>2</v>
      </c>
      <c r="Z54" s="46"/>
      <c r="AA54" s="46">
        <v>2</v>
      </c>
      <c r="AB54" s="46"/>
      <c r="AC54" s="46"/>
      <c r="AD54" s="46">
        <v>1</v>
      </c>
      <c r="AE54" s="46">
        <f t="shared" si="13"/>
        <v>19</v>
      </c>
      <c r="AF54" s="58"/>
      <c r="AG54" s="49"/>
    </row>
    <row r="55" spans="1:33" s="51" customFormat="1" ht="12.75" x14ac:dyDescent="0.2">
      <c r="A55" s="55">
        <v>17</v>
      </c>
      <c r="B55" s="54" t="s">
        <v>411</v>
      </c>
      <c r="C55" s="54" t="s">
        <v>412</v>
      </c>
      <c r="D55" s="46"/>
      <c r="E55" s="46">
        <v>4</v>
      </c>
      <c r="F55" s="46"/>
      <c r="G55" s="46">
        <v>2</v>
      </c>
      <c r="H55" s="46">
        <v>2</v>
      </c>
      <c r="I55" s="46">
        <v>4</v>
      </c>
      <c r="J55" s="46">
        <v>1</v>
      </c>
      <c r="K55" s="46">
        <v>1</v>
      </c>
      <c r="L55" s="46"/>
      <c r="M55" s="46"/>
      <c r="N55" s="46">
        <v>1</v>
      </c>
      <c r="O55" s="46">
        <f t="shared" si="12"/>
        <v>12</v>
      </c>
      <c r="P55" s="47"/>
      <c r="Q55" s="55">
        <v>13</v>
      </c>
      <c r="R55" s="54" t="s">
        <v>94</v>
      </c>
      <c r="S55" s="54" t="s">
        <v>95</v>
      </c>
      <c r="T55" s="46">
        <v>1</v>
      </c>
      <c r="U55" s="46"/>
      <c r="V55" s="46">
        <v>2</v>
      </c>
      <c r="W55" s="46">
        <v>9</v>
      </c>
      <c r="X55" s="46">
        <v>5</v>
      </c>
      <c r="Y55" s="46">
        <v>1</v>
      </c>
      <c r="Z55" s="46"/>
      <c r="AA55" s="46">
        <v>3</v>
      </c>
      <c r="AB55" s="46"/>
      <c r="AC55" s="46"/>
      <c r="AD55" s="46"/>
      <c r="AE55" s="46">
        <f t="shared" si="13"/>
        <v>4</v>
      </c>
      <c r="AF55" s="58"/>
      <c r="AG55" s="49"/>
    </row>
    <row r="56" spans="1:33" s="51" customFormat="1" ht="12.75" x14ac:dyDescent="0.2">
      <c r="A56" s="53"/>
      <c r="B56" s="54"/>
      <c r="C56" s="5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 t="str">
        <f t="shared" si="12"/>
        <v/>
      </c>
      <c r="P56" s="47"/>
      <c r="Q56" s="55">
        <v>20</v>
      </c>
      <c r="R56" s="54" t="s">
        <v>91</v>
      </c>
      <c r="S56" s="54" t="s">
        <v>92</v>
      </c>
      <c r="T56" s="46"/>
      <c r="U56" s="46"/>
      <c r="V56" s="46"/>
      <c r="W56" s="46">
        <v>1</v>
      </c>
      <c r="X56" s="46">
        <v>2</v>
      </c>
      <c r="Y56" s="46"/>
      <c r="Z56" s="46"/>
      <c r="AA56" s="46">
        <v>1</v>
      </c>
      <c r="AB56" s="46"/>
      <c r="AC56" s="46"/>
      <c r="AD56" s="46"/>
      <c r="AE56" s="46">
        <f t="shared" si="13"/>
        <v>0</v>
      </c>
      <c r="AF56" s="58"/>
      <c r="AG56" s="49"/>
    </row>
    <row r="57" spans="1:33" s="51" customFormat="1" ht="12.75" x14ac:dyDescent="0.2">
      <c r="A57" s="53"/>
      <c r="B57" s="54"/>
      <c r="C57" s="5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 t="str">
        <f t="shared" si="12"/>
        <v/>
      </c>
      <c r="P57" s="47"/>
      <c r="Q57" s="53">
        <v>22</v>
      </c>
      <c r="R57" s="54" t="s">
        <v>97</v>
      </c>
      <c r="S57" s="54" t="s">
        <v>98</v>
      </c>
      <c r="T57" s="46">
        <v>4</v>
      </c>
      <c r="U57" s="46"/>
      <c r="V57" s="46"/>
      <c r="W57" s="46">
        <v>8</v>
      </c>
      <c r="X57" s="46">
        <v>3</v>
      </c>
      <c r="Y57" s="46">
        <v>3</v>
      </c>
      <c r="Z57" s="46">
        <v>3</v>
      </c>
      <c r="AA57" s="46">
        <v>1</v>
      </c>
      <c r="AB57" s="46"/>
      <c r="AC57" s="46"/>
      <c r="AD57" s="46"/>
      <c r="AE57" s="46">
        <f t="shared" si="13"/>
        <v>8</v>
      </c>
      <c r="AF57" s="58"/>
      <c r="AG57" s="49"/>
    </row>
    <row r="58" spans="1:33" s="51" customFormat="1" ht="12.75" x14ac:dyDescent="0.2">
      <c r="A58" s="55">
        <v>13</v>
      </c>
      <c r="B58" s="54" t="s">
        <v>31</v>
      </c>
      <c r="C58" s="54" t="s">
        <v>32</v>
      </c>
      <c r="D58" s="46">
        <v>2</v>
      </c>
      <c r="E58" s="46"/>
      <c r="F58" s="46"/>
      <c r="G58" s="46">
        <v>9</v>
      </c>
      <c r="H58" s="46">
        <v>1</v>
      </c>
      <c r="I58" s="46">
        <v>2</v>
      </c>
      <c r="J58" s="46">
        <v>2</v>
      </c>
      <c r="K58" s="46">
        <v>3</v>
      </c>
      <c r="L58" s="46"/>
      <c r="M58" s="46"/>
      <c r="N58" s="46"/>
      <c r="O58" s="46">
        <f t="shared" si="12"/>
        <v>4</v>
      </c>
      <c r="P58" s="47"/>
      <c r="Q58" s="55">
        <v>23</v>
      </c>
      <c r="R58" s="54" t="s">
        <v>93</v>
      </c>
      <c r="S58" s="54" t="s">
        <v>64</v>
      </c>
      <c r="T58" s="46">
        <v>1</v>
      </c>
      <c r="U58" s="46">
        <v>9</v>
      </c>
      <c r="V58" s="46">
        <v>1</v>
      </c>
      <c r="W58" s="46">
        <v>7</v>
      </c>
      <c r="X58" s="46">
        <v>1</v>
      </c>
      <c r="Y58" s="46"/>
      <c r="Z58" s="46"/>
      <c r="AA58" s="46"/>
      <c r="AB58" s="46"/>
      <c r="AC58" s="46"/>
      <c r="AD58" s="46">
        <v>3</v>
      </c>
      <c r="AE58" s="46">
        <f t="shared" si="13"/>
        <v>30</v>
      </c>
      <c r="AF58" s="58"/>
      <c r="AG58" s="49"/>
    </row>
    <row r="59" spans="1:33" s="51" customFormat="1" ht="12.75" x14ac:dyDescent="0.2">
      <c r="A59" s="55"/>
      <c r="B59" s="54"/>
      <c r="C59" s="5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 t="str">
        <f t="shared" si="12"/>
        <v/>
      </c>
      <c r="P59" s="47"/>
      <c r="Q59" s="55"/>
      <c r="R59" s="54"/>
      <c r="S59" s="54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 t="str">
        <f t="shared" si="13"/>
        <v/>
      </c>
      <c r="AF59" s="58"/>
      <c r="AG59" s="49"/>
    </row>
    <row r="60" spans="1:33" s="51" customFormat="1" ht="12.75" x14ac:dyDescent="0.2">
      <c r="A60" s="55">
        <v>23</v>
      </c>
      <c r="B60" s="54" t="s">
        <v>89</v>
      </c>
      <c r="C60" s="54" t="s">
        <v>166</v>
      </c>
      <c r="D60" s="46">
        <v>2</v>
      </c>
      <c r="E60" s="46">
        <v>2</v>
      </c>
      <c r="F60" s="46"/>
      <c r="G60" s="46">
        <v>2</v>
      </c>
      <c r="H60" s="46">
        <v>1</v>
      </c>
      <c r="I60" s="46">
        <v>2</v>
      </c>
      <c r="J60" s="46">
        <v>1</v>
      </c>
      <c r="K60" s="46">
        <v>2</v>
      </c>
      <c r="L60" s="46"/>
      <c r="M60" s="46"/>
      <c r="N60" s="46"/>
      <c r="O60" s="46">
        <f t="shared" si="12"/>
        <v>10</v>
      </c>
      <c r="P60" s="47"/>
      <c r="Q60" s="55"/>
      <c r="R60" s="54"/>
      <c r="S60" s="54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 t="str">
        <f t="shared" si="13"/>
        <v/>
      </c>
      <c r="AF60" s="58"/>
      <c r="AG60" s="49"/>
    </row>
    <row r="61" spans="1:33" s="51" customFormat="1" ht="12.75" x14ac:dyDescent="0.2">
      <c r="A61" s="53">
        <v>8</v>
      </c>
      <c r="B61" s="54" t="s">
        <v>122</v>
      </c>
      <c r="C61" s="54" t="s">
        <v>100</v>
      </c>
      <c r="D61" s="46">
        <v>3</v>
      </c>
      <c r="E61" s="46"/>
      <c r="F61" s="46">
        <v>1</v>
      </c>
      <c r="G61" s="46">
        <v>2</v>
      </c>
      <c r="H61" s="46">
        <v>3</v>
      </c>
      <c r="I61" s="46">
        <v>2</v>
      </c>
      <c r="J61" s="46"/>
      <c r="K61" s="46">
        <v>3</v>
      </c>
      <c r="L61" s="46"/>
      <c r="M61" s="46"/>
      <c r="N61" s="46"/>
      <c r="O61" s="46">
        <f t="shared" si="12"/>
        <v>7</v>
      </c>
      <c r="P61" s="47"/>
      <c r="Q61" s="55"/>
      <c r="R61" s="54"/>
      <c r="S61" s="54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 t="str">
        <f t="shared" si="13"/>
        <v/>
      </c>
      <c r="AF61" s="58"/>
      <c r="AG61" s="49"/>
    </row>
    <row r="62" spans="1:33" s="51" customFormat="1" ht="12.75" x14ac:dyDescent="0.2">
      <c r="A62" s="53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5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4">SUM(D53:D62)</f>
        <v>19</v>
      </c>
      <c r="E63" s="46">
        <f t="shared" si="14"/>
        <v>6</v>
      </c>
      <c r="F63" s="46">
        <f t="shared" si="14"/>
        <v>1</v>
      </c>
      <c r="G63" s="46">
        <f t="shared" si="14"/>
        <v>24</v>
      </c>
      <c r="H63" s="46">
        <f t="shared" si="14"/>
        <v>13</v>
      </c>
      <c r="I63" s="46">
        <f t="shared" si="14"/>
        <v>14</v>
      </c>
      <c r="J63" s="46">
        <f t="shared" si="14"/>
        <v>4</v>
      </c>
      <c r="K63" s="46">
        <f t="shared" si="14"/>
        <v>11</v>
      </c>
      <c r="L63" s="46">
        <f t="shared" si="14"/>
        <v>0</v>
      </c>
      <c r="M63" s="46">
        <f t="shared" si="14"/>
        <v>0</v>
      </c>
      <c r="N63" s="46">
        <f t="shared" si="14"/>
        <v>1</v>
      </c>
      <c r="O63" s="46">
        <f t="shared" si="14"/>
        <v>57</v>
      </c>
      <c r="P63" s="48" t="s">
        <v>2</v>
      </c>
      <c r="Q63" s="140" t="s">
        <v>27</v>
      </c>
      <c r="R63" s="141"/>
      <c r="S63" s="142"/>
      <c r="T63" s="46">
        <f t="shared" ref="T63:AE63" si="15">SUM(T53:T62)</f>
        <v>18</v>
      </c>
      <c r="U63" s="46">
        <f t="shared" si="15"/>
        <v>10</v>
      </c>
      <c r="V63" s="46">
        <f t="shared" si="15"/>
        <v>4</v>
      </c>
      <c r="W63" s="46">
        <f t="shared" si="15"/>
        <v>42</v>
      </c>
      <c r="X63" s="46">
        <f t="shared" si="15"/>
        <v>16</v>
      </c>
      <c r="Y63" s="46">
        <f t="shared" si="15"/>
        <v>7</v>
      </c>
      <c r="Z63" s="46">
        <f t="shared" si="15"/>
        <v>3</v>
      </c>
      <c r="AA63" s="46">
        <f t="shared" si="15"/>
        <v>9</v>
      </c>
      <c r="AB63" s="46">
        <f t="shared" si="15"/>
        <v>0</v>
      </c>
      <c r="AC63" s="46">
        <f t="shared" si="15"/>
        <v>0</v>
      </c>
      <c r="AD63" s="46">
        <f t="shared" si="15"/>
        <v>4</v>
      </c>
      <c r="AE63" s="46">
        <f t="shared" si="15"/>
        <v>70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Diablos:    |||   Hornets: </v>
      </c>
    </row>
    <row r="64" spans="1:33" s="51" customFormat="1" ht="12.75" x14ac:dyDescent="0.2">
      <c r="A64" s="152" t="s">
        <v>28</v>
      </c>
      <c r="B64" s="153"/>
      <c r="C64" s="154" t="s">
        <v>150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454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49" t="s">
        <v>203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  <c r="P67" s="43" t="s">
        <v>30</v>
      </c>
      <c r="Q67" s="166" t="s">
        <v>103</v>
      </c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8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9" t="s">
        <v>147</v>
      </c>
      <c r="B69" s="54" t="s">
        <v>197</v>
      </c>
      <c r="C69" s="54" t="s">
        <v>194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>
        <f t="shared" ref="O69:O78" si="16">IF(B69="","",(D69*2)+(E69*3)+F69*1)</f>
        <v>0</v>
      </c>
      <c r="P69" s="47"/>
      <c r="Q69" s="55">
        <v>1</v>
      </c>
      <c r="R69" s="54" t="s">
        <v>176</v>
      </c>
      <c r="S69" s="54" t="s">
        <v>39</v>
      </c>
      <c r="T69" s="46">
        <v>4</v>
      </c>
      <c r="U69" s="46">
        <v>1</v>
      </c>
      <c r="V69" s="46">
        <v>1</v>
      </c>
      <c r="W69" s="46">
        <v>7</v>
      </c>
      <c r="X69" s="46">
        <v>5</v>
      </c>
      <c r="Y69" s="46">
        <v>4</v>
      </c>
      <c r="Z69" s="46"/>
      <c r="AA69" s="46"/>
      <c r="AB69" s="46"/>
      <c r="AC69" s="46"/>
      <c r="AD69" s="46">
        <v>1</v>
      </c>
      <c r="AE69" s="46">
        <f t="shared" ref="AE69:AE78" si="17">IF(R69="","",(T69*2)+(U69*3)+V69*1)</f>
        <v>12</v>
      </c>
      <c r="AG69" s="49"/>
    </row>
    <row r="70" spans="1:33" s="51" customFormat="1" ht="12.75" x14ac:dyDescent="0.2">
      <c r="A70" s="55">
        <v>10</v>
      </c>
      <c r="B70" s="54" t="s">
        <v>340</v>
      </c>
      <c r="C70" s="54" t="s">
        <v>38</v>
      </c>
      <c r="D70" s="46">
        <v>4</v>
      </c>
      <c r="E70" s="46">
        <v>1</v>
      </c>
      <c r="F70" s="46">
        <v>1</v>
      </c>
      <c r="G70" s="46">
        <v>8</v>
      </c>
      <c r="H70" s="46">
        <v>1</v>
      </c>
      <c r="I70" s="46">
        <v>1</v>
      </c>
      <c r="J70" s="46"/>
      <c r="K70" s="46"/>
      <c r="L70" s="46"/>
      <c r="M70" s="46"/>
      <c r="N70" s="46"/>
      <c r="O70" s="46">
        <f t="shared" si="16"/>
        <v>12</v>
      </c>
      <c r="P70" s="47"/>
      <c r="Q70" s="55"/>
      <c r="R70" s="54"/>
      <c r="S70" s="54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 t="str">
        <f t="shared" si="17"/>
        <v/>
      </c>
      <c r="AG70" s="49"/>
    </row>
    <row r="71" spans="1:33" s="51" customFormat="1" ht="12.75" x14ac:dyDescent="0.2">
      <c r="A71" s="55">
        <v>12</v>
      </c>
      <c r="B71" s="54" t="s">
        <v>207</v>
      </c>
      <c r="C71" s="54" t="s">
        <v>199</v>
      </c>
      <c r="D71" s="46">
        <v>1</v>
      </c>
      <c r="E71" s="46">
        <v>1</v>
      </c>
      <c r="F71" s="46"/>
      <c r="G71" s="46">
        <v>3</v>
      </c>
      <c r="H71" s="46">
        <v>1</v>
      </c>
      <c r="I71" s="46"/>
      <c r="J71" s="46"/>
      <c r="K71" s="46"/>
      <c r="L71" s="46"/>
      <c r="M71" s="46"/>
      <c r="N71" s="46"/>
      <c r="O71" s="46">
        <f t="shared" si="16"/>
        <v>5</v>
      </c>
      <c r="P71" s="47"/>
      <c r="Q71" s="55"/>
      <c r="R71" s="54"/>
      <c r="S71" s="54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 t="str">
        <f t="shared" si="17"/>
        <v/>
      </c>
      <c r="AG71" s="49"/>
    </row>
    <row r="72" spans="1:33" s="51" customFormat="1" ht="12.75" x14ac:dyDescent="0.2">
      <c r="A72" s="55"/>
      <c r="B72" s="54"/>
      <c r="C72" s="5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 t="str">
        <f t="shared" si="16"/>
        <v/>
      </c>
      <c r="P72" s="47"/>
      <c r="Q72" s="55">
        <v>10</v>
      </c>
      <c r="R72" s="54" t="s">
        <v>212</v>
      </c>
      <c r="S72" s="54" t="s">
        <v>129</v>
      </c>
      <c r="T72" s="46">
        <v>3</v>
      </c>
      <c r="U72" s="46"/>
      <c r="V72" s="46"/>
      <c r="W72" s="46">
        <v>7</v>
      </c>
      <c r="X72" s="46">
        <v>3</v>
      </c>
      <c r="Y72" s="46"/>
      <c r="Z72" s="46"/>
      <c r="AA72" s="46">
        <v>1</v>
      </c>
      <c r="AB72" s="46"/>
      <c r="AC72" s="46"/>
      <c r="AD72" s="46"/>
      <c r="AE72" s="46">
        <f t="shared" si="17"/>
        <v>6</v>
      </c>
      <c r="AG72" s="49"/>
    </row>
    <row r="73" spans="1:33" s="51" customFormat="1" ht="12.75" x14ac:dyDescent="0.2">
      <c r="A73" s="55">
        <v>14</v>
      </c>
      <c r="B73" s="54" t="s">
        <v>197</v>
      </c>
      <c r="C73" s="54" t="s">
        <v>198</v>
      </c>
      <c r="D73" s="46">
        <v>2</v>
      </c>
      <c r="E73" s="46"/>
      <c r="F73" s="46">
        <v>2</v>
      </c>
      <c r="G73" s="46">
        <v>3</v>
      </c>
      <c r="H73" s="46">
        <v>3</v>
      </c>
      <c r="I73" s="46">
        <v>2</v>
      </c>
      <c r="J73" s="46"/>
      <c r="K73" s="46">
        <v>1</v>
      </c>
      <c r="L73" s="46"/>
      <c r="M73" s="46"/>
      <c r="N73" s="46"/>
      <c r="O73" s="46">
        <f t="shared" si="16"/>
        <v>6</v>
      </c>
      <c r="P73" s="47"/>
      <c r="Q73" s="53">
        <v>12</v>
      </c>
      <c r="R73" s="54" t="s">
        <v>69</v>
      </c>
      <c r="S73" s="54" t="s">
        <v>70</v>
      </c>
      <c r="T73" s="46">
        <v>2</v>
      </c>
      <c r="U73" s="46"/>
      <c r="V73" s="46">
        <v>1</v>
      </c>
      <c r="W73" s="46">
        <v>8</v>
      </c>
      <c r="X73" s="46">
        <v>1</v>
      </c>
      <c r="Y73" s="46"/>
      <c r="Z73" s="46"/>
      <c r="AA73" s="46"/>
      <c r="AB73" s="46"/>
      <c r="AC73" s="46"/>
      <c r="AD73" s="46"/>
      <c r="AE73" s="46">
        <f t="shared" si="17"/>
        <v>5</v>
      </c>
      <c r="AG73" s="49"/>
    </row>
    <row r="74" spans="1:33" s="51" customFormat="1" ht="12.75" x14ac:dyDescent="0.2">
      <c r="A74" s="55">
        <v>16</v>
      </c>
      <c r="B74" s="54" t="s">
        <v>208</v>
      </c>
      <c r="C74" s="54" t="s">
        <v>34</v>
      </c>
      <c r="D74" s="46"/>
      <c r="E74" s="46"/>
      <c r="F74" s="46"/>
      <c r="G74" s="46">
        <v>2</v>
      </c>
      <c r="H74" s="46"/>
      <c r="I74" s="46">
        <v>2</v>
      </c>
      <c r="J74" s="46"/>
      <c r="K74" s="46">
        <v>3</v>
      </c>
      <c r="L74" s="46">
        <v>1</v>
      </c>
      <c r="M74" s="46"/>
      <c r="N74" s="46"/>
      <c r="O74" s="46">
        <f t="shared" si="16"/>
        <v>0</v>
      </c>
      <c r="P74" s="47"/>
      <c r="Q74" s="53"/>
      <c r="R74" s="54"/>
      <c r="S74" s="54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 t="str">
        <f t="shared" si="17"/>
        <v/>
      </c>
      <c r="AG74" s="49"/>
    </row>
    <row r="75" spans="1:33" s="51" customFormat="1" ht="12.75" x14ac:dyDescent="0.2">
      <c r="A75" s="55">
        <v>32</v>
      </c>
      <c r="B75" s="54" t="s">
        <v>190</v>
      </c>
      <c r="C75" s="54" t="s">
        <v>51</v>
      </c>
      <c r="D75" s="46">
        <v>1</v>
      </c>
      <c r="E75" s="46"/>
      <c r="F75" s="46"/>
      <c r="G75" s="46">
        <v>10</v>
      </c>
      <c r="H75" s="46">
        <v>1</v>
      </c>
      <c r="I75" s="46"/>
      <c r="J75" s="46"/>
      <c r="K75" s="46"/>
      <c r="L75" s="46"/>
      <c r="M75" s="46"/>
      <c r="N75" s="46">
        <v>1</v>
      </c>
      <c r="O75" s="46">
        <f t="shared" si="16"/>
        <v>2</v>
      </c>
      <c r="P75" s="47"/>
      <c r="Q75" s="55">
        <v>21</v>
      </c>
      <c r="R75" s="54" t="s">
        <v>131</v>
      </c>
      <c r="S75" s="54" t="s">
        <v>65</v>
      </c>
      <c r="T75" s="46">
        <v>6</v>
      </c>
      <c r="U75" s="46"/>
      <c r="V75" s="46"/>
      <c r="W75" s="46">
        <v>7</v>
      </c>
      <c r="X75" s="46">
        <v>2</v>
      </c>
      <c r="Y75" s="46">
        <v>1</v>
      </c>
      <c r="Z75" s="46">
        <v>1</v>
      </c>
      <c r="AA75" s="46">
        <v>2</v>
      </c>
      <c r="AB75" s="46"/>
      <c r="AC75" s="46"/>
      <c r="AD75" s="46">
        <v>2</v>
      </c>
      <c r="AE75" s="46">
        <f t="shared" si="17"/>
        <v>12</v>
      </c>
      <c r="AG75" s="49"/>
    </row>
    <row r="76" spans="1:33" s="51" customFormat="1" ht="12.75" x14ac:dyDescent="0.2">
      <c r="A76" s="55">
        <v>36</v>
      </c>
      <c r="B76" s="54" t="s">
        <v>209</v>
      </c>
      <c r="C76" s="54" t="s">
        <v>126</v>
      </c>
      <c r="D76" s="46">
        <v>1</v>
      </c>
      <c r="E76" s="46"/>
      <c r="F76" s="46">
        <v>1</v>
      </c>
      <c r="G76" s="46">
        <v>9</v>
      </c>
      <c r="H76" s="46">
        <v>1</v>
      </c>
      <c r="I76" s="46">
        <v>1</v>
      </c>
      <c r="J76" s="46"/>
      <c r="K76" s="46">
        <v>2</v>
      </c>
      <c r="L76" s="46"/>
      <c r="M76" s="46"/>
      <c r="N76" s="46"/>
      <c r="O76" s="46">
        <f t="shared" si="16"/>
        <v>3</v>
      </c>
      <c r="P76" s="47"/>
      <c r="Q76" s="55">
        <v>26</v>
      </c>
      <c r="R76" s="54" t="s">
        <v>196</v>
      </c>
      <c r="S76" s="54" t="s">
        <v>65</v>
      </c>
      <c r="T76" s="46">
        <v>7</v>
      </c>
      <c r="U76" s="46">
        <v>1</v>
      </c>
      <c r="V76" s="46"/>
      <c r="W76" s="46">
        <v>10</v>
      </c>
      <c r="X76" s="46">
        <v>2</v>
      </c>
      <c r="Y76" s="46">
        <v>2</v>
      </c>
      <c r="Z76" s="46"/>
      <c r="AA76" s="46">
        <v>1</v>
      </c>
      <c r="AB76" s="46"/>
      <c r="AC76" s="46"/>
      <c r="AD76" s="46">
        <v>1</v>
      </c>
      <c r="AE76" s="46">
        <f t="shared" si="17"/>
        <v>17</v>
      </c>
      <c r="AG76" s="49"/>
    </row>
    <row r="77" spans="1:33" s="51" customFormat="1" ht="12.75" x14ac:dyDescent="0.2">
      <c r="A77" s="55">
        <v>42</v>
      </c>
      <c r="B77" s="54" t="s">
        <v>292</v>
      </c>
      <c r="C77" s="54" t="s">
        <v>293</v>
      </c>
      <c r="D77" s="46"/>
      <c r="E77" s="46"/>
      <c r="F77" s="46"/>
      <c r="G77" s="46">
        <v>4</v>
      </c>
      <c r="H77" s="46">
        <v>1</v>
      </c>
      <c r="I77" s="46">
        <v>1</v>
      </c>
      <c r="J77" s="46">
        <v>1</v>
      </c>
      <c r="K77" s="46">
        <v>2</v>
      </c>
      <c r="L77" s="46"/>
      <c r="M77" s="46"/>
      <c r="N77" s="46"/>
      <c r="O77" s="46">
        <f t="shared" si="16"/>
        <v>0</v>
      </c>
      <c r="P77" s="47"/>
      <c r="Q77" s="55">
        <v>0</v>
      </c>
      <c r="R77" s="54" t="s">
        <v>451</v>
      </c>
      <c r="S77" s="54" t="s">
        <v>110</v>
      </c>
      <c r="T77" s="46">
        <v>4</v>
      </c>
      <c r="U77" s="46">
        <v>1</v>
      </c>
      <c r="V77" s="46">
        <v>1</v>
      </c>
      <c r="W77" s="46">
        <v>5</v>
      </c>
      <c r="X77" s="46">
        <v>4</v>
      </c>
      <c r="Y77" s="46">
        <v>4</v>
      </c>
      <c r="Z77" s="46"/>
      <c r="AA77" s="46">
        <v>2</v>
      </c>
      <c r="AB77" s="46"/>
      <c r="AC77" s="46"/>
      <c r="AD77" s="46"/>
      <c r="AE77" s="46">
        <f t="shared" si="17"/>
        <v>12</v>
      </c>
      <c r="AG77" s="49"/>
    </row>
    <row r="78" spans="1:33" s="51" customFormat="1" ht="12.75" x14ac:dyDescent="0.2">
      <c r="A78" s="55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6"/>
        <v/>
      </c>
      <c r="P78" s="47"/>
      <c r="Q78" s="55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8">SUM(D69:D78)</f>
        <v>9</v>
      </c>
      <c r="E79" s="46">
        <f t="shared" si="18"/>
        <v>2</v>
      </c>
      <c r="F79" s="46">
        <f t="shared" si="18"/>
        <v>4</v>
      </c>
      <c r="G79" s="46">
        <f t="shared" si="18"/>
        <v>39</v>
      </c>
      <c r="H79" s="46">
        <f t="shared" si="18"/>
        <v>8</v>
      </c>
      <c r="I79" s="46">
        <f t="shared" si="18"/>
        <v>7</v>
      </c>
      <c r="J79" s="46">
        <f t="shared" si="18"/>
        <v>1</v>
      </c>
      <c r="K79" s="46">
        <f t="shared" si="18"/>
        <v>8</v>
      </c>
      <c r="L79" s="46">
        <f t="shared" si="18"/>
        <v>1</v>
      </c>
      <c r="M79" s="46">
        <f t="shared" si="18"/>
        <v>0</v>
      </c>
      <c r="N79" s="46">
        <f t="shared" si="18"/>
        <v>1</v>
      </c>
      <c r="O79" s="46">
        <f t="shared" si="18"/>
        <v>28</v>
      </c>
      <c r="P79" s="48" t="s">
        <v>2</v>
      </c>
      <c r="Q79" s="140" t="s">
        <v>27</v>
      </c>
      <c r="R79" s="141"/>
      <c r="S79" s="142"/>
      <c r="T79" s="46">
        <f t="shared" ref="T79:AE79" si="19">SUM(T69:T78)</f>
        <v>26</v>
      </c>
      <c r="U79" s="46">
        <f t="shared" si="19"/>
        <v>3</v>
      </c>
      <c r="V79" s="46">
        <f t="shared" si="19"/>
        <v>3</v>
      </c>
      <c r="W79" s="46">
        <f t="shared" si="19"/>
        <v>44</v>
      </c>
      <c r="X79" s="46">
        <f t="shared" si="19"/>
        <v>17</v>
      </c>
      <c r="Y79" s="46">
        <f t="shared" si="19"/>
        <v>11</v>
      </c>
      <c r="Z79" s="46">
        <f t="shared" si="19"/>
        <v>1</v>
      </c>
      <c r="AA79" s="46">
        <f t="shared" si="19"/>
        <v>6</v>
      </c>
      <c r="AB79" s="46">
        <f t="shared" si="19"/>
        <v>0</v>
      </c>
      <c r="AC79" s="46">
        <f t="shared" si="19"/>
        <v>0</v>
      </c>
      <c r="AD79" s="46">
        <f t="shared" si="19"/>
        <v>4</v>
      </c>
      <c r="AE79" s="46">
        <f t="shared" si="19"/>
        <v>64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78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Spectres:    |||   Hawks: </v>
      </c>
    </row>
    <row r="81" spans="1:33" s="51" customFormat="1" ht="12.75" x14ac:dyDescent="0.2">
      <c r="A81" s="152" t="s">
        <v>205</v>
      </c>
      <c r="B81" s="153"/>
      <c r="C81" s="154" t="s">
        <v>455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69" t="s">
        <v>206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1"/>
      <c r="P83" s="43" t="s">
        <v>30</v>
      </c>
      <c r="Q83" s="163" t="s">
        <v>77</v>
      </c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5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5">
        <v>4</v>
      </c>
      <c r="B85" s="54" t="s">
        <v>120</v>
      </c>
      <c r="C85" s="54" t="s">
        <v>121</v>
      </c>
      <c r="D85" s="46">
        <v>1</v>
      </c>
      <c r="E85" s="46"/>
      <c r="F85" s="46">
        <v>1</v>
      </c>
      <c r="G85" s="46">
        <v>3</v>
      </c>
      <c r="H85" s="46">
        <v>4</v>
      </c>
      <c r="I85" s="46">
        <v>1</v>
      </c>
      <c r="J85" s="46"/>
      <c r="K85" s="46">
        <v>2</v>
      </c>
      <c r="L85" s="46"/>
      <c r="M85" s="46"/>
      <c r="N85" s="46"/>
      <c r="O85" s="46">
        <f t="shared" ref="O85:O94" si="20">IF(B85="","",(D85*2)+(E85*3)+F85*1)</f>
        <v>3</v>
      </c>
      <c r="P85" s="47"/>
      <c r="Q85" s="53">
        <v>0</v>
      </c>
      <c r="R85" s="54" t="s">
        <v>398</v>
      </c>
      <c r="S85" s="54" t="s">
        <v>399</v>
      </c>
      <c r="T85" s="46">
        <v>14</v>
      </c>
      <c r="U85" s="46"/>
      <c r="V85" s="46">
        <v>3</v>
      </c>
      <c r="W85" s="46">
        <v>7</v>
      </c>
      <c r="X85" s="46">
        <v>4</v>
      </c>
      <c r="Y85" s="46">
        <v>1</v>
      </c>
      <c r="Z85" s="46">
        <v>1</v>
      </c>
      <c r="AA85" s="46">
        <v>2</v>
      </c>
      <c r="AB85" s="46"/>
      <c r="AC85" s="46"/>
      <c r="AD85" s="46">
        <v>2</v>
      </c>
      <c r="AE85" s="46">
        <f t="shared" ref="AE85:AE94" si="21">IF(R85="","",(T85*2)+(U85*3)+V85*1)</f>
        <v>31</v>
      </c>
      <c r="AF85" s="58"/>
      <c r="AG85" s="49"/>
    </row>
    <row r="86" spans="1:33" s="51" customFormat="1" ht="12.75" x14ac:dyDescent="0.2">
      <c r="A86" s="55">
        <v>7</v>
      </c>
      <c r="B86" s="54" t="s">
        <v>191</v>
      </c>
      <c r="C86" s="54" t="s">
        <v>73</v>
      </c>
      <c r="D86" s="46">
        <v>3</v>
      </c>
      <c r="E86" s="46"/>
      <c r="F86" s="46">
        <v>1</v>
      </c>
      <c r="G86" s="46">
        <v>5</v>
      </c>
      <c r="H86" s="46">
        <v>2</v>
      </c>
      <c r="I86" s="46"/>
      <c r="J86" s="46">
        <v>1</v>
      </c>
      <c r="K86" s="46">
        <v>1</v>
      </c>
      <c r="L86" s="46"/>
      <c r="M86" s="46"/>
      <c r="N86" s="46">
        <v>1</v>
      </c>
      <c r="O86" s="46">
        <f t="shared" si="20"/>
        <v>7</v>
      </c>
      <c r="P86" s="47"/>
      <c r="Q86" s="53"/>
      <c r="R86" s="54"/>
      <c r="S86" s="54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 t="str">
        <f t="shared" si="21"/>
        <v/>
      </c>
      <c r="AF86" s="58"/>
      <c r="AG86" s="49"/>
    </row>
    <row r="87" spans="1:33" s="51" customFormat="1" ht="12.75" x14ac:dyDescent="0.2">
      <c r="A87" s="53"/>
      <c r="B87" s="54"/>
      <c r="C87" s="54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 t="str">
        <f t="shared" si="20"/>
        <v/>
      </c>
      <c r="P87" s="47"/>
      <c r="Q87" s="53">
        <v>3</v>
      </c>
      <c r="R87" s="54" t="s">
        <v>80</v>
      </c>
      <c r="S87" s="54" t="s">
        <v>81</v>
      </c>
      <c r="T87" s="46">
        <v>1</v>
      </c>
      <c r="U87" s="46">
        <v>1</v>
      </c>
      <c r="V87" s="46"/>
      <c r="W87" s="46">
        <v>2</v>
      </c>
      <c r="X87" s="46">
        <v>4</v>
      </c>
      <c r="Y87" s="46">
        <v>2</v>
      </c>
      <c r="Z87" s="46"/>
      <c r="AA87" s="46"/>
      <c r="AB87" s="46"/>
      <c r="AC87" s="46"/>
      <c r="AD87" s="46"/>
      <c r="AE87" s="46">
        <f t="shared" si="21"/>
        <v>5</v>
      </c>
      <c r="AF87" s="58"/>
      <c r="AG87" s="49"/>
    </row>
    <row r="88" spans="1:33" s="51" customFormat="1" ht="12.75" x14ac:dyDescent="0.2">
      <c r="A88" s="53"/>
      <c r="B88" s="54"/>
      <c r="C88" s="5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 t="str">
        <f t="shared" si="20"/>
        <v/>
      </c>
      <c r="P88" s="47"/>
      <c r="Q88" s="55">
        <v>5</v>
      </c>
      <c r="R88" s="54" t="s">
        <v>85</v>
      </c>
      <c r="S88" s="54" t="s">
        <v>86</v>
      </c>
      <c r="T88" s="46">
        <v>7</v>
      </c>
      <c r="U88" s="46"/>
      <c r="V88" s="46"/>
      <c r="W88" s="46">
        <v>3</v>
      </c>
      <c r="X88" s="46">
        <v>3</v>
      </c>
      <c r="Y88" s="46">
        <v>1</v>
      </c>
      <c r="Z88" s="46"/>
      <c r="AA88" s="46">
        <v>1</v>
      </c>
      <c r="AB88" s="46"/>
      <c r="AC88" s="46"/>
      <c r="AD88" s="46"/>
      <c r="AE88" s="46">
        <f t="shared" si="21"/>
        <v>14</v>
      </c>
      <c r="AF88" s="58"/>
      <c r="AG88" s="49"/>
    </row>
    <row r="89" spans="1:33" s="51" customFormat="1" ht="12.75" x14ac:dyDescent="0.2">
      <c r="A89" s="53">
        <v>11</v>
      </c>
      <c r="B89" s="54" t="s">
        <v>123</v>
      </c>
      <c r="C89" s="54" t="s">
        <v>73</v>
      </c>
      <c r="D89" s="46">
        <v>9</v>
      </c>
      <c r="E89" s="46"/>
      <c r="F89" s="46">
        <v>1</v>
      </c>
      <c r="G89" s="46">
        <v>10</v>
      </c>
      <c r="H89" s="46">
        <v>1</v>
      </c>
      <c r="I89" s="46">
        <v>1</v>
      </c>
      <c r="J89" s="46"/>
      <c r="K89" s="46">
        <v>2</v>
      </c>
      <c r="L89" s="46"/>
      <c r="M89" s="46"/>
      <c r="N89" s="46">
        <v>1</v>
      </c>
      <c r="O89" s="46">
        <f t="shared" si="20"/>
        <v>19</v>
      </c>
      <c r="P89" s="47"/>
      <c r="Q89" s="55">
        <v>12</v>
      </c>
      <c r="R89" s="54" t="s">
        <v>161</v>
      </c>
      <c r="S89" s="54" t="s">
        <v>121</v>
      </c>
      <c r="T89" s="46">
        <v>4</v>
      </c>
      <c r="U89" s="46"/>
      <c r="V89" s="46">
        <v>1</v>
      </c>
      <c r="W89" s="46">
        <v>9</v>
      </c>
      <c r="X89" s="46">
        <v>1</v>
      </c>
      <c r="Y89" s="46">
        <v>1</v>
      </c>
      <c r="Z89" s="46"/>
      <c r="AA89" s="46">
        <v>2</v>
      </c>
      <c r="AB89" s="46"/>
      <c r="AC89" s="46"/>
      <c r="AD89" s="46"/>
      <c r="AE89" s="46">
        <f t="shared" si="21"/>
        <v>9</v>
      </c>
      <c r="AF89" s="58"/>
      <c r="AG89" s="49"/>
    </row>
    <row r="90" spans="1:33" s="51" customFormat="1" ht="12.75" x14ac:dyDescent="0.2">
      <c r="A90" s="53">
        <v>12</v>
      </c>
      <c r="B90" s="54" t="s">
        <v>72</v>
      </c>
      <c r="C90" s="54" t="s">
        <v>124</v>
      </c>
      <c r="D90" s="46">
        <v>6</v>
      </c>
      <c r="E90" s="46"/>
      <c r="F90" s="46"/>
      <c r="G90" s="46">
        <v>5</v>
      </c>
      <c r="H90" s="46">
        <v>2</v>
      </c>
      <c r="I90" s="46">
        <v>2</v>
      </c>
      <c r="J90" s="46">
        <v>1</v>
      </c>
      <c r="K90" s="46">
        <v>2</v>
      </c>
      <c r="L90" s="46"/>
      <c r="M90" s="46"/>
      <c r="N90" s="46"/>
      <c r="O90" s="46">
        <f t="shared" si="20"/>
        <v>12</v>
      </c>
      <c r="P90" s="47"/>
      <c r="Q90" s="55">
        <v>21</v>
      </c>
      <c r="R90" s="54" t="s">
        <v>128</v>
      </c>
      <c r="S90" s="54" t="s">
        <v>83</v>
      </c>
      <c r="T90" s="46">
        <v>2</v>
      </c>
      <c r="U90" s="46">
        <v>1</v>
      </c>
      <c r="V90" s="46"/>
      <c r="W90" s="46">
        <v>9</v>
      </c>
      <c r="X90" s="46">
        <v>6</v>
      </c>
      <c r="Y90" s="46">
        <v>3</v>
      </c>
      <c r="Z90" s="46"/>
      <c r="AA90" s="46">
        <v>2</v>
      </c>
      <c r="AB90" s="46"/>
      <c r="AC90" s="46"/>
      <c r="AD90" s="46">
        <v>1</v>
      </c>
      <c r="AE90" s="46">
        <f t="shared" si="21"/>
        <v>7</v>
      </c>
      <c r="AF90" s="58"/>
      <c r="AG90" s="49"/>
    </row>
    <row r="91" spans="1:33" s="51" customFormat="1" ht="12.75" x14ac:dyDescent="0.2">
      <c r="A91" s="53"/>
      <c r="B91" s="54"/>
      <c r="C91" s="54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 t="str">
        <f t="shared" si="20"/>
        <v/>
      </c>
      <c r="P91" s="47"/>
      <c r="Q91" s="55">
        <v>25</v>
      </c>
      <c r="R91" s="54" t="s">
        <v>87</v>
      </c>
      <c r="S91" s="54" t="s">
        <v>88</v>
      </c>
      <c r="T91" s="46">
        <v>1</v>
      </c>
      <c r="U91" s="46"/>
      <c r="V91" s="46"/>
      <c r="W91" s="46">
        <v>4</v>
      </c>
      <c r="X91" s="46">
        <v>7</v>
      </c>
      <c r="Y91" s="46">
        <v>3</v>
      </c>
      <c r="Z91" s="46"/>
      <c r="AA91" s="46">
        <v>1</v>
      </c>
      <c r="AB91" s="46"/>
      <c r="AC91" s="46"/>
      <c r="AD91" s="46"/>
      <c r="AE91" s="46">
        <f t="shared" si="21"/>
        <v>2</v>
      </c>
      <c r="AF91" s="58"/>
      <c r="AG91" s="49"/>
    </row>
    <row r="92" spans="1:33" s="51" customFormat="1" ht="12.75" x14ac:dyDescent="0.2">
      <c r="A92" s="53">
        <v>14</v>
      </c>
      <c r="B92" s="54" t="s">
        <v>187</v>
      </c>
      <c r="C92" s="54" t="s">
        <v>62</v>
      </c>
      <c r="D92" s="46">
        <v>4</v>
      </c>
      <c r="E92" s="46"/>
      <c r="F92" s="46"/>
      <c r="G92" s="46">
        <v>11</v>
      </c>
      <c r="H92" s="46"/>
      <c r="I92" s="46"/>
      <c r="J92" s="46">
        <v>3</v>
      </c>
      <c r="K92" s="46">
        <v>1</v>
      </c>
      <c r="L92" s="46"/>
      <c r="M92" s="46"/>
      <c r="N92" s="46"/>
      <c r="O92" s="46">
        <f t="shared" si="20"/>
        <v>8</v>
      </c>
      <c r="P92" s="47"/>
      <c r="Q92" s="53">
        <v>35</v>
      </c>
      <c r="R92" s="54" t="s">
        <v>290</v>
      </c>
      <c r="S92" s="54" t="s">
        <v>291</v>
      </c>
      <c r="T92" s="46">
        <v>2</v>
      </c>
      <c r="U92" s="46"/>
      <c r="V92" s="46"/>
      <c r="W92" s="46">
        <v>3</v>
      </c>
      <c r="X92" s="46"/>
      <c r="Y92" s="46">
        <v>2</v>
      </c>
      <c r="Z92" s="46"/>
      <c r="AA92" s="46">
        <v>2</v>
      </c>
      <c r="AB92" s="46"/>
      <c r="AC92" s="46"/>
      <c r="AD92" s="46"/>
      <c r="AE92" s="46">
        <f t="shared" si="21"/>
        <v>4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3"/>
      <c r="B93" s="54"/>
      <c r="C93" s="5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 t="str">
        <f t="shared" si="20"/>
        <v/>
      </c>
      <c r="P93" s="47"/>
      <c r="Q93" s="53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1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Average Joes: 3P-   |||   HBW Cannons: </v>
      </c>
    </row>
    <row r="94" spans="1:33" s="51" customFormat="1" ht="12.75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0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1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2">SUM(D85:D94)</f>
        <v>23</v>
      </c>
      <c r="E95" s="46">
        <f t="shared" si="22"/>
        <v>0</v>
      </c>
      <c r="F95" s="46">
        <f t="shared" si="22"/>
        <v>3</v>
      </c>
      <c r="G95" s="46">
        <f t="shared" si="22"/>
        <v>34</v>
      </c>
      <c r="H95" s="46">
        <f t="shared" si="22"/>
        <v>9</v>
      </c>
      <c r="I95" s="46">
        <f t="shared" si="22"/>
        <v>4</v>
      </c>
      <c r="J95" s="46">
        <f t="shared" si="22"/>
        <v>5</v>
      </c>
      <c r="K95" s="46">
        <f t="shared" si="22"/>
        <v>8</v>
      </c>
      <c r="L95" s="46">
        <f t="shared" si="22"/>
        <v>0</v>
      </c>
      <c r="M95" s="46">
        <f t="shared" si="22"/>
        <v>0</v>
      </c>
      <c r="N95" s="46">
        <f t="shared" si="22"/>
        <v>2</v>
      </c>
      <c r="O95" s="46">
        <f t="shared" si="22"/>
        <v>49</v>
      </c>
      <c r="P95" s="48" t="s">
        <v>2</v>
      </c>
      <c r="Q95" s="140" t="s">
        <v>27</v>
      </c>
      <c r="R95" s="141"/>
      <c r="S95" s="142"/>
      <c r="T95" s="46">
        <f t="shared" ref="T95:AE95" si="23">SUM(T85:T94)</f>
        <v>31</v>
      </c>
      <c r="U95" s="46">
        <f t="shared" si="23"/>
        <v>2</v>
      </c>
      <c r="V95" s="46">
        <f t="shared" si="23"/>
        <v>4</v>
      </c>
      <c r="W95" s="46">
        <f t="shared" si="23"/>
        <v>37</v>
      </c>
      <c r="X95" s="46">
        <f t="shared" si="23"/>
        <v>25</v>
      </c>
      <c r="Y95" s="46">
        <f t="shared" si="23"/>
        <v>13</v>
      </c>
      <c r="Z95" s="46">
        <f t="shared" si="23"/>
        <v>1</v>
      </c>
      <c r="AA95" s="46">
        <f t="shared" si="23"/>
        <v>10</v>
      </c>
      <c r="AB95" s="46">
        <f t="shared" si="23"/>
        <v>0</v>
      </c>
      <c r="AC95" s="46">
        <f t="shared" si="23"/>
        <v>0</v>
      </c>
      <c r="AD95" s="46">
        <f t="shared" si="23"/>
        <v>3</v>
      </c>
      <c r="AE95" s="46">
        <f t="shared" si="23"/>
        <v>72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106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410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57" t="s">
        <v>150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9"/>
      <c r="P99" s="43" t="s">
        <v>49</v>
      </c>
      <c r="Q99" s="204" t="s">
        <v>236</v>
      </c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6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3">
        <v>7</v>
      </c>
      <c r="B101" s="54" t="s">
        <v>181</v>
      </c>
      <c r="C101" s="54" t="s">
        <v>182</v>
      </c>
      <c r="D101" s="46">
        <v>2</v>
      </c>
      <c r="E101" s="46">
        <v>1</v>
      </c>
      <c r="F101" s="46"/>
      <c r="G101" s="46">
        <v>2</v>
      </c>
      <c r="H101" s="46">
        <v>2</v>
      </c>
      <c r="I101" s="46">
        <v>1</v>
      </c>
      <c r="J101" s="46"/>
      <c r="K101" s="46">
        <v>1</v>
      </c>
      <c r="L101" s="46"/>
      <c r="M101" s="46"/>
      <c r="N101" s="46"/>
      <c r="O101" s="46">
        <f t="shared" ref="O101:O110" si="24">IF(B101="","",(D101*2)+(E101*3)+F101*1)</f>
        <v>7</v>
      </c>
      <c r="P101" s="47"/>
      <c r="Q101" s="53">
        <v>4</v>
      </c>
      <c r="R101" s="54" t="s">
        <v>303</v>
      </c>
      <c r="S101" s="54" t="s">
        <v>65</v>
      </c>
      <c r="T101" s="46">
        <v>6</v>
      </c>
      <c r="U101" s="46">
        <v>2</v>
      </c>
      <c r="V101" s="46"/>
      <c r="W101" s="46">
        <v>3</v>
      </c>
      <c r="X101" s="46">
        <v>1</v>
      </c>
      <c r="Y101" s="46">
        <v>1</v>
      </c>
      <c r="Z101" s="46"/>
      <c r="AA101" s="46">
        <v>2</v>
      </c>
      <c r="AB101" s="46"/>
      <c r="AC101" s="46"/>
      <c r="AD101" s="46">
        <v>2</v>
      </c>
      <c r="AE101" s="46">
        <f t="shared" ref="AE101:AE110" si="25">IF(R101="","",(T101*2)+(U101*3)+V101*1)</f>
        <v>18</v>
      </c>
      <c r="AF101" s="58"/>
      <c r="AG101" s="49"/>
    </row>
    <row r="102" spans="1:33" s="51" customFormat="1" ht="12.75" x14ac:dyDescent="0.2">
      <c r="A102" s="55"/>
      <c r="B102" s="54"/>
      <c r="C102" s="5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 t="str">
        <f t="shared" si="24"/>
        <v/>
      </c>
      <c r="P102" s="47"/>
      <c r="Q102" s="55">
        <v>8</v>
      </c>
      <c r="R102" s="54" t="s">
        <v>438</v>
      </c>
      <c r="S102" s="54" t="s">
        <v>57</v>
      </c>
      <c r="T102" s="46">
        <v>1</v>
      </c>
      <c r="U102" s="46">
        <v>1</v>
      </c>
      <c r="V102" s="46"/>
      <c r="W102" s="46">
        <v>2</v>
      </c>
      <c r="X102" s="46"/>
      <c r="Y102" s="46"/>
      <c r="Z102" s="46"/>
      <c r="AA102" s="46">
        <v>3</v>
      </c>
      <c r="AB102" s="46"/>
      <c r="AC102" s="46"/>
      <c r="AD102" s="46"/>
      <c r="AE102" s="46">
        <f t="shared" si="25"/>
        <v>5</v>
      </c>
      <c r="AF102" s="58"/>
      <c r="AG102" s="49"/>
    </row>
    <row r="103" spans="1:33" s="51" customFormat="1" ht="12.75" x14ac:dyDescent="0.2">
      <c r="A103" s="53">
        <v>10</v>
      </c>
      <c r="B103" s="54" t="s">
        <v>154</v>
      </c>
      <c r="C103" s="54" t="s">
        <v>36</v>
      </c>
      <c r="D103" s="46">
        <v>1</v>
      </c>
      <c r="E103" s="46">
        <v>3</v>
      </c>
      <c r="F103" s="46">
        <v>5</v>
      </c>
      <c r="G103" s="46">
        <v>2</v>
      </c>
      <c r="H103" s="46">
        <v>1</v>
      </c>
      <c r="I103" s="46">
        <v>1</v>
      </c>
      <c r="J103" s="46"/>
      <c r="K103" s="46">
        <v>1</v>
      </c>
      <c r="L103" s="46"/>
      <c r="M103" s="46"/>
      <c r="N103" s="46">
        <v>1</v>
      </c>
      <c r="O103" s="46">
        <f t="shared" si="24"/>
        <v>16</v>
      </c>
      <c r="P103" s="47"/>
      <c r="Q103" s="55">
        <v>9</v>
      </c>
      <c r="R103" s="54" t="s">
        <v>240</v>
      </c>
      <c r="S103" s="54" t="s">
        <v>79</v>
      </c>
      <c r="T103" s="46">
        <v>1</v>
      </c>
      <c r="U103" s="46"/>
      <c r="V103" s="46"/>
      <c r="W103" s="46">
        <v>2</v>
      </c>
      <c r="X103" s="46">
        <v>3</v>
      </c>
      <c r="Y103" s="46">
        <v>1</v>
      </c>
      <c r="Z103" s="46"/>
      <c r="AA103" s="46">
        <v>1</v>
      </c>
      <c r="AB103" s="46"/>
      <c r="AC103" s="46"/>
      <c r="AD103" s="46">
        <v>1</v>
      </c>
      <c r="AE103" s="46">
        <f t="shared" si="25"/>
        <v>2</v>
      </c>
      <c r="AF103" s="58"/>
      <c r="AG103" s="49"/>
    </row>
    <row r="104" spans="1:33" s="51" customFormat="1" ht="12.75" x14ac:dyDescent="0.2">
      <c r="A104" s="53">
        <v>13</v>
      </c>
      <c r="B104" s="54" t="s">
        <v>155</v>
      </c>
      <c r="C104" s="54" t="s">
        <v>50</v>
      </c>
      <c r="D104" s="46">
        <v>2</v>
      </c>
      <c r="E104" s="46"/>
      <c r="F104" s="46">
        <v>1</v>
      </c>
      <c r="G104" s="46">
        <v>11</v>
      </c>
      <c r="H104" s="46">
        <v>2</v>
      </c>
      <c r="I104" s="46"/>
      <c r="J104" s="46"/>
      <c r="K104" s="46">
        <v>5</v>
      </c>
      <c r="L104" s="46"/>
      <c r="M104" s="46"/>
      <c r="N104" s="46"/>
      <c r="O104" s="46">
        <f t="shared" si="24"/>
        <v>5</v>
      </c>
      <c r="P104" s="47"/>
      <c r="Q104" s="53">
        <v>12</v>
      </c>
      <c r="R104" s="54" t="s">
        <v>302</v>
      </c>
      <c r="S104" s="54" t="s">
        <v>51</v>
      </c>
      <c r="T104" s="46">
        <v>2</v>
      </c>
      <c r="U104" s="46"/>
      <c r="V104" s="46"/>
      <c r="W104" s="46">
        <v>8</v>
      </c>
      <c r="X104" s="46"/>
      <c r="Y104" s="46"/>
      <c r="Z104" s="46"/>
      <c r="AA104" s="46">
        <v>5</v>
      </c>
      <c r="AB104" s="46"/>
      <c r="AC104" s="46"/>
      <c r="AD104" s="46"/>
      <c r="AE104" s="46">
        <f t="shared" si="25"/>
        <v>4</v>
      </c>
      <c r="AF104" s="58"/>
      <c r="AG104" s="49"/>
    </row>
    <row r="105" spans="1:33" s="51" customFormat="1" ht="12.75" x14ac:dyDescent="0.2">
      <c r="A105" s="53">
        <v>17</v>
      </c>
      <c r="B105" s="54" t="s">
        <v>171</v>
      </c>
      <c r="C105" s="54" t="s">
        <v>36</v>
      </c>
      <c r="D105" s="46">
        <v>2</v>
      </c>
      <c r="E105" s="46"/>
      <c r="F105" s="46">
        <v>1</v>
      </c>
      <c r="G105" s="46">
        <v>6</v>
      </c>
      <c r="H105" s="46"/>
      <c r="I105" s="46">
        <v>1</v>
      </c>
      <c r="J105" s="46"/>
      <c r="K105" s="46">
        <v>1</v>
      </c>
      <c r="L105" s="46"/>
      <c r="M105" s="46"/>
      <c r="N105" s="46"/>
      <c r="O105" s="46">
        <f t="shared" si="24"/>
        <v>5</v>
      </c>
      <c r="P105" s="47"/>
      <c r="Q105" s="55">
        <v>6</v>
      </c>
      <c r="R105" s="54" t="s">
        <v>237</v>
      </c>
      <c r="S105" s="54" t="s">
        <v>238</v>
      </c>
      <c r="T105" s="46">
        <v>2</v>
      </c>
      <c r="U105" s="46">
        <v>1</v>
      </c>
      <c r="V105" s="46"/>
      <c r="W105" s="46">
        <v>5</v>
      </c>
      <c r="X105" s="46">
        <v>2</v>
      </c>
      <c r="Y105" s="46"/>
      <c r="Z105" s="46"/>
      <c r="AA105" s="46">
        <v>2</v>
      </c>
      <c r="AB105" s="46"/>
      <c r="AC105" s="46"/>
      <c r="AD105" s="46"/>
      <c r="AE105" s="46">
        <f t="shared" si="25"/>
        <v>7</v>
      </c>
      <c r="AF105" s="58"/>
      <c r="AG105" s="49"/>
    </row>
    <row r="106" spans="1:33" s="51" customFormat="1" ht="12.75" x14ac:dyDescent="0.2">
      <c r="A106" s="55"/>
      <c r="B106" s="54"/>
      <c r="C106" s="54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 t="str">
        <f t="shared" si="24"/>
        <v/>
      </c>
      <c r="P106" s="47"/>
      <c r="Q106" s="55">
        <v>77</v>
      </c>
      <c r="R106" s="54" t="s">
        <v>239</v>
      </c>
      <c r="S106" s="54" t="s">
        <v>51</v>
      </c>
      <c r="T106" s="46">
        <v>2</v>
      </c>
      <c r="U106" s="46">
        <v>1</v>
      </c>
      <c r="V106" s="46">
        <v>3</v>
      </c>
      <c r="W106" s="46">
        <v>3</v>
      </c>
      <c r="X106" s="46">
        <v>4</v>
      </c>
      <c r="Y106" s="46">
        <v>2</v>
      </c>
      <c r="Z106" s="46"/>
      <c r="AA106" s="46">
        <v>2</v>
      </c>
      <c r="AB106" s="46"/>
      <c r="AC106" s="46"/>
      <c r="AD106" s="46"/>
      <c r="AE106" s="46">
        <f t="shared" si="25"/>
        <v>10</v>
      </c>
      <c r="AF106" s="58"/>
      <c r="AG106" s="49"/>
    </row>
    <row r="107" spans="1:33" s="51" customFormat="1" ht="12.75" x14ac:dyDescent="0.2">
      <c r="A107" s="55">
        <v>23</v>
      </c>
      <c r="B107" s="54" t="s">
        <v>156</v>
      </c>
      <c r="C107" s="54" t="s">
        <v>57</v>
      </c>
      <c r="D107" s="46">
        <v>2</v>
      </c>
      <c r="E107" s="46"/>
      <c r="F107" s="46"/>
      <c r="G107" s="46">
        <v>5</v>
      </c>
      <c r="H107" s="46">
        <v>3</v>
      </c>
      <c r="I107" s="46"/>
      <c r="J107" s="46"/>
      <c r="K107" s="46">
        <v>1</v>
      </c>
      <c r="L107" s="46"/>
      <c r="M107" s="46"/>
      <c r="N107" s="46"/>
      <c r="O107" s="46">
        <f t="shared" si="24"/>
        <v>4</v>
      </c>
      <c r="P107" s="47"/>
      <c r="Q107" s="53">
        <v>20</v>
      </c>
      <c r="R107" s="54" t="s">
        <v>240</v>
      </c>
      <c r="S107" s="54" t="s">
        <v>241</v>
      </c>
      <c r="T107" s="46"/>
      <c r="U107" s="46"/>
      <c r="V107" s="46"/>
      <c r="W107" s="46">
        <v>4</v>
      </c>
      <c r="X107" s="46"/>
      <c r="Y107" s="46"/>
      <c r="Z107" s="46"/>
      <c r="AA107" s="46">
        <v>1</v>
      </c>
      <c r="AB107" s="46"/>
      <c r="AC107" s="46"/>
      <c r="AD107" s="46"/>
      <c r="AE107" s="46">
        <f t="shared" si="25"/>
        <v>0</v>
      </c>
      <c r="AF107" s="58"/>
      <c r="AG107" s="49"/>
    </row>
    <row r="108" spans="1:33" s="51" customFormat="1" ht="12.75" x14ac:dyDescent="0.2">
      <c r="A108" s="55">
        <v>26</v>
      </c>
      <c r="B108" s="54" t="s">
        <v>157</v>
      </c>
      <c r="C108" s="54" t="s">
        <v>158</v>
      </c>
      <c r="D108" s="46">
        <v>2</v>
      </c>
      <c r="E108" s="46">
        <v>1</v>
      </c>
      <c r="F108" s="46"/>
      <c r="G108" s="46">
        <v>2</v>
      </c>
      <c r="H108" s="46">
        <v>1</v>
      </c>
      <c r="I108" s="46">
        <v>2</v>
      </c>
      <c r="J108" s="46"/>
      <c r="K108" s="46">
        <v>3</v>
      </c>
      <c r="L108" s="46"/>
      <c r="M108" s="46"/>
      <c r="N108" s="46"/>
      <c r="O108" s="46">
        <f t="shared" si="24"/>
        <v>7</v>
      </c>
      <c r="P108" s="47"/>
      <c r="Q108" s="53">
        <v>55</v>
      </c>
      <c r="R108" s="54" t="s">
        <v>352</v>
      </c>
      <c r="S108" s="54" t="s">
        <v>243</v>
      </c>
      <c r="T108" s="46"/>
      <c r="U108" s="46">
        <v>2</v>
      </c>
      <c r="V108" s="46">
        <v>2</v>
      </c>
      <c r="W108" s="46">
        <v>2</v>
      </c>
      <c r="X108" s="46">
        <v>1</v>
      </c>
      <c r="Y108" s="46"/>
      <c r="Z108" s="46"/>
      <c r="AA108" s="46">
        <v>1</v>
      </c>
      <c r="AB108" s="46"/>
      <c r="AC108" s="46"/>
      <c r="AD108" s="46">
        <v>1</v>
      </c>
      <c r="AE108" s="46">
        <f t="shared" si="25"/>
        <v>8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>
        <v>32</v>
      </c>
      <c r="B109" s="54" t="s">
        <v>151</v>
      </c>
      <c r="C109" s="54" t="s">
        <v>152</v>
      </c>
      <c r="D109" s="46">
        <v>4</v>
      </c>
      <c r="E109" s="46"/>
      <c r="F109" s="46">
        <v>1</v>
      </c>
      <c r="G109" s="46">
        <v>8</v>
      </c>
      <c r="H109" s="46"/>
      <c r="I109" s="46"/>
      <c r="J109" s="46">
        <v>3</v>
      </c>
      <c r="K109" s="46">
        <v>2</v>
      </c>
      <c r="L109" s="46"/>
      <c r="M109" s="46"/>
      <c r="N109" s="46"/>
      <c r="O109" s="46">
        <f t="shared" si="24"/>
        <v>9</v>
      </c>
      <c r="P109" s="47"/>
      <c r="Q109" s="53"/>
      <c r="R109" s="54"/>
      <c r="S109" s="5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 t="str">
        <f t="shared" si="25"/>
        <v/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Beavers:    |||   Hellfish: BLK-</v>
      </c>
    </row>
    <row r="110" spans="1:33" s="51" customFormat="1" ht="12.75" x14ac:dyDescent="0.2">
      <c r="A110" s="55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4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5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6">SUM(D101:D110)</f>
        <v>15</v>
      </c>
      <c r="E111" s="46">
        <f t="shared" si="26"/>
        <v>5</v>
      </c>
      <c r="F111" s="46">
        <f t="shared" si="26"/>
        <v>8</v>
      </c>
      <c r="G111" s="46">
        <f t="shared" si="26"/>
        <v>36</v>
      </c>
      <c r="H111" s="46">
        <f t="shared" si="26"/>
        <v>9</v>
      </c>
      <c r="I111" s="46">
        <f t="shared" si="26"/>
        <v>5</v>
      </c>
      <c r="J111" s="46">
        <f t="shared" si="26"/>
        <v>3</v>
      </c>
      <c r="K111" s="46">
        <f t="shared" si="26"/>
        <v>14</v>
      </c>
      <c r="L111" s="46">
        <f t="shared" si="26"/>
        <v>0</v>
      </c>
      <c r="M111" s="46">
        <f t="shared" si="26"/>
        <v>0</v>
      </c>
      <c r="N111" s="46">
        <f t="shared" si="26"/>
        <v>1</v>
      </c>
      <c r="O111" s="46">
        <f t="shared" si="26"/>
        <v>53</v>
      </c>
      <c r="P111" s="48" t="s">
        <v>5</v>
      </c>
      <c r="Q111" s="140" t="s">
        <v>27</v>
      </c>
      <c r="R111" s="141"/>
      <c r="S111" s="142"/>
      <c r="T111" s="46">
        <f t="shared" ref="T111:AE111" si="27">SUM(T101:T110)</f>
        <v>14</v>
      </c>
      <c r="U111" s="46">
        <f t="shared" si="27"/>
        <v>7</v>
      </c>
      <c r="V111" s="46">
        <f t="shared" si="27"/>
        <v>5</v>
      </c>
      <c r="W111" s="46">
        <f t="shared" si="27"/>
        <v>29</v>
      </c>
      <c r="X111" s="46">
        <f t="shared" si="27"/>
        <v>11</v>
      </c>
      <c r="Y111" s="46">
        <f t="shared" si="27"/>
        <v>4</v>
      </c>
      <c r="Z111" s="46">
        <f t="shared" si="27"/>
        <v>0</v>
      </c>
      <c r="AA111" s="46">
        <f t="shared" si="27"/>
        <v>17</v>
      </c>
      <c r="AB111" s="46">
        <f t="shared" si="27"/>
        <v>0</v>
      </c>
      <c r="AC111" s="46">
        <f t="shared" si="27"/>
        <v>0</v>
      </c>
      <c r="AD111" s="46">
        <f t="shared" si="27"/>
        <v>4</v>
      </c>
      <c r="AE111" s="46">
        <f t="shared" si="27"/>
        <v>54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29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317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46" t="s">
        <v>78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8"/>
      <c r="P115" s="43" t="s">
        <v>49</v>
      </c>
      <c r="Q115" s="207" t="s">
        <v>244</v>
      </c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9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/>
      <c r="B117" s="54"/>
      <c r="C117" s="54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 t="str">
        <f t="shared" ref="O117:O126" si="28">IF(B117="","",(D117*2)+(E117*3)+F117*1)</f>
        <v/>
      </c>
      <c r="P117" s="47"/>
      <c r="Q117" s="53">
        <v>6</v>
      </c>
      <c r="R117" s="54" t="s">
        <v>37</v>
      </c>
      <c r="S117" s="54" t="s">
        <v>245</v>
      </c>
      <c r="T117" s="46">
        <v>1</v>
      </c>
      <c r="U117" s="46"/>
      <c r="V117" s="46"/>
      <c r="W117" s="46">
        <v>6</v>
      </c>
      <c r="X117" s="46">
        <v>1</v>
      </c>
      <c r="Y117" s="46">
        <v>1</v>
      </c>
      <c r="Z117" s="46">
        <v>2</v>
      </c>
      <c r="AA117" s="46">
        <v>1</v>
      </c>
      <c r="AB117" s="46"/>
      <c r="AC117" s="46"/>
      <c r="AD117" s="46"/>
      <c r="AE117" s="46">
        <f t="shared" ref="AE117:AE126" si="29">IF(R117="","",(T117*2)+(U117*3)+V117*1)</f>
        <v>2</v>
      </c>
      <c r="AF117" s="58"/>
      <c r="AG117" s="49"/>
    </row>
    <row r="118" spans="1:33" s="51" customFormat="1" ht="12.75" x14ac:dyDescent="0.2">
      <c r="A118" s="53"/>
      <c r="B118" s="54"/>
      <c r="C118" s="54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 t="str">
        <f t="shared" si="28"/>
        <v/>
      </c>
      <c r="P118" s="47"/>
      <c r="Q118" s="53">
        <v>8</v>
      </c>
      <c r="R118" s="54" t="s">
        <v>248</v>
      </c>
      <c r="S118" s="54" t="s">
        <v>57</v>
      </c>
      <c r="T118" s="46">
        <v>3</v>
      </c>
      <c r="U118" s="46">
        <v>1</v>
      </c>
      <c r="V118" s="46"/>
      <c r="W118" s="46"/>
      <c r="X118" s="46">
        <v>4</v>
      </c>
      <c r="Y118" s="46">
        <v>2</v>
      </c>
      <c r="Z118" s="46"/>
      <c r="AA118" s="46"/>
      <c r="AB118" s="46"/>
      <c r="AC118" s="46"/>
      <c r="AD118" s="46"/>
      <c r="AE118" s="46">
        <f t="shared" si="29"/>
        <v>9</v>
      </c>
      <c r="AF118" s="58"/>
      <c r="AG118" s="49"/>
    </row>
    <row r="119" spans="1:33" s="51" customFormat="1" ht="12.75" x14ac:dyDescent="0.2">
      <c r="A119" s="53">
        <v>3</v>
      </c>
      <c r="B119" s="54" t="s">
        <v>111</v>
      </c>
      <c r="C119" s="54" t="s">
        <v>110</v>
      </c>
      <c r="D119" s="46">
        <v>3</v>
      </c>
      <c r="E119" s="46"/>
      <c r="F119" s="46"/>
      <c r="G119" s="46">
        <v>8</v>
      </c>
      <c r="H119" s="46">
        <v>3</v>
      </c>
      <c r="I119" s="46"/>
      <c r="J119" s="46"/>
      <c r="K119" s="46">
        <v>1</v>
      </c>
      <c r="L119" s="46"/>
      <c r="M119" s="46"/>
      <c r="N119" s="46"/>
      <c r="O119" s="46">
        <f t="shared" si="28"/>
        <v>6</v>
      </c>
      <c r="P119" s="47"/>
      <c r="Q119" s="53">
        <v>9</v>
      </c>
      <c r="R119" s="54" t="s">
        <v>335</v>
      </c>
      <c r="S119" s="54" t="s">
        <v>65</v>
      </c>
      <c r="T119" s="46">
        <v>2</v>
      </c>
      <c r="U119" s="46"/>
      <c r="V119" s="46"/>
      <c r="W119" s="46">
        <v>1</v>
      </c>
      <c r="X119" s="46">
        <v>9</v>
      </c>
      <c r="Y119" s="46">
        <v>2</v>
      </c>
      <c r="Z119" s="46"/>
      <c r="AA119" s="46">
        <v>2</v>
      </c>
      <c r="AB119" s="46"/>
      <c r="AC119" s="46"/>
      <c r="AD119" s="46"/>
      <c r="AE119" s="46">
        <f t="shared" si="29"/>
        <v>4</v>
      </c>
      <c r="AF119" s="58"/>
      <c r="AG119" s="49"/>
    </row>
    <row r="120" spans="1:33" s="51" customFormat="1" ht="12.75" x14ac:dyDescent="0.2">
      <c r="A120" s="53">
        <v>4</v>
      </c>
      <c r="B120" s="54" t="s">
        <v>108</v>
      </c>
      <c r="C120" s="54" t="s">
        <v>109</v>
      </c>
      <c r="D120" s="46"/>
      <c r="E120" s="46">
        <v>2</v>
      </c>
      <c r="F120" s="46"/>
      <c r="G120" s="46">
        <v>1</v>
      </c>
      <c r="H120" s="46">
        <v>1</v>
      </c>
      <c r="I120" s="46">
        <v>1</v>
      </c>
      <c r="J120" s="46"/>
      <c r="K120" s="46"/>
      <c r="L120" s="46"/>
      <c r="M120" s="46"/>
      <c r="N120" s="46"/>
      <c r="O120" s="46">
        <f t="shared" si="28"/>
        <v>6</v>
      </c>
      <c r="P120" s="47"/>
      <c r="Q120" s="53">
        <v>10</v>
      </c>
      <c r="R120" s="54" t="s">
        <v>60</v>
      </c>
      <c r="S120" s="54" t="s">
        <v>84</v>
      </c>
      <c r="T120" s="46">
        <v>1</v>
      </c>
      <c r="U120" s="46"/>
      <c r="V120" s="46">
        <v>2</v>
      </c>
      <c r="W120" s="46">
        <v>3</v>
      </c>
      <c r="X120" s="46">
        <v>1</v>
      </c>
      <c r="Y120" s="46">
        <v>2</v>
      </c>
      <c r="Z120" s="46">
        <v>2</v>
      </c>
      <c r="AA120" s="46">
        <v>1</v>
      </c>
      <c r="AB120" s="46"/>
      <c r="AC120" s="46"/>
      <c r="AD120" s="46"/>
      <c r="AE120" s="46">
        <f t="shared" si="29"/>
        <v>4</v>
      </c>
      <c r="AF120" s="58"/>
      <c r="AG120" s="49"/>
    </row>
    <row r="121" spans="1:33" s="51" customFormat="1" ht="12.75" x14ac:dyDescent="0.2">
      <c r="A121" s="55">
        <v>7</v>
      </c>
      <c r="B121" s="54" t="s">
        <v>256</v>
      </c>
      <c r="C121" s="54" t="s">
        <v>257</v>
      </c>
      <c r="D121" s="46">
        <v>1</v>
      </c>
      <c r="E121" s="46"/>
      <c r="F121" s="46"/>
      <c r="G121" s="46">
        <v>4</v>
      </c>
      <c r="H121" s="46">
        <v>3</v>
      </c>
      <c r="I121" s="46"/>
      <c r="J121" s="46"/>
      <c r="K121" s="46"/>
      <c r="L121" s="46"/>
      <c r="M121" s="46"/>
      <c r="N121" s="46"/>
      <c r="O121" s="46">
        <f t="shared" si="28"/>
        <v>2</v>
      </c>
      <c r="P121" s="47"/>
      <c r="Q121" s="53">
        <v>14</v>
      </c>
      <c r="R121" s="54" t="s">
        <v>365</v>
      </c>
      <c r="S121" s="54" t="s">
        <v>366</v>
      </c>
      <c r="T121" s="46">
        <v>5</v>
      </c>
      <c r="U121" s="46">
        <v>1</v>
      </c>
      <c r="V121" s="46">
        <v>2</v>
      </c>
      <c r="W121" s="46">
        <v>3</v>
      </c>
      <c r="X121" s="46">
        <v>3</v>
      </c>
      <c r="Y121" s="46">
        <v>2</v>
      </c>
      <c r="Z121" s="46"/>
      <c r="AA121" s="46">
        <v>3</v>
      </c>
      <c r="AB121" s="46"/>
      <c r="AC121" s="46"/>
      <c r="AD121" s="46"/>
      <c r="AE121" s="46">
        <f t="shared" si="29"/>
        <v>15</v>
      </c>
      <c r="AF121" s="58"/>
      <c r="AG121" s="49"/>
    </row>
    <row r="122" spans="1:33" s="51" customFormat="1" ht="12.75" x14ac:dyDescent="0.2">
      <c r="A122" s="55">
        <v>11</v>
      </c>
      <c r="B122" s="54" t="s">
        <v>254</v>
      </c>
      <c r="C122" s="54" t="s">
        <v>175</v>
      </c>
      <c r="D122" s="46">
        <v>4</v>
      </c>
      <c r="E122" s="46"/>
      <c r="F122" s="46">
        <v>6</v>
      </c>
      <c r="G122" s="46">
        <v>17</v>
      </c>
      <c r="H122" s="46">
        <v>8</v>
      </c>
      <c r="I122" s="46">
        <v>1</v>
      </c>
      <c r="J122" s="46"/>
      <c r="K122" s="46">
        <v>3</v>
      </c>
      <c r="L122" s="46"/>
      <c r="M122" s="46"/>
      <c r="N122" s="46">
        <v>3</v>
      </c>
      <c r="O122" s="46">
        <f t="shared" si="28"/>
        <v>14</v>
      </c>
      <c r="P122" s="47"/>
      <c r="Q122" s="55">
        <v>15</v>
      </c>
      <c r="R122" s="54" t="s">
        <v>271</v>
      </c>
      <c r="S122" s="54" t="s">
        <v>272</v>
      </c>
      <c r="T122" s="46">
        <v>4</v>
      </c>
      <c r="U122" s="46"/>
      <c r="V122" s="46"/>
      <c r="W122" s="46">
        <v>2</v>
      </c>
      <c r="X122" s="46"/>
      <c r="Y122" s="46">
        <v>2</v>
      </c>
      <c r="Z122" s="46"/>
      <c r="AA122" s="46">
        <v>2</v>
      </c>
      <c r="AB122" s="46"/>
      <c r="AC122" s="46"/>
      <c r="AD122" s="46"/>
      <c r="AE122" s="46">
        <f t="shared" si="29"/>
        <v>8</v>
      </c>
      <c r="AF122" s="58"/>
      <c r="AG122" s="49"/>
    </row>
    <row r="123" spans="1:33" s="51" customFormat="1" ht="12.75" x14ac:dyDescent="0.2">
      <c r="A123" s="55">
        <v>12</v>
      </c>
      <c r="B123" s="54" t="s">
        <v>204</v>
      </c>
      <c r="C123" s="54" t="s">
        <v>192</v>
      </c>
      <c r="D123" s="46">
        <v>6</v>
      </c>
      <c r="E123" s="46">
        <v>5</v>
      </c>
      <c r="F123" s="46">
        <v>2</v>
      </c>
      <c r="G123" s="46">
        <v>9</v>
      </c>
      <c r="H123" s="46"/>
      <c r="I123" s="46">
        <v>1</v>
      </c>
      <c r="J123" s="46"/>
      <c r="K123" s="46">
        <v>1</v>
      </c>
      <c r="L123" s="46"/>
      <c r="M123" s="46"/>
      <c r="N123" s="46"/>
      <c r="O123" s="46">
        <f t="shared" si="28"/>
        <v>29</v>
      </c>
      <c r="P123" s="47"/>
      <c r="Q123" s="53">
        <v>16</v>
      </c>
      <c r="R123" s="54" t="s">
        <v>269</v>
      </c>
      <c r="S123" s="54" t="s">
        <v>270</v>
      </c>
      <c r="T123" s="46">
        <v>2</v>
      </c>
      <c r="U123" s="46"/>
      <c r="V123" s="46"/>
      <c r="W123" s="46">
        <v>5</v>
      </c>
      <c r="X123" s="46">
        <v>1</v>
      </c>
      <c r="Y123" s="46">
        <v>2</v>
      </c>
      <c r="Z123" s="46">
        <v>2</v>
      </c>
      <c r="AA123" s="46">
        <v>2</v>
      </c>
      <c r="AB123" s="46"/>
      <c r="AC123" s="46"/>
      <c r="AD123" s="46"/>
      <c r="AE123" s="46">
        <f t="shared" si="29"/>
        <v>4</v>
      </c>
      <c r="AF123" s="58"/>
      <c r="AG123" s="49"/>
    </row>
    <row r="124" spans="1:33" s="51" customFormat="1" ht="12.75" x14ac:dyDescent="0.2">
      <c r="A124" s="55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 t="str">
        <f t="shared" si="28"/>
        <v/>
      </c>
      <c r="P124" s="47"/>
      <c r="Q124" s="53">
        <v>24</v>
      </c>
      <c r="R124" s="54" t="s">
        <v>363</v>
      </c>
      <c r="S124" s="54" t="s">
        <v>364</v>
      </c>
      <c r="T124" s="46">
        <v>6</v>
      </c>
      <c r="U124" s="46">
        <v>5</v>
      </c>
      <c r="V124" s="46"/>
      <c r="W124" s="46">
        <v>4</v>
      </c>
      <c r="X124" s="46"/>
      <c r="Y124" s="46">
        <v>1</v>
      </c>
      <c r="Z124" s="46"/>
      <c r="AA124" s="46">
        <v>1</v>
      </c>
      <c r="AB124" s="46"/>
      <c r="AC124" s="46"/>
      <c r="AD124" s="46">
        <v>2</v>
      </c>
      <c r="AE124" s="46">
        <f t="shared" si="29"/>
        <v>27</v>
      </c>
      <c r="AF124" s="58"/>
      <c r="AG124" s="49"/>
    </row>
    <row r="125" spans="1:33" s="51" customFormat="1" ht="12.75" x14ac:dyDescent="0.2">
      <c r="A125" s="55"/>
      <c r="B125" s="54"/>
      <c r="C125" s="5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 t="str">
        <f t="shared" si="28"/>
        <v/>
      </c>
      <c r="P125" s="47"/>
      <c r="Q125" s="53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29"/>
        <v/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8"/>
        <v/>
      </c>
      <c r="P126" s="47"/>
      <c r="Q126" s="53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29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0">SUM(D117:D126)</f>
        <v>14</v>
      </c>
      <c r="E127" s="46">
        <f t="shared" si="30"/>
        <v>7</v>
      </c>
      <c r="F127" s="46">
        <f t="shared" si="30"/>
        <v>8</v>
      </c>
      <c r="G127" s="46">
        <f t="shared" si="30"/>
        <v>39</v>
      </c>
      <c r="H127" s="46">
        <f t="shared" si="30"/>
        <v>15</v>
      </c>
      <c r="I127" s="46">
        <f t="shared" si="30"/>
        <v>3</v>
      </c>
      <c r="J127" s="46">
        <f t="shared" si="30"/>
        <v>0</v>
      </c>
      <c r="K127" s="46">
        <f t="shared" si="30"/>
        <v>5</v>
      </c>
      <c r="L127" s="46">
        <f t="shared" si="30"/>
        <v>0</v>
      </c>
      <c r="M127" s="46">
        <f t="shared" si="30"/>
        <v>0</v>
      </c>
      <c r="N127" s="46">
        <f t="shared" si="30"/>
        <v>3</v>
      </c>
      <c r="O127" s="46">
        <f t="shared" si="30"/>
        <v>57</v>
      </c>
      <c r="P127" s="48" t="s">
        <v>2</v>
      </c>
      <c r="Q127" s="140" t="s">
        <v>27</v>
      </c>
      <c r="R127" s="141"/>
      <c r="S127" s="142"/>
      <c r="T127" s="46">
        <f t="shared" ref="T127:AE127" si="31">SUM(T117:T126)</f>
        <v>24</v>
      </c>
      <c r="U127" s="46">
        <f t="shared" si="31"/>
        <v>7</v>
      </c>
      <c r="V127" s="46">
        <f t="shared" si="31"/>
        <v>4</v>
      </c>
      <c r="W127" s="46">
        <f t="shared" si="31"/>
        <v>24</v>
      </c>
      <c r="X127" s="46">
        <f t="shared" si="31"/>
        <v>19</v>
      </c>
      <c r="Y127" s="46">
        <f t="shared" si="31"/>
        <v>14</v>
      </c>
      <c r="Z127" s="46">
        <f t="shared" si="31"/>
        <v>6</v>
      </c>
      <c r="AA127" s="46">
        <f t="shared" si="31"/>
        <v>12</v>
      </c>
      <c r="AB127" s="46">
        <f t="shared" si="31"/>
        <v>0</v>
      </c>
      <c r="AC127" s="46">
        <f t="shared" si="31"/>
        <v>0</v>
      </c>
      <c r="AD127" s="46">
        <f t="shared" si="31"/>
        <v>2</v>
      </c>
      <c r="AE127" s="46">
        <f t="shared" si="31"/>
        <v>73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203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Shenanigans: BLK-   |||   Honey Badgers: </v>
      </c>
    </row>
    <row r="129" spans="1:33" s="51" customFormat="1" ht="12.75" x14ac:dyDescent="0.2">
      <c r="A129" s="152" t="s">
        <v>205</v>
      </c>
      <c r="B129" s="153"/>
      <c r="C129" s="154" t="s">
        <v>456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46 AG62 AG15 AG79">
    <cfRule type="expression" dxfId="831" priority="30">
      <formula>AG15="Correct"</formula>
    </cfRule>
    <cfRule type="expression" dxfId="830" priority="32">
      <formula>$AG$15="Check"</formula>
    </cfRule>
  </conditionalFormatting>
  <conditionalFormatting sqref="AG46 AG62 AG79">
    <cfRule type="expression" dxfId="829" priority="31">
      <formula>$AG$15="Check"</formula>
    </cfRule>
  </conditionalFormatting>
  <conditionalFormatting sqref="AG46 AG62 AG15 AG79">
    <cfRule type="expression" dxfId="828" priority="29">
      <formula>AG15="Correct"</formula>
    </cfRule>
  </conditionalFormatting>
  <conditionalFormatting sqref="AG47 AG63 AG16:AG17 AG80">
    <cfRule type="expression" dxfId="827" priority="28">
      <formula>FIND("-",AG16)&gt;0</formula>
    </cfRule>
  </conditionalFormatting>
  <conditionalFormatting sqref="P15">
    <cfRule type="containsBlanks" dxfId="826" priority="33">
      <formula>LEN(TRIM(P15))=0</formula>
    </cfRule>
  </conditionalFormatting>
  <conditionalFormatting sqref="P79">
    <cfRule type="containsBlanks" dxfId="825" priority="27">
      <formula>LEN(TRIM(P79))=0</formula>
    </cfRule>
  </conditionalFormatting>
  <conditionalFormatting sqref="P47">
    <cfRule type="containsBlanks" dxfId="824" priority="26">
      <formula>LEN(TRIM(P47))=0</formula>
    </cfRule>
  </conditionalFormatting>
  <conditionalFormatting sqref="P63">
    <cfRule type="containsBlanks" dxfId="823" priority="25">
      <formula>LEN(TRIM(P63))=0</formula>
    </cfRule>
  </conditionalFormatting>
  <conditionalFormatting sqref="P31">
    <cfRule type="containsBlanks" dxfId="822" priority="24">
      <formula>LEN(TRIM(P31))=0</formula>
    </cfRule>
  </conditionalFormatting>
  <conditionalFormatting sqref="P95">
    <cfRule type="containsBlanks" dxfId="821" priority="23">
      <formula>LEN(TRIM(P95))=0</formula>
    </cfRule>
  </conditionalFormatting>
  <conditionalFormatting sqref="P111">
    <cfRule type="containsBlanks" dxfId="820" priority="22">
      <formula>LEN(TRIM(P111))=0</formula>
    </cfRule>
  </conditionalFormatting>
  <conditionalFormatting sqref="AG29">
    <cfRule type="expression" dxfId="819" priority="19">
      <formula>AG29="Correct"</formula>
    </cfRule>
    <cfRule type="expression" dxfId="818" priority="21">
      <formula>$AG$15="Check"</formula>
    </cfRule>
  </conditionalFormatting>
  <conditionalFormatting sqref="AG29">
    <cfRule type="expression" dxfId="817" priority="20">
      <formula>$AG$15="Check"</formula>
    </cfRule>
  </conditionalFormatting>
  <conditionalFormatting sqref="AG29">
    <cfRule type="expression" dxfId="816" priority="18">
      <formula>AG29="Correct"</formula>
    </cfRule>
  </conditionalFormatting>
  <conditionalFormatting sqref="AG30">
    <cfRule type="expression" dxfId="815" priority="17">
      <formula>FIND("-",AG30)&gt;0</formula>
    </cfRule>
  </conditionalFormatting>
  <conditionalFormatting sqref="AG92">
    <cfRule type="expression" dxfId="814" priority="14">
      <formula>AG92="Correct"</formula>
    </cfRule>
    <cfRule type="expression" dxfId="813" priority="16">
      <formula>$AG$15="Check"</formula>
    </cfRule>
  </conditionalFormatting>
  <conditionalFormatting sqref="AG92">
    <cfRule type="expression" dxfId="812" priority="15">
      <formula>$AG$15="Check"</formula>
    </cfRule>
  </conditionalFormatting>
  <conditionalFormatting sqref="AG92">
    <cfRule type="expression" dxfId="811" priority="13">
      <formula>AG92="Correct"</formula>
    </cfRule>
  </conditionalFormatting>
  <conditionalFormatting sqref="AG93">
    <cfRule type="expression" dxfId="810" priority="12">
      <formula>FIND("-",AG93)&gt;0</formula>
    </cfRule>
  </conditionalFormatting>
  <conditionalFormatting sqref="AG108">
    <cfRule type="expression" dxfId="809" priority="9">
      <formula>AG108="Correct"</formula>
    </cfRule>
    <cfRule type="expression" dxfId="808" priority="11">
      <formula>$AG$15="Check"</formula>
    </cfRule>
  </conditionalFormatting>
  <conditionalFormatting sqref="AG108">
    <cfRule type="expression" dxfId="807" priority="10">
      <formula>$AG$15="Check"</formula>
    </cfRule>
  </conditionalFormatting>
  <conditionalFormatting sqref="AG108">
    <cfRule type="expression" dxfId="806" priority="8">
      <formula>AG108="Correct"</formula>
    </cfRule>
  </conditionalFormatting>
  <conditionalFormatting sqref="AG109">
    <cfRule type="expression" dxfId="805" priority="7">
      <formula>FIND("-",AG109)&gt;0</formula>
    </cfRule>
  </conditionalFormatting>
  <conditionalFormatting sqref="P127">
    <cfRule type="containsBlanks" dxfId="804" priority="6">
      <formula>LEN(TRIM(P127))=0</formula>
    </cfRule>
  </conditionalFormatting>
  <conditionalFormatting sqref="AG127">
    <cfRule type="expression" dxfId="803" priority="3">
      <formula>AG127="Correct"</formula>
    </cfRule>
    <cfRule type="expression" dxfId="802" priority="5">
      <formula>$AG$15="Check"</formula>
    </cfRule>
  </conditionalFormatting>
  <conditionalFormatting sqref="AG127">
    <cfRule type="expression" dxfId="801" priority="4">
      <formula>$AG$15="Check"</formula>
    </cfRule>
  </conditionalFormatting>
  <conditionalFormatting sqref="AG127">
    <cfRule type="expression" dxfId="800" priority="2">
      <formula>AG127="Correct"</formula>
    </cfRule>
  </conditionalFormatting>
  <conditionalFormatting sqref="AG128">
    <cfRule type="expression" dxfId="799" priority="1">
      <formula>FIND("-",AG128)&gt;0</formula>
    </cfRule>
  </conditionalFormatting>
  <dataValidations count="2">
    <dataValidation type="list" allowBlank="1" showInputMessage="1" showErrorMessage="1" sqref="P15 P95 P47 P79 P111 P63 P31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3.85546875" style="15" bestFit="1" customWidth="1"/>
    <col min="3" max="3" width="10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1.2851562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8.28515625" style="2" hidden="1" customWidth="1"/>
    <col min="34" max="39" width="0" style="42" hidden="1" customWidth="1"/>
    <col min="40" max="40" width="12.42578125" style="42" hidden="1" customWidth="1"/>
    <col min="41" max="41" width="11.42578125" style="42" hidden="1" customWidth="1"/>
    <col min="42" max="16384" width="11.5703125" style="42"/>
  </cols>
  <sheetData>
    <row r="1" spans="1:41" ht="26.25" x14ac:dyDescent="0.2">
      <c r="A1" s="143" t="s">
        <v>605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60" t="s">
        <v>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43" t="s">
        <v>4</v>
      </c>
      <c r="Q3" s="166" t="s">
        <v>103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8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5">
        <v>1</v>
      </c>
      <c r="B5" s="54" t="s">
        <v>249</v>
      </c>
      <c r="C5" s="54" t="s">
        <v>124</v>
      </c>
      <c r="D5" s="46">
        <v>2</v>
      </c>
      <c r="E5" s="46"/>
      <c r="F5" s="46">
        <v>1</v>
      </c>
      <c r="G5" s="46">
        <v>6</v>
      </c>
      <c r="H5" s="46">
        <v>3</v>
      </c>
      <c r="I5" s="46">
        <v>1</v>
      </c>
      <c r="J5" s="46"/>
      <c r="K5" s="46">
        <v>1</v>
      </c>
      <c r="L5" s="46"/>
      <c r="M5" s="46"/>
      <c r="N5" s="46"/>
      <c r="O5" s="46">
        <f t="shared" ref="O5:O14" si="0">IF(B5="","",(D5*2)+(E5*3)+F5*1)</f>
        <v>5</v>
      </c>
      <c r="P5" s="47"/>
      <c r="Q5" s="55">
        <v>2</v>
      </c>
      <c r="R5" s="54" t="s">
        <v>176</v>
      </c>
      <c r="S5" s="54" t="s">
        <v>39</v>
      </c>
      <c r="T5" s="46">
        <v>4</v>
      </c>
      <c r="U5" s="46"/>
      <c r="V5" s="46">
        <v>5</v>
      </c>
      <c r="W5" s="46">
        <v>5</v>
      </c>
      <c r="X5" s="46">
        <v>5</v>
      </c>
      <c r="Y5" s="46">
        <v>3</v>
      </c>
      <c r="Z5" s="46"/>
      <c r="AA5" s="46"/>
      <c r="AB5" s="46"/>
      <c r="AC5" s="46"/>
      <c r="AD5" s="46">
        <v>1</v>
      </c>
      <c r="AE5" s="46">
        <f t="shared" ref="AE5:AE14" si="1">IF(R5="","",(T5*2)+(U5*3)+V5*1)</f>
        <v>13</v>
      </c>
      <c r="AG5" s="49"/>
      <c r="AN5" s="50" t="s">
        <v>25</v>
      </c>
      <c r="AO5" s="52" t="s">
        <v>26</v>
      </c>
    </row>
    <row r="6" spans="1:41" s="51" customFormat="1" ht="12.75" x14ac:dyDescent="0.2">
      <c r="A6" s="55">
        <v>9</v>
      </c>
      <c r="B6" s="54" t="s">
        <v>58</v>
      </c>
      <c r="C6" s="54" t="s">
        <v>59</v>
      </c>
      <c r="D6" s="46">
        <v>3</v>
      </c>
      <c r="E6" s="46">
        <v>1</v>
      </c>
      <c r="F6" s="46">
        <v>3</v>
      </c>
      <c r="G6" s="46">
        <v>7</v>
      </c>
      <c r="H6" s="46">
        <v>5</v>
      </c>
      <c r="I6" s="46"/>
      <c r="J6" s="46"/>
      <c r="K6" s="46">
        <v>2</v>
      </c>
      <c r="L6" s="46"/>
      <c r="M6" s="46"/>
      <c r="N6" s="46"/>
      <c r="O6" s="46">
        <f t="shared" si="0"/>
        <v>12</v>
      </c>
      <c r="P6" s="47"/>
      <c r="Q6" s="55">
        <v>3</v>
      </c>
      <c r="R6" s="54" t="s">
        <v>196</v>
      </c>
      <c r="S6" s="54" t="s">
        <v>65</v>
      </c>
      <c r="T6" s="46">
        <v>8</v>
      </c>
      <c r="U6" s="46"/>
      <c r="V6" s="46"/>
      <c r="W6" s="46">
        <v>15</v>
      </c>
      <c r="X6" s="46">
        <v>4</v>
      </c>
      <c r="Y6" s="46"/>
      <c r="Z6" s="46">
        <v>1</v>
      </c>
      <c r="AA6" s="46">
        <v>1</v>
      </c>
      <c r="AB6" s="46"/>
      <c r="AC6" s="46"/>
      <c r="AD6" s="46">
        <v>1</v>
      </c>
      <c r="AE6" s="46">
        <f t="shared" si="1"/>
        <v>16</v>
      </c>
      <c r="AG6" s="49"/>
    </row>
    <row r="7" spans="1:41" s="51" customFormat="1" ht="12.75" x14ac:dyDescent="0.2">
      <c r="A7" s="55">
        <v>17</v>
      </c>
      <c r="B7" s="54" t="s">
        <v>411</v>
      </c>
      <c r="C7" s="54" t="s">
        <v>412</v>
      </c>
      <c r="D7" s="46">
        <v>3</v>
      </c>
      <c r="E7" s="46">
        <v>1</v>
      </c>
      <c r="F7" s="46"/>
      <c r="G7" s="46">
        <v>2</v>
      </c>
      <c r="H7" s="46">
        <v>2</v>
      </c>
      <c r="I7" s="46">
        <v>3</v>
      </c>
      <c r="J7" s="46"/>
      <c r="K7" s="46"/>
      <c r="L7" s="46"/>
      <c r="M7" s="46"/>
      <c r="N7" s="46">
        <v>1</v>
      </c>
      <c r="O7" s="46">
        <f t="shared" si="0"/>
        <v>9</v>
      </c>
      <c r="P7" s="47"/>
      <c r="Q7" s="55">
        <v>5</v>
      </c>
      <c r="R7" s="54" t="s">
        <v>130</v>
      </c>
      <c r="S7" s="54" t="s">
        <v>54</v>
      </c>
      <c r="T7" s="46">
        <v>6</v>
      </c>
      <c r="U7" s="46"/>
      <c r="V7" s="46">
        <v>1</v>
      </c>
      <c r="W7" s="46">
        <v>2</v>
      </c>
      <c r="X7" s="46">
        <v>3</v>
      </c>
      <c r="Y7" s="46"/>
      <c r="Z7" s="46"/>
      <c r="AA7" s="46">
        <v>2</v>
      </c>
      <c r="AB7" s="46"/>
      <c r="AC7" s="46"/>
      <c r="AD7" s="46"/>
      <c r="AE7" s="46">
        <f t="shared" si="1"/>
        <v>13</v>
      </c>
      <c r="AG7" s="49"/>
    </row>
    <row r="8" spans="1:41" s="51" customFormat="1" ht="12.75" x14ac:dyDescent="0.2">
      <c r="A8" s="53"/>
      <c r="B8" s="54"/>
      <c r="C8" s="5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 t="str">
        <f t="shared" si="0"/>
        <v/>
      </c>
      <c r="P8" s="47"/>
      <c r="Q8" s="55">
        <v>6</v>
      </c>
      <c r="R8" s="54" t="s">
        <v>130</v>
      </c>
      <c r="S8" s="54" t="s">
        <v>73</v>
      </c>
      <c r="T8" s="46">
        <v>4</v>
      </c>
      <c r="U8" s="46">
        <v>1</v>
      </c>
      <c r="V8" s="46"/>
      <c r="W8" s="46">
        <v>5</v>
      </c>
      <c r="X8" s="46">
        <v>3</v>
      </c>
      <c r="Y8" s="46">
        <v>1</v>
      </c>
      <c r="Z8" s="46"/>
      <c r="AA8" s="46">
        <v>2</v>
      </c>
      <c r="AB8" s="46"/>
      <c r="AC8" s="46"/>
      <c r="AD8" s="46">
        <v>1</v>
      </c>
      <c r="AE8" s="46">
        <f t="shared" si="1"/>
        <v>11</v>
      </c>
      <c r="AG8" s="49"/>
    </row>
    <row r="9" spans="1:41" s="51" customFormat="1" ht="12.75" x14ac:dyDescent="0.2">
      <c r="A9" s="53"/>
      <c r="B9" s="54"/>
      <c r="C9" s="5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tr">
        <f t="shared" si="0"/>
        <v/>
      </c>
      <c r="P9" s="47"/>
      <c r="Q9" s="53"/>
      <c r="R9" s="54"/>
      <c r="S9" s="54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 t="str">
        <f t="shared" si="1"/>
        <v/>
      </c>
      <c r="AG9" s="49"/>
    </row>
    <row r="10" spans="1:41" s="51" customFormat="1" ht="12.75" x14ac:dyDescent="0.2">
      <c r="A10" s="55">
        <v>13</v>
      </c>
      <c r="B10" s="54" t="s">
        <v>31</v>
      </c>
      <c r="C10" s="54" t="s">
        <v>32</v>
      </c>
      <c r="D10" s="46"/>
      <c r="E10" s="46"/>
      <c r="F10" s="46"/>
      <c r="G10" s="46">
        <v>10</v>
      </c>
      <c r="H10" s="46">
        <v>2</v>
      </c>
      <c r="I10" s="46">
        <v>1</v>
      </c>
      <c r="J10" s="46">
        <v>1</v>
      </c>
      <c r="K10" s="46">
        <v>3</v>
      </c>
      <c r="L10" s="46"/>
      <c r="M10" s="46"/>
      <c r="N10" s="46"/>
      <c r="O10" s="46">
        <f t="shared" si="0"/>
        <v>0</v>
      </c>
      <c r="P10" s="47"/>
      <c r="Q10" s="55">
        <v>21</v>
      </c>
      <c r="R10" s="54" t="s">
        <v>131</v>
      </c>
      <c r="S10" s="54" t="s">
        <v>65</v>
      </c>
      <c r="T10" s="46">
        <v>10</v>
      </c>
      <c r="U10" s="46"/>
      <c r="V10" s="46">
        <v>2</v>
      </c>
      <c r="W10" s="46">
        <v>7</v>
      </c>
      <c r="X10" s="46">
        <v>2</v>
      </c>
      <c r="Y10" s="46"/>
      <c r="Z10" s="46">
        <v>1</v>
      </c>
      <c r="AA10" s="46"/>
      <c r="AB10" s="46"/>
      <c r="AC10" s="46"/>
      <c r="AD10" s="46">
        <v>1</v>
      </c>
      <c r="AE10" s="46">
        <f t="shared" si="1"/>
        <v>22</v>
      </c>
      <c r="AG10" s="49"/>
    </row>
    <row r="11" spans="1:41" s="51" customFormat="1" ht="12.75" x14ac:dyDescent="0.2">
      <c r="A11" s="60" t="s">
        <v>147</v>
      </c>
      <c r="B11" s="54" t="s">
        <v>46</v>
      </c>
      <c r="C11" s="54" t="s">
        <v>47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>
        <f t="shared" si="0"/>
        <v>0</v>
      </c>
      <c r="P11" s="47"/>
      <c r="Q11" s="55">
        <v>24</v>
      </c>
      <c r="R11" s="54" t="s">
        <v>212</v>
      </c>
      <c r="S11" s="54" t="s">
        <v>129</v>
      </c>
      <c r="T11" s="46"/>
      <c r="U11" s="46"/>
      <c r="V11" s="46"/>
      <c r="W11" s="46">
        <v>3</v>
      </c>
      <c r="X11" s="46">
        <v>3</v>
      </c>
      <c r="Y11" s="46"/>
      <c r="Z11" s="46">
        <v>1</v>
      </c>
      <c r="AA11" s="46">
        <v>4</v>
      </c>
      <c r="AB11" s="46"/>
      <c r="AC11" s="46"/>
      <c r="AD11" s="46"/>
      <c r="AE11" s="46">
        <f t="shared" si="1"/>
        <v>0</v>
      </c>
      <c r="AG11" s="49"/>
    </row>
    <row r="12" spans="1:41" s="51" customFormat="1" ht="12.75" x14ac:dyDescent="0.2">
      <c r="A12" s="55">
        <v>23</v>
      </c>
      <c r="B12" s="54" t="s">
        <v>89</v>
      </c>
      <c r="C12" s="54" t="s">
        <v>166</v>
      </c>
      <c r="D12" s="46">
        <v>3</v>
      </c>
      <c r="E12" s="46">
        <v>4</v>
      </c>
      <c r="F12" s="46"/>
      <c r="G12" s="46">
        <v>5</v>
      </c>
      <c r="H12" s="46">
        <v>2</v>
      </c>
      <c r="I12" s="46">
        <v>1</v>
      </c>
      <c r="J12" s="46"/>
      <c r="K12" s="46">
        <v>1</v>
      </c>
      <c r="L12" s="46"/>
      <c r="M12" s="46"/>
      <c r="N12" s="46"/>
      <c r="O12" s="46">
        <f t="shared" si="0"/>
        <v>18</v>
      </c>
      <c r="P12" s="47"/>
      <c r="Q12" s="55"/>
      <c r="R12" s="54"/>
      <c r="S12" s="54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 t="str">
        <f t="shared" si="1"/>
        <v/>
      </c>
      <c r="AG12" s="49"/>
    </row>
    <row r="13" spans="1:41" s="51" customFormat="1" ht="12.75" x14ac:dyDescent="0.2">
      <c r="A13" s="53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5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5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11</v>
      </c>
      <c r="E15" s="46">
        <f t="shared" si="2"/>
        <v>6</v>
      </c>
      <c r="F15" s="46">
        <f t="shared" si="2"/>
        <v>4</v>
      </c>
      <c r="G15" s="46">
        <f t="shared" si="2"/>
        <v>30</v>
      </c>
      <c r="H15" s="46">
        <f t="shared" si="2"/>
        <v>14</v>
      </c>
      <c r="I15" s="46">
        <f t="shared" si="2"/>
        <v>6</v>
      </c>
      <c r="J15" s="46">
        <f t="shared" si="2"/>
        <v>1</v>
      </c>
      <c r="K15" s="46">
        <f t="shared" si="2"/>
        <v>7</v>
      </c>
      <c r="L15" s="46">
        <f t="shared" si="2"/>
        <v>0</v>
      </c>
      <c r="M15" s="46">
        <f t="shared" si="2"/>
        <v>0</v>
      </c>
      <c r="N15" s="46">
        <f t="shared" si="2"/>
        <v>1</v>
      </c>
      <c r="O15" s="46">
        <f t="shared" si="2"/>
        <v>44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32</v>
      </c>
      <c r="U15" s="46">
        <f t="shared" si="3"/>
        <v>1</v>
      </c>
      <c r="V15" s="46">
        <f t="shared" si="3"/>
        <v>8</v>
      </c>
      <c r="W15" s="46">
        <f t="shared" si="3"/>
        <v>37</v>
      </c>
      <c r="X15" s="46">
        <f t="shared" si="3"/>
        <v>20</v>
      </c>
      <c r="Y15" s="46">
        <f t="shared" si="3"/>
        <v>4</v>
      </c>
      <c r="Z15" s="46">
        <f t="shared" si="3"/>
        <v>3</v>
      </c>
      <c r="AA15" s="46">
        <f t="shared" si="3"/>
        <v>9</v>
      </c>
      <c r="AB15" s="46">
        <f t="shared" si="3"/>
        <v>0</v>
      </c>
      <c r="AC15" s="46">
        <f t="shared" si="3"/>
        <v>0</v>
      </c>
      <c r="AD15" s="46">
        <f t="shared" si="3"/>
        <v>4</v>
      </c>
      <c r="AE15" s="46">
        <f t="shared" si="3"/>
        <v>75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48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Diablos:    |||   Hawks: </v>
      </c>
    </row>
    <row r="17" spans="1:33" s="51" customFormat="1" ht="12.75" x14ac:dyDescent="0.2">
      <c r="A17" s="152" t="s">
        <v>205</v>
      </c>
      <c r="B17" s="153"/>
      <c r="C17" s="154" t="s">
        <v>461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46" t="s">
        <v>78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8"/>
      <c r="P19" s="43" t="s">
        <v>4</v>
      </c>
      <c r="Q19" s="201" t="s">
        <v>101</v>
      </c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3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3">
        <v>2</v>
      </c>
      <c r="B21" s="54" t="s">
        <v>172</v>
      </c>
      <c r="C21" s="54" t="s">
        <v>38</v>
      </c>
      <c r="D21" s="46">
        <v>5</v>
      </c>
      <c r="E21" s="46"/>
      <c r="F21" s="46"/>
      <c r="G21" s="46">
        <v>5</v>
      </c>
      <c r="H21" s="46">
        <v>2</v>
      </c>
      <c r="I21" s="46">
        <v>2</v>
      </c>
      <c r="J21" s="46"/>
      <c r="K21" s="46">
        <v>4</v>
      </c>
      <c r="L21" s="46"/>
      <c r="M21" s="46"/>
      <c r="N21" s="46"/>
      <c r="O21" s="46">
        <f t="shared" ref="O21:O30" si="4">IF(B21="","",(D21*2)+(E21*3)+F21*1)</f>
        <v>10</v>
      </c>
      <c r="P21" s="47"/>
      <c r="Q21" s="53">
        <v>2</v>
      </c>
      <c r="R21" s="54" t="s">
        <v>31</v>
      </c>
      <c r="S21" s="54" t="s">
        <v>50</v>
      </c>
      <c r="T21" s="46">
        <v>1</v>
      </c>
      <c r="U21" s="46">
        <v>2</v>
      </c>
      <c r="V21" s="46">
        <v>2</v>
      </c>
      <c r="W21" s="46">
        <v>2</v>
      </c>
      <c r="X21" s="46">
        <v>1</v>
      </c>
      <c r="Y21" s="46"/>
      <c r="Z21" s="46"/>
      <c r="AA21" s="46">
        <v>2</v>
      </c>
      <c r="AB21" s="46"/>
      <c r="AC21" s="46"/>
      <c r="AD21" s="46">
        <v>1</v>
      </c>
      <c r="AE21" s="46">
        <f t="shared" ref="AE21:AE30" si="5">IF(R21="","",(T21*2)+(U21*3)+V21*1)</f>
        <v>10</v>
      </c>
      <c r="AF21" s="58"/>
      <c r="AG21" s="49"/>
    </row>
    <row r="22" spans="1:33" s="51" customFormat="1" ht="12.75" x14ac:dyDescent="0.2">
      <c r="A22" s="55">
        <v>3</v>
      </c>
      <c r="B22" s="54" t="s">
        <v>111</v>
      </c>
      <c r="C22" s="54" t="s">
        <v>110</v>
      </c>
      <c r="D22" s="46">
        <v>3</v>
      </c>
      <c r="E22" s="46"/>
      <c r="F22" s="46">
        <v>1</v>
      </c>
      <c r="G22" s="46">
        <v>7</v>
      </c>
      <c r="H22" s="46">
        <v>1</v>
      </c>
      <c r="I22" s="46">
        <v>1</v>
      </c>
      <c r="J22" s="46"/>
      <c r="K22" s="46">
        <v>2</v>
      </c>
      <c r="L22" s="46"/>
      <c r="M22" s="46"/>
      <c r="N22" s="46"/>
      <c r="O22" s="46">
        <f t="shared" si="4"/>
        <v>7</v>
      </c>
      <c r="P22" s="47"/>
      <c r="Q22" s="53">
        <v>4</v>
      </c>
      <c r="R22" s="54" t="s">
        <v>74</v>
      </c>
      <c r="S22" s="54" t="s">
        <v>50</v>
      </c>
      <c r="T22" s="46"/>
      <c r="U22" s="46"/>
      <c r="V22" s="46"/>
      <c r="W22" s="46">
        <v>3</v>
      </c>
      <c r="X22" s="46"/>
      <c r="Y22" s="46">
        <v>1</v>
      </c>
      <c r="Z22" s="46"/>
      <c r="AA22" s="46">
        <v>5</v>
      </c>
      <c r="AB22" s="46"/>
      <c r="AC22" s="46"/>
      <c r="AD22" s="46"/>
      <c r="AE22" s="46">
        <f t="shared" si="5"/>
        <v>0</v>
      </c>
      <c r="AF22" s="58"/>
      <c r="AG22" s="49"/>
    </row>
    <row r="23" spans="1:33" s="51" customFormat="1" ht="12.75" x14ac:dyDescent="0.2">
      <c r="A23" s="53"/>
      <c r="B23" s="54"/>
      <c r="C23" s="5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 t="str">
        <f t="shared" si="4"/>
        <v/>
      </c>
      <c r="P23" s="47"/>
      <c r="Q23" s="53">
        <v>5</v>
      </c>
      <c r="R23" s="54" t="s">
        <v>119</v>
      </c>
      <c r="S23" s="54" t="s">
        <v>100</v>
      </c>
      <c r="T23" s="46">
        <v>5</v>
      </c>
      <c r="U23" s="46"/>
      <c r="V23" s="46">
        <v>2</v>
      </c>
      <c r="W23" s="46">
        <v>3</v>
      </c>
      <c r="X23" s="46">
        <v>2</v>
      </c>
      <c r="Y23" s="46">
        <v>4</v>
      </c>
      <c r="Z23" s="46"/>
      <c r="AA23" s="46">
        <v>3</v>
      </c>
      <c r="AB23" s="46"/>
      <c r="AC23" s="46"/>
      <c r="AD23" s="46">
        <v>1</v>
      </c>
      <c r="AE23" s="46">
        <f t="shared" si="5"/>
        <v>12</v>
      </c>
      <c r="AF23" s="58"/>
      <c r="AG23" s="49"/>
    </row>
    <row r="24" spans="1:33" s="51" customFormat="1" ht="12.75" x14ac:dyDescent="0.2">
      <c r="A24" s="55">
        <v>6</v>
      </c>
      <c r="B24" s="54" t="s">
        <v>255</v>
      </c>
      <c r="C24" s="54" t="s">
        <v>41</v>
      </c>
      <c r="D24" s="46">
        <v>1</v>
      </c>
      <c r="E24" s="46">
        <v>1</v>
      </c>
      <c r="F24" s="46">
        <v>2</v>
      </c>
      <c r="G24" s="46">
        <v>1</v>
      </c>
      <c r="H24" s="46">
        <v>6</v>
      </c>
      <c r="I24" s="46">
        <v>3</v>
      </c>
      <c r="J24" s="46"/>
      <c r="K24" s="46">
        <v>3</v>
      </c>
      <c r="L24" s="46"/>
      <c r="M24" s="46"/>
      <c r="N24" s="46"/>
      <c r="O24" s="46">
        <f t="shared" si="4"/>
        <v>7</v>
      </c>
      <c r="P24" s="47"/>
      <c r="Q24" s="55">
        <v>9</v>
      </c>
      <c r="R24" s="54" t="s">
        <v>74</v>
      </c>
      <c r="S24" s="54" t="s">
        <v>285</v>
      </c>
      <c r="T24" s="46"/>
      <c r="U24" s="46"/>
      <c r="V24" s="46"/>
      <c r="W24" s="46">
        <v>5</v>
      </c>
      <c r="X24" s="46"/>
      <c r="Y24" s="46"/>
      <c r="Z24" s="46"/>
      <c r="AA24" s="46"/>
      <c r="AB24" s="46"/>
      <c r="AC24" s="46"/>
      <c r="AD24" s="46"/>
      <c r="AE24" s="46">
        <f t="shared" si="5"/>
        <v>0</v>
      </c>
      <c r="AF24" s="58"/>
      <c r="AG24" s="49"/>
    </row>
    <row r="25" spans="1:33" s="51" customFormat="1" ht="12.75" x14ac:dyDescent="0.2">
      <c r="A25" s="55">
        <v>8</v>
      </c>
      <c r="B25" s="54" t="s">
        <v>388</v>
      </c>
      <c r="C25" s="54" t="s">
        <v>389</v>
      </c>
      <c r="D25" s="46"/>
      <c r="E25" s="46"/>
      <c r="F25" s="46"/>
      <c r="G25" s="46"/>
      <c r="H25" s="46">
        <v>1</v>
      </c>
      <c r="I25" s="46"/>
      <c r="J25" s="46"/>
      <c r="K25" s="46"/>
      <c r="L25" s="46"/>
      <c r="M25" s="46"/>
      <c r="N25" s="46"/>
      <c r="O25" s="46">
        <f t="shared" si="4"/>
        <v>0</v>
      </c>
      <c r="P25" s="47"/>
      <c r="Q25" s="55">
        <v>8</v>
      </c>
      <c r="R25" s="54" t="s">
        <v>261</v>
      </c>
      <c r="S25" s="54" t="s">
        <v>65</v>
      </c>
      <c r="T25" s="46">
        <v>3</v>
      </c>
      <c r="U25" s="46">
        <v>1</v>
      </c>
      <c r="V25" s="46"/>
      <c r="W25" s="46">
        <v>5</v>
      </c>
      <c r="X25" s="46">
        <v>2</v>
      </c>
      <c r="Y25" s="46">
        <v>3</v>
      </c>
      <c r="Z25" s="46">
        <v>1</v>
      </c>
      <c r="AA25" s="46">
        <v>1</v>
      </c>
      <c r="AB25" s="46"/>
      <c r="AC25" s="46"/>
      <c r="AD25" s="46"/>
      <c r="AE25" s="46">
        <f t="shared" si="5"/>
        <v>9</v>
      </c>
      <c r="AF25" s="58"/>
      <c r="AG25" s="49"/>
    </row>
    <row r="26" spans="1:33" s="51" customFormat="1" ht="12.75" x14ac:dyDescent="0.2">
      <c r="A26" s="55">
        <v>11</v>
      </c>
      <c r="B26" s="54" t="s">
        <v>254</v>
      </c>
      <c r="C26" s="54" t="s">
        <v>175</v>
      </c>
      <c r="D26" s="46">
        <v>6</v>
      </c>
      <c r="E26" s="46"/>
      <c r="F26" s="46">
        <v>5</v>
      </c>
      <c r="G26" s="46">
        <v>23</v>
      </c>
      <c r="H26" s="46">
        <v>2</v>
      </c>
      <c r="I26" s="46">
        <v>6</v>
      </c>
      <c r="J26" s="46">
        <v>2</v>
      </c>
      <c r="K26" s="46">
        <v>2</v>
      </c>
      <c r="L26" s="46"/>
      <c r="M26" s="46"/>
      <c r="N26" s="46">
        <v>3</v>
      </c>
      <c r="O26" s="46">
        <f t="shared" si="4"/>
        <v>17</v>
      </c>
      <c r="P26" s="47"/>
      <c r="Q26" s="55">
        <v>11</v>
      </c>
      <c r="R26" s="54" t="s">
        <v>89</v>
      </c>
      <c r="S26" s="54" t="s">
        <v>262</v>
      </c>
      <c r="T26" s="46">
        <v>3</v>
      </c>
      <c r="U26" s="46"/>
      <c r="V26" s="46">
        <v>1</v>
      </c>
      <c r="W26" s="46">
        <v>4</v>
      </c>
      <c r="X26" s="46">
        <v>1</v>
      </c>
      <c r="Y26" s="46">
        <v>3</v>
      </c>
      <c r="Z26" s="46"/>
      <c r="AA26" s="46">
        <v>3</v>
      </c>
      <c r="AB26" s="46"/>
      <c r="AC26" s="46"/>
      <c r="AD26" s="46"/>
      <c r="AE26" s="46">
        <f t="shared" si="5"/>
        <v>7</v>
      </c>
      <c r="AF26" s="58"/>
      <c r="AG26" s="49"/>
    </row>
    <row r="27" spans="1:33" s="51" customFormat="1" ht="12.75" x14ac:dyDescent="0.2">
      <c r="A27" s="55">
        <v>12</v>
      </c>
      <c r="B27" s="54" t="s">
        <v>457</v>
      </c>
      <c r="C27" s="54" t="s">
        <v>192</v>
      </c>
      <c r="D27" s="46"/>
      <c r="E27" s="46">
        <v>2</v>
      </c>
      <c r="F27" s="46"/>
      <c r="G27" s="46">
        <v>6</v>
      </c>
      <c r="H27" s="46">
        <v>1</v>
      </c>
      <c r="I27" s="46"/>
      <c r="J27" s="46"/>
      <c r="K27" s="46"/>
      <c r="L27" s="46"/>
      <c r="M27" s="46"/>
      <c r="N27" s="46"/>
      <c r="O27" s="46">
        <f t="shared" si="4"/>
        <v>6</v>
      </c>
      <c r="P27" s="47"/>
      <c r="Q27" s="55">
        <v>13</v>
      </c>
      <c r="R27" s="54" t="s">
        <v>386</v>
      </c>
      <c r="S27" s="54" t="s">
        <v>387</v>
      </c>
      <c r="T27" s="46"/>
      <c r="U27" s="46"/>
      <c r="V27" s="46"/>
      <c r="W27" s="46">
        <v>3</v>
      </c>
      <c r="X27" s="46"/>
      <c r="Y27" s="46">
        <v>1</v>
      </c>
      <c r="Z27" s="46"/>
      <c r="AA27" s="46">
        <v>1</v>
      </c>
      <c r="AB27" s="46"/>
      <c r="AC27" s="46"/>
      <c r="AD27" s="46"/>
      <c r="AE27" s="46">
        <f t="shared" si="5"/>
        <v>0</v>
      </c>
      <c r="AF27" s="58"/>
      <c r="AG27" s="49"/>
    </row>
    <row r="28" spans="1:33" s="51" customFormat="1" ht="12.75" x14ac:dyDescent="0.2">
      <c r="A28" s="55">
        <v>31</v>
      </c>
      <c r="B28" s="54" t="s">
        <v>41</v>
      </c>
      <c r="C28" s="54" t="s">
        <v>107</v>
      </c>
      <c r="D28" s="46">
        <v>2</v>
      </c>
      <c r="E28" s="46">
        <v>3</v>
      </c>
      <c r="F28" s="46"/>
      <c r="G28" s="46">
        <v>2</v>
      </c>
      <c r="H28" s="46">
        <v>3</v>
      </c>
      <c r="I28" s="46">
        <v>2</v>
      </c>
      <c r="J28" s="46"/>
      <c r="K28" s="46">
        <v>1</v>
      </c>
      <c r="L28" s="46"/>
      <c r="M28" s="46"/>
      <c r="N28" s="46"/>
      <c r="O28" s="46">
        <f t="shared" si="4"/>
        <v>13</v>
      </c>
      <c r="P28" s="47"/>
      <c r="Q28" s="55"/>
      <c r="R28" s="54"/>
      <c r="S28" s="54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 t="str">
        <f t="shared" si="5"/>
        <v/>
      </c>
      <c r="AF28" s="58"/>
      <c r="AG28" s="49"/>
    </row>
    <row r="29" spans="1:33" s="51" customFormat="1" ht="12.75" x14ac:dyDescent="0.2">
      <c r="A29" s="55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3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5"/>
        <v/>
      </c>
      <c r="AF29" s="58"/>
      <c r="AG29" s="56" t="str">
        <f>IF(N31+AD31=5,"Correct","MVP ERROR")</f>
        <v>Correct</v>
      </c>
    </row>
    <row r="30" spans="1:33" s="51" customFormat="1" ht="12.75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Shenanigans:    |||   Brownies: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17</v>
      </c>
      <c r="E31" s="46">
        <f t="shared" si="6"/>
        <v>6</v>
      </c>
      <c r="F31" s="46">
        <f t="shared" si="6"/>
        <v>8</v>
      </c>
      <c r="G31" s="46">
        <f t="shared" si="6"/>
        <v>44</v>
      </c>
      <c r="H31" s="46">
        <f t="shared" si="6"/>
        <v>16</v>
      </c>
      <c r="I31" s="46">
        <f t="shared" si="6"/>
        <v>14</v>
      </c>
      <c r="J31" s="46">
        <f t="shared" si="6"/>
        <v>2</v>
      </c>
      <c r="K31" s="46">
        <f t="shared" si="6"/>
        <v>12</v>
      </c>
      <c r="L31" s="46">
        <f t="shared" si="6"/>
        <v>0</v>
      </c>
      <c r="M31" s="46">
        <f t="shared" si="6"/>
        <v>0</v>
      </c>
      <c r="N31" s="46">
        <f t="shared" si="6"/>
        <v>3</v>
      </c>
      <c r="O31" s="46">
        <f t="shared" si="6"/>
        <v>60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12</v>
      </c>
      <c r="U31" s="46">
        <f t="shared" si="7"/>
        <v>3</v>
      </c>
      <c r="V31" s="46">
        <f t="shared" si="7"/>
        <v>5</v>
      </c>
      <c r="W31" s="46">
        <f t="shared" si="7"/>
        <v>25</v>
      </c>
      <c r="X31" s="46">
        <f t="shared" si="7"/>
        <v>6</v>
      </c>
      <c r="Y31" s="46">
        <f t="shared" si="7"/>
        <v>12</v>
      </c>
      <c r="Z31" s="46">
        <f t="shared" si="7"/>
        <v>1</v>
      </c>
      <c r="AA31" s="46">
        <f t="shared" si="7"/>
        <v>15</v>
      </c>
      <c r="AB31" s="46">
        <f t="shared" si="7"/>
        <v>0</v>
      </c>
      <c r="AC31" s="46">
        <f t="shared" si="7"/>
        <v>0</v>
      </c>
      <c r="AD31" s="46">
        <f t="shared" si="7"/>
        <v>2</v>
      </c>
      <c r="AE31" s="46">
        <f t="shared" si="7"/>
        <v>38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215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310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204" t="s">
        <v>236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6"/>
      <c r="P35" s="43" t="s">
        <v>4</v>
      </c>
      <c r="Q35" s="189" t="s">
        <v>104</v>
      </c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1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4</v>
      </c>
      <c r="B37" s="54" t="s">
        <v>303</v>
      </c>
      <c r="C37" s="54" t="s">
        <v>65</v>
      </c>
      <c r="D37" s="46">
        <v>2</v>
      </c>
      <c r="E37" s="46"/>
      <c r="F37" s="46">
        <v>2</v>
      </c>
      <c r="G37" s="46">
        <v>6</v>
      </c>
      <c r="H37" s="46">
        <v>1</v>
      </c>
      <c r="I37" s="46">
        <v>2</v>
      </c>
      <c r="J37" s="46"/>
      <c r="K37" s="46">
        <v>3</v>
      </c>
      <c r="L37" s="46"/>
      <c r="M37" s="46"/>
      <c r="N37" s="46">
        <v>1</v>
      </c>
      <c r="O37" s="46">
        <f t="shared" ref="O37:O46" si="8">IF(B37="","",(D37*2)+(E37*3)+F37*1)</f>
        <v>6</v>
      </c>
      <c r="P37" s="47"/>
      <c r="Q37" s="53"/>
      <c r="R37" s="54"/>
      <c r="S37" s="54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 t="str">
        <f t="shared" ref="AE37:AE46" si="9">IF(R37="","",(T37*2)+(U37*3)+V37*1)</f>
        <v/>
      </c>
      <c r="AG37" s="49"/>
    </row>
    <row r="38" spans="1:33" s="51" customFormat="1" ht="12.75" x14ac:dyDescent="0.2">
      <c r="A38" s="55"/>
      <c r="B38" s="54"/>
      <c r="C38" s="5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 t="str">
        <f t="shared" si="8"/>
        <v/>
      </c>
      <c r="P38" s="47"/>
      <c r="Q38" s="53">
        <v>4</v>
      </c>
      <c r="R38" s="54" t="s">
        <v>133</v>
      </c>
      <c r="S38" s="54" t="s">
        <v>134</v>
      </c>
      <c r="T38" s="46">
        <v>2</v>
      </c>
      <c r="U38" s="46"/>
      <c r="V38" s="46">
        <v>1</v>
      </c>
      <c r="W38" s="46"/>
      <c r="X38" s="46"/>
      <c r="Y38" s="46"/>
      <c r="Z38" s="46"/>
      <c r="AA38" s="46">
        <v>5</v>
      </c>
      <c r="AB38" s="46"/>
      <c r="AC38" s="46"/>
      <c r="AD38" s="46"/>
      <c r="AE38" s="46">
        <f t="shared" si="9"/>
        <v>5</v>
      </c>
      <c r="AG38" s="49"/>
    </row>
    <row r="39" spans="1:33" s="51" customFormat="1" ht="12.75" x14ac:dyDescent="0.2">
      <c r="A39" s="55">
        <v>9</v>
      </c>
      <c r="B39" s="54" t="s">
        <v>240</v>
      </c>
      <c r="C39" s="54" t="s">
        <v>79</v>
      </c>
      <c r="D39" s="46"/>
      <c r="E39" s="46">
        <v>2</v>
      </c>
      <c r="F39" s="46"/>
      <c r="G39" s="46"/>
      <c r="H39" s="46">
        <v>1</v>
      </c>
      <c r="I39" s="46"/>
      <c r="J39" s="46"/>
      <c r="K39" s="46">
        <v>1</v>
      </c>
      <c r="L39" s="46"/>
      <c r="M39" s="46"/>
      <c r="N39" s="46"/>
      <c r="O39" s="46">
        <f t="shared" si="8"/>
        <v>6</v>
      </c>
      <c r="P39" s="47"/>
      <c r="Q39" s="55">
        <v>8</v>
      </c>
      <c r="R39" s="54" t="s">
        <v>66</v>
      </c>
      <c r="S39" s="54" t="s">
        <v>67</v>
      </c>
      <c r="T39" s="46"/>
      <c r="U39" s="46"/>
      <c r="V39" s="46"/>
      <c r="W39" s="46">
        <v>5</v>
      </c>
      <c r="X39" s="46">
        <v>1</v>
      </c>
      <c r="Y39" s="46">
        <v>1</v>
      </c>
      <c r="Z39" s="46"/>
      <c r="AA39" s="46">
        <v>1</v>
      </c>
      <c r="AB39" s="46"/>
      <c r="AC39" s="46"/>
      <c r="AD39" s="46"/>
      <c r="AE39" s="46">
        <f t="shared" si="9"/>
        <v>0</v>
      </c>
      <c r="AG39" s="49"/>
    </row>
    <row r="40" spans="1:33" s="51" customFormat="1" ht="12.75" x14ac:dyDescent="0.2">
      <c r="A40" s="55">
        <v>6</v>
      </c>
      <c r="B40" s="54" t="s">
        <v>237</v>
      </c>
      <c r="C40" s="54" t="s">
        <v>238</v>
      </c>
      <c r="D40" s="46">
        <v>2</v>
      </c>
      <c r="E40" s="46"/>
      <c r="F40" s="46"/>
      <c r="G40" s="46">
        <v>5</v>
      </c>
      <c r="H40" s="46"/>
      <c r="I40" s="46"/>
      <c r="J40" s="46">
        <v>1</v>
      </c>
      <c r="K40" s="46">
        <v>1</v>
      </c>
      <c r="L40" s="46"/>
      <c r="M40" s="46"/>
      <c r="N40" s="46">
        <v>1</v>
      </c>
      <c r="O40" s="46">
        <f t="shared" si="8"/>
        <v>4</v>
      </c>
      <c r="P40" s="47"/>
      <c r="Q40" s="53">
        <v>9</v>
      </c>
      <c r="R40" s="54" t="s">
        <v>99</v>
      </c>
      <c r="S40" s="54" t="s">
        <v>79</v>
      </c>
      <c r="T40" s="46">
        <v>2</v>
      </c>
      <c r="U40" s="46"/>
      <c r="V40" s="46"/>
      <c r="W40" s="46">
        <v>2</v>
      </c>
      <c r="X40" s="46">
        <v>2</v>
      </c>
      <c r="Y40" s="46">
        <v>2</v>
      </c>
      <c r="Z40" s="46">
        <v>1</v>
      </c>
      <c r="AA40" s="46">
        <v>2</v>
      </c>
      <c r="AB40" s="46"/>
      <c r="AC40" s="46"/>
      <c r="AD40" s="46">
        <v>1</v>
      </c>
      <c r="AE40" s="46">
        <f t="shared" si="9"/>
        <v>4</v>
      </c>
      <c r="AG40" s="49"/>
    </row>
    <row r="41" spans="1:33" s="51" customFormat="1" ht="12.75" x14ac:dyDescent="0.2">
      <c r="A41" s="53">
        <v>12</v>
      </c>
      <c r="B41" s="54" t="s">
        <v>302</v>
      </c>
      <c r="C41" s="54" t="s">
        <v>51</v>
      </c>
      <c r="D41" s="46">
        <v>2</v>
      </c>
      <c r="E41" s="46"/>
      <c r="F41" s="46"/>
      <c r="G41" s="46">
        <v>5</v>
      </c>
      <c r="H41" s="46">
        <v>2</v>
      </c>
      <c r="I41" s="46"/>
      <c r="J41" s="46">
        <v>1</v>
      </c>
      <c r="K41" s="46">
        <v>4</v>
      </c>
      <c r="L41" s="46"/>
      <c r="M41" s="46"/>
      <c r="N41" s="46"/>
      <c r="O41" s="46">
        <f t="shared" si="8"/>
        <v>4</v>
      </c>
      <c r="P41" s="47"/>
      <c r="Q41" s="53">
        <v>11</v>
      </c>
      <c r="R41" s="54" t="s">
        <v>60</v>
      </c>
      <c r="S41" s="54" t="s">
        <v>61</v>
      </c>
      <c r="T41" s="46">
        <v>2</v>
      </c>
      <c r="U41" s="46">
        <v>1</v>
      </c>
      <c r="V41" s="46"/>
      <c r="W41" s="46">
        <v>5</v>
      </c>
      <c r="X41" s="46"/>
      <c r="Y41" s="46"/>
      <c r="Z41" s="46"/>
      <c r="AA41" s="46">
        <v>1</v>
      </c>
      <c r="AB41" s="46"/>
      <c r="AC41" s="46"/>
      <c r="AD41" s="46"/>
      <c r="AE41" s="46">
        <f t="shared" si="9"/>
        <v>7</v>
      </c>
      <c r="AG41" s="49"/>
    </row>
    <row r="42" spans="1:33" s="51" customFormat="1" ht="12.75" x14ac:dyDescent="0.2">
      <c r="A42" s="55">
        <v>77</v>
      </c>
      <c r="B42" s="54" t="s">
        <v>239</v>
      </c>
      <c r="C42" s="54" t="s">
        <v>51</v>
      </c>
      <c r="D42" s="46">
        <v>1</v>
      </c>
      <c r="E42" s="46"/>
      <c r="F42" s="46"/>
      <c r="G42" s="46">
        <v>3</v>
      </c>
      <c r="H42" s="46">
        <v>1</v>
      </c>
      <c r="I42" s="46"/>
      <c r="J42" s="46"/>
      <c r="K42" s="46">
        <v>5</v>
      </c>
      <c r="L42" s="46">
        <v>1</v>
      </c>
      <c r="M42" s="46"/>
      <c r="N42" s="46"/>
      <c r="O42" s="46">
        <f t="shared" si="8"/>
        <v>2</v>
      </c>
      <c r="P42" s="47"/>
      <c r="Q42" s="55">
        <v>14</v>
      </c>
      <c r="R42" s="54" t="s">
        <v>132</v>
      </c>
      <c r="S42" s="54" t="s">
        <v>34</v>
      </c>
      <c r="T42" s="46"/>
      <c r="U42" s="46"/>
      <c r="V42" s="46">
        <v>2</v>
      </c>
      <c r="W42" s="46">
        <v>2</v>
      </c>
      <c r="X42" s="46">
        <v>2</v>
      </c>
      <c r="Y42" s="46">
        <v>1</v>
      </c>
      <c r="Z42" s="46"/>
      <c r="AA42" s="46">
        <v>3</v>
      </c>
      <c r="AB42" s="46"/>
      <c r="AC42" s="46"/>
      <c r="AD42" s="46"/>
      <c r="AE42" s="46">
        <f t="shared" si="9"/>
        <v>2</v>
      </c>
      <c r="AG42" s="49"/>
    </row>
    <row r="43" spans="1:33" s="51" customFormat="1" ht="12.75" x14ac:dyDescent="0.2">
      <c r="A43" s="53">
        <v>20</v>
      </c>
      <c r="B43" s="54" t="s">
        <v>240</v>
      </c>
      <c r="C43" s="54" t="s">
        <v>241</v>
      </c>
      <c r="D43" s="46"/>
      <c r="E43" s="46"/>
      <c r="F43" s="46"/>
      <c r="G43" s="46">
        <v>2</v>
      </c>
      <c r="H43" s="46"/>
      <c r="I43" s="46"/>
      <c r="J43" s="46"/>
      <c r="K43" s="46">
        <v>1</v>
      </c>
      <c r="L43" s="46"/>
      <c r="M43" s="46"/>
      <c r="N43" s="46"/>
      <c r="O43" s="46">
        <f t="shared" si="8"/>
        <v>0</v>
      </c>
      <c r="P43" s="47"/>
      <c r="Q43" s="55">
        <v>23</v>
      </c>
      <c r="R43" s="54" t="s">
        <v>148</v>
      </c>
      <c r="S43" s="54" t="s">
        <v>57</v>
      </c>
      <c r="T43" s="46">
        <v>1</v>
      </c>
      <c r="U43" s="46">
        <v>1</v>
      </c>
      <c r="V43" s="46">
        <v>5</v>
      </c>
      <c r="W43" s="46">
        <v>4</v>
      </c>
      <c r="X43" s="46">
        <v>1</v>
      </c>
      <c r="Y43" s="46">
        <v>1</v>
      </c>
      <c r="Z43" s="46">
        <v>1</v>
      </c>
      <c r="AA43" s="46">
        <v>2</v>
      </c>
      <c r="AB43" s="46"/>
      <c r="AC43" s="46"/>
      <c r="AD43" s="46">
        <v>1</v>
      </c>
      <c r="AE43" s="46">
        <f t="shared" si="9"/>
        <v>10</v>
      </c>
      <c r="AG43" s="49"/>
    </row>
    <row r="44" spans="1:33" s="51" customFormat="1" ht="12.75" x14ac:dyDescent="0.2">
      <c r="A44" s="53">
        <v>13</v>
      </c>
      <c r="B44" s="54" t="s">
        <v>383</v>
      </c>
      <c r="C44" s="54" t="s">
        <v>42</v>
      </c>
      <c r="D44" s="46"/>
      <c r="E44" s="46"/>
      <c r="F44" s="46">
        <v>1</v>
      </c>
      <c r="G44" s="46">
        <v>7</v>
      </c>
      <c r="H44" s="46"/>
      <c r="I44" s="46"/>
      <c r="J44" s="46"/>
      <c r="K44" s="46">
        <v>3</v>
      </c>
      <c r="L44" s="46"/>
      <c r="M44" s="46"/>
      <c r="N44" s="46">
        <v>1</v>
      </c>
      <c r="O44" s="46">
        <f t="shared" si="8"/>
        <v>1</v>
      </c>
      <c r="P44" s="47"/>
      <c r="Q44" s="53"/>
      <c r="R44" s="54"/>
      <c r="S44" s="5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 t="str">
        <f t="shared" si="9"/>
        <v/>
      </c>
      <c r="AG44" s="49"/>
    </row>
    <row r="45" spans="1:33" s="51" customFormat="1" ht="12.75" x14ac:dyDescent="0.2">
      <c r="A45" s="53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8"/>
        <v/>
      </c>
      <c r="P45" s="47"/>
      <c r="Q45" s="55">
        <v>34</v>
      </c>
      <c r="R45" s="54" t="s">
        <v>373</v>
      </c>
      <c r="S45" s="54" t="s">
        <v>34</v>
      </c>
      <c r="T45" s="46">
        <v>1</v>
      </c>
      <c r="U45" s="46"/>
      <c r="V45" s="46">
        <v>2</v>
      </c>
      <c r="W45" s="46">
        <v>6</v>
      </c>
      <c r="X45" s="46"/>
      <c r="Y45" s="46"/>
      <c r="Z45" s="46">
        <v>1</v>
      </c>
      <c r="AA45" s="46"/>
      <c r="AB45" s="46"/>
      <c r="AC45" s="46"/>
      <c r="AD45" s="46"/>
      <c r="AE45" s="46">
        <f t="shared" si="9"/>
        <v>4</v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7</v>
      </c>
      <c r="E47" s="46">
        <f t="shared" si="10"/>
        <v>2</v>
      </c>
      <c r="F47" s="46">
        <f t="shared" si="10"/>
        <v>3</v>
      </c>
      <c r="G47" s="46">
        <f t="shared" si="10"/>
        <v>28</v>
      </c>
      <c r="H47" s="46">
        <f t="shared" si="10"/>
        <v>5</v>
      </c>
      <c r="I47" s="46">
        <f t="shared" si="10"/>
        <v>2</v>
      </c>
      <c r="J47" s="46">
        <f t="shared" si="10"/>
        <v>2</v>
      </c>
      <c r="K47" s="46">
        <f t="shared" si="10"/>
        <v>18</v>
      </c>
      <c r="L47" s="46">
        <f t="shared" si="10"/>
        <v>1</v>
      </c>
      <c r="M47" s="46">
        <f t="shared" si="10"/>
        <v>0</v>
      </c>
      <c r="N47" s="46">
        <f t="shared" si="10"/>
        <v>3</v>
      </c>
      <c r="O47" s="46">
        <f t="shared" si="10"/>
        <v>23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8</v>
      </c>
      <c r="U47" s="46">
        <f t="shared" si="11"/>
        <v>2</v>
      </c>
      <c r="V47" s="46">
        <f t="shared" si="11"/>
        <v>10</v>
      </c>
      <c r="W47" s="46">
        <f t="shared" si="11"/>
        <v>24</v>
      </c>
      <c r="X47" s="46">
        <f t="shared" si="11"/>
        <v>6</v>
      </c>
      <c r="Y47" s="46">
        <f t="shared" si="11"/>
        <v>5</v>
      </c>
      <c r="Z47" s="46">
        <f t="shared" si="11"/>
        <v>3</v>
      </c>
      <c r="AA47" s="46">
        <f t="shared" si="11"/>
        <v>14</v>
      </c>
      <c r="AB47" s="46">
        <f t="shared" si="11"/>
        <v>0</v>
      </c>
      <c r="AC47" s="46">
        <f t="shared" si="11"/>
        <v>0</v>
      </c>
      <c r="AD47" s="46">
        <f t="shared" si="11"/>
        <v>2</v>
      </c>
      <c r="AE47" s="46">
        <f t="shared" si="11"/>
        <v>32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Hellfish:    |||   Cunning Stunts: </v>
      </c>
    </row>
    <row r="48" spans="1:33" s="51" customFormat="1" ht="12.75" x14ac:dyDescent="0.2">
      <c r="A48" s="152" t="s">
        <v>28</v>
      </c>
      <c r="B48" s="153"/>
      <c r="C48" s="154" t="s">
        <v>385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462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72" t="s">
        <v>68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4"/>
      <c r="P51" s="43" t="s">
        <v>30</v>
      </c>
      <c r="Q51" s="175" t="s">
        <v>48</v>
      </c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7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>
        <v>2</v>
      </c>
      <c r="B53" s="54" t="s">
        <v>267</v>
      </c>
      <c r="C53" s="54" t="s">
        <v>76</v>
      </c>
      <c r="D53" s="46">
        <v>1</v>
      </c>
      <c r="E53" s="46"/>
      <c r="F53" s="46"/>
      <c r="G53" s="46">
        <v>14</v>
      </c>
      <c r="H53" s="46">
        <v>3</v>
      </c>
      <c r="I53" s="46"/>
      <c r="J53" s="46"/>
      <c r="K53" s="46">
        <v>3</v>
      </c>
      <c r="L53" s="46"/>
      <c r="M53" s="46"/>
      <c r="N53" s="46"/>
      <c r="O53" s="46">
        <f t="shared" ref="O53:O62" si="12">IF(B53="","",(D53*2)+(E53*3)+F53*1)</f>
        <v>2</v>
      </c>
      <c r="P53" s="47"/>
      <c r="Q53" s="53">
        <v>4</v>
      </c>
      <c r="R53" s="54" t="s">
        <v>458</v>
      </c>
      <c r="S53" s="54" t="s">
        <v>459</v>
      </c>
      <c r="T53" s="46">
        <v>5</v>
      </c>
      <c r="U53" s="46"/>
      <c r="V53" s="46"/>
      <c r="W53" s="46">
        <v>6</v>
      </c>
      <c r="X53" s="46">
        <v>1</v>
      </c>
      <c r="Y53" s="46">
        <v>3</v>
      </c>
      <c r="Z53" s="46"/>
      <c r="AA53" s="46"/>
      <c r="AB53" s="46"/>
      <c r="AC53" s="46"/>
      <c r="AD53" s="46"/>
      <c r="AE53" s="46">
        <f t="shared" ref="AE53:AE62" si="13">IF(R53="","",(T53*2)+(U53*3)+V53*1)</f>
        <v>10</v>
      </c>
      <c r="AF53" s="58"/>
      <c r="AG53" s="49"/>
    </row>
    <row r="54" spans="1:33" s="51" customFormat="1" ht="12.75" x14ac:dyDescent="0.2">
      <c r="A54" s="55">
        <v>6</v>
      </c>
      <c r="B54" s="54" t="s">
        <v>179</v>
      </c>
      <c r="C54" s="54" t="s">
        <v>180</v>
      </c>
      <c r="D54" s="46"/>
      <c r="E54" s="46"/>
      <c r="F54" s="46"/>
      <c r="G54" s="46">
        <v>3</v>
      </c>
      <c r="H54" s="46">
        <v>3</v>
      </c>
      <c r="I54" s="46"/>
      <c r="J54" s="46"/>
      <c r="K54" s="46"/>
      <c r="L54" s="46"/>
      <c r="M54" s="46"/>
      <c r="N54" s="46"/>
      <c r="O54" s="46">
        <f t="shared" si="12"/>
        <v>0</v>
      </c>
      <c r="P54" s="47"/>
      <c r="Q54" s="53"/>
      <c r="R54" s="54"/>
      <c r="S54" s="54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 t="str">
        <f t="shared" si="13"/>
        <v/>
      </c>
      <c r="AF54" s="58"/>
      <c r="AG54" s="49"/>
    </row>
    <row r="55" spans="1:33" s="51" customFormat="1" ht="12.75" x14ac:dyDescent="0.2">
      <c r="A55" s="55">
        <v>8</v>
      </c>
      <c r="B55" s="54" t="s">
        <v>149</v>
      </c>
      <c r="C55" s="54" t="s">
        <v>35</v>
      </c>
      <c r="D55" s="46">
        <v>4</v>
      </c>
      <c r="E55" s="46"/>
      <c r="F55" s="46">
        <v>1</v>
      </c>
      <c r="G55" s="46">
        <v>8</v>
      </c>
      <c r="H55" s="46">
        <v>3</v>
      </c>
      <c r="I55" s="46"/>
      <c r="J55" s="46"/>
      <c r="K55" s="46">
        <v>2</v>
      </c>
      <c r="L55" s="46"/>
      <c r="M55" s="46"/>
      <c r="N55" s="46"/>
      <c r="O55" s="46">
        <f t="shared" si="12"/>
        <v>9</v>
      </c>
      <c r="P55" s="47"/>
      <c r="Q55" s="53">
        <v>8</v>
      </c>
      <c r="R55" s="54" t="s">
        <v>297</v>
      </c>
      <c r="S55" s="54" t="s">
        <v>95</v>
      </c>
      <c r="T55" s="46">
        <v>3</v>
      </c>
      <c r="U55" s="46">
        <v>1</v>
      </c>
      <c r="V55" s="46"/>
      <c r="W55" s="46"/>
      <c r="X55" s="46"/>
      <c r="Y55" s="46">
        <v>1</v>
      </c>
      <c r="Z55" s="46"/>
      <c r="AA55" s="46">
        <v>1</v>
      </c>
      <c r="AB55" s="46"/>
      <c r="AC55" s="46"/>
      <c r="AD55" s="46"/>
      <c r="AE55" s="46">
        <f t="shared" si="13"/>
        <v>9</v>
      </c>
      <c r="AF55" s="58"/>
      <c r="AG55" s="49"/>
    </row>
    <row r="56" spans="1:33" s="51" customFormat="1" ht="12.75" x14ac:dyDescent="0.2">
      <c r="A56" s="55">
        <v>10</v>
      </c>
      <c r="B56" s="54" t="s">
        <v>75</v>
      </c>
      <c r="C56" s="54" t="s">
        <v>76</v>
      </c>
      <c r="D56" s="46">
        <v>3</v>
      </c>
      <c r="E56" s="46">
        <v>3</v>
      </c>
      <c r="F56" s="46"/>
      <c r="G56" s="46">
        <v>7</v>
      </c>
      <c r="H56" s="46">
        <v>5</v>
      </c>
      <c r="I56" s="46"/>
      <c r="J56" s="46"/>
      <c r="K56" s="46">
        <v>1</v>
      </c>
      <c r="L56" s="46"/>
      <c r="M56" s="46"/>
      <c r="N56" s="46">
        <v>2</v>
      </c>
      <c r="O56" s="46">
        <f t="shared" si="12"/>
        <v>15</v>
      </c>
      <c r="P56" s="47"/>
      <c r="Q56" s="55"/>
      <c r="R56" s="54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 t="str">
        <f t="shared" si="13"/>
        <v/>
      </c>
      <c r="AF56" s="58"/>
      <c r="AG56" s="49"/>
    </row>
    <row r="57" spans="1:33" s="51" customFormat="1" ht="12.75" x14ac:dyDescent="0.2">
      <c r="A57" s="55"/>
      <c r="B57" s="54"/>
      <c r="C57" s="5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 t="str">
        <f t="shared" si="12"/>
        <v/>
      </c>
      <c r="P57" s="47"/>
      <c r="Q57" s="55">
        <v>12</v>
      </c>
      <c r="R57" s="54" t="s">
        <v>52</v>
      </c>
      <c r="S57" s="54" t="s">
        <v>53</v>
      </c>
      <c r="T57" s="46">
        <v>1</v>
      </c>
      <c r="U57" s="46"/>
      <c r="V57" s="46"/>
      <c r="W57" s="46">
        <v>1</v>
      </c>
      <c r="X57" s="46">
        <v>3</v>
      </c>
      <c r="Y57" s="46">
        <v>2</v>
      </c>
      <c r="Z57" s="46"/>
      <c r="AA57" s="46"/>
      <c r="AB57" s="46"/>
      <c r="AC57" s="46"/>
      <c r="AD57" s="46"/>
      <c r="AE57" s="46">
        <f t="shared" si="13"/>
        <v>2</v>
      </c>
      <c r="AF57" s="58"/>
      <c r="AG57" s="49"/>
    </row>
    <row r="58" spans="1:33" s="51" customFormat="1" ht="12.75" x14ac:dyDescent="0.2">
      <c r="A58" s="55"/>
      <c r="B58" s="54"/>
      <c r="C58" s="5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 t="str">
        <f t="shared" si="12"/>
        <v/>
      </c>
      <c r="P58" s="47"/>
      <c r="Q58" s="55">
        <v>13</v>
      </c>
      <c r="R58" s="54" t="s">
        <v>167</v>
      </c>
      <c r="S58" s="54" t="s">
        <v>168</v>
      </c>
      <c r="T58" s="46">
        <v>2</v>
      </c>
      <c r="U58" s="46"/>
      <c r="V58" s="46"/>
      <c r="W58" s="46">
        <v>2</v>
      </c>
      <c r="X58" s="46">
        <v>1</v>
      </c>
      <c r="Y58" s="46">
        <v>1</v>
      </c>
      <c r="Z58" s="46"/>
      <c r="AA58" s="46">
        <v>1</v>
      </c>
      <c r="AB58" s="46"/>
      <c r="AC58" s="46"/>
      <c r="AD58" s="46"/>
      <c r="AE58" s="46">
        <f t="shared" si="13"/>
        <v>4</v>
      </c>
      <c r="AF58" s="58"/>
      <c r="AG58" s="49"/>
    </row>
    <row r="59" spans="1:33" s="51" customFormat="1" ht="12.75" x14ac:dyDescent="0.2">
      <c r="A59" s="55">
        <v>21</v>
      </c>
      <c r="B59" s="54" t="s">
        <v>71</v>
      </c>
      <c r="C59" s="54" t="s">
        <v>95</v>
      </c>
      <c r="D59" s="46">
        <v>6</v>
      </c>
      <c r="E59" s="46">
        <v>1</v>
      </c>
      <c r="F59" s="46">
        <v>4</v>
      </c>
      <c r="G59" s="46">
        <v>6</v>
      </c>
      <c r="H59" s="46"/>
      <c r="I59" s="46">
        <v>2</v>
      </c>
      <c r="J59" s="46"/>
      <c r="K59" s="46"/>
      <c r="L59" s="46"/>
      <c r="M59" s="46"/>
      <c r="N59" s="46"/>
      <c r="O59" s="46">
        <f t="shared" si="12"/>
        <v>19</v>
      </c>
      <c r="P59" s="47"/>
      <c r="Q59" s="53">
        <v>21</v>
      </c>
      <c r="R59" s="54" t="s">
        <v>116</v>
      </c>
      <c r="S59" s="54" t="s">
        <v>253</v>
      </c>
      <c r="T59" s="46">
        <v>1</v>
      </c>
      <c r="U59" s="46"/>
      <c r="V59" s="46"/>
      <c r="W59" s="46">
        <v>1</v>
      </c>
      <c r="X59" s="46"/>
      <c r="Y59" s="46"/>
      <c r="Z59" s="46"/>
      <c r="AA59" s="46">
        <v>3</v>
      </c>
      <c r="AB59" s="46"/>
      <c r="AC59" s="46"/>
      <c r="AD59" s="46"/>
      <c r="AE59" s="46">
        <f t="shared" si="13"/>
        <v>2</v>
      </c>
      <c r="AF59" s="58"/>
      <c r="AG59" s="49"/>
    </row>
    <row r="60" spans="1:33" s="51" customFormat="1" ht="12.75" x14ac:dyDescent="0.2">
      <c r="A60" s="55">
        <v>44</v>
      </c>
      <c r="B60" s="54" t="s">
        <v>163</v>
      </c>
      <c r="C60" s="54" t="s">
        <v>164</v>
      </c>
      <c r="D60" s="46">
        <v>3</v>
      </c>
      <c r="E60" s="46">
        <v>2</v>
      </c>
      <c r="F60" s="46">
        <v>2</v>
      </c>
      <c r="G60" s="46">
        <v>6</v>
      </c>
      <c r="H60" s="46">
        <v>2</v>
      </c>
      <c r="I60" s="46"/>
      <c r="J60" s="46">
        <v>1</v>
      </c>
      <c r="K60" s="46"/>
      <c r="L60" s="46"/>
      <c r="M60" s="46"/>
      <c r="N60" s="46">
        <v>1</v>
      </c>
      <c r="O60" s="46">
        <f t="shared" si="12"/>
        <v>14</v>
      </c>
      <c r="P60" s="47"/>
      <c r="Q60" s="53">
        <v>11</v>
      </c>
      <c r="R60" s="54" t="s">
        <v>55</v>
      </c>
      <c r="S60" s="54" t="s">
        <v>56</v>
      </c>
      <c r="T60" s="46">
        <v>1</v>
      </c>
      <c r="U60" s="46"/>
      <c r="V60" s="46"/>
      <c r="W60" s="46"/>
      <c r="X60" s="46"/>
      <c r="Y60" s="46"/>
      <c r="Z60" s="46"/>
      <c r="AA60" s="46">
        <v>4</v>
      </c>
      <c r="AB60" s="46"/>
      <c r="AC60" s="46"/>
      <c r="AD60" s="46"/>
      <c r="AE60" s="46">
        <f t="shared" si="13"/>
        <v>2</v>
      </c>
      <c r="AF60" s="58"/>
      <c r="AG60" s="49"/>
    </row>
    <row r="61" spans="1:33" s="51" customFormat="1" ht="12.75" x14ac:dyDescent="0.2">
      <c r="A61" s="55"/>
      <c r="B61" s="54"/>
      <c r="C61" s="5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tr">
        <f t="shared" si="12"/>
        <v/>
      </c>
      <c r="P61" s="47"/>
      <c r="Q61" s="53">
        <v>12</v>
      </c>
      <c r="R61" s="54" t="s">
        <v>449</v>
      </c>
      <c r="S61" s="54" t="s">
        <v>450</v>
      </c>
      <c r="T61" s="46">
        <v>2</v>
      </c>
      <c r="U61" s="46"/>
      <c r="V61" s="46">
        <v>1</v>
      </c>
      <c r="W61" s="46">
        <v>10</v>
      </c>
      <c r="X61" s="46"/>
      <c r="Y61" s="46">
        <v>1</v>
      </c>
      <c r="Z61" s="46">
        <v>1</v>
      </c>
      <c r="AA61" s="46">
        <v>2</v>
      </c>
      <c r="AB61" s="46"/>
      <c r="AC61" s="46"/>
      <c r="AD61" s="46">
        <v>1</v>
      </c>
      <c r="AE61" s="46">
        <f t="shared" si="13"/>
        <v>5</v>
      </c>
      <c r="AF61" s="58"/>
      <c r="AG61" s="49"/>
    </row>
    <row r="62" spans="1:33" s="51" customFormat="1" ht="12.75" x14ac:dyDescent="0.2">
      <c r="A62" s="55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tr">
        <f>IF(N63+AD63=5,"Correct","MVP ERROR")</f>
        <v>MVP ERROR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4">SUM(D53:D62)</f>
        <v>17</v>
      </c>
      <c r="E63" s="46">
        <f t="shared" si="14"/>
        <v>6</v>
      </c>
      <c r="F63" s="46">
        <f t="shared" si="14"/>
        <v>7</v>
      </c>
      <c r="G63" s="46">
        <f t="shared" si="14"/>
        <v>44</v>
      </c>
      <c r="H63" s="46">
        <f t="shared" si="14"/>
        <v>16</v>
      </c>
      <c r="I63" s="46">
        <f t="shared" si="14"/>
        <v>2</v>
      </c>
      <c r="J63" s="46">
        <f t="shared" si="14"/>
        <v>1</v>
      </c>
      <c r="K63" s="46">
        <f t="shared" si="14"/>
        <v>6</v>
      </c>
      <c r="L63" s="46">
        <f t="shared" si="14"/>
        <v>0</v>
      </c>
      <c r="M63" s="46">
        <f t="shared" si="14"/>
        <v>0</v>
      </c>
      <c r="N63" s="46">
        <f t="shared" si="14"/>
        <v>3</v>
      </c>
      <c r="O63" s="46">
        <f t="shared" si="14"/>
        <v>59</v>
      </c>
      <c r="P63" s="48" t="s">
        <v>2</v>
      </c>
      <c r="Q63" s="140" t="s">
        <v>27</v>
      </c>
      <c r="R63" s="141"/>
      <c r="S63" s="142"/>
      <c r="T63" s="46">
        <f t="shared" ref="T63:AE63" si="15">SUM(T53:T62)</f>
        <v>15</v>
      </c>
      <c r="U63" s="46">
        <f t="shared" si="15"/>
        <v>1</v>
      </c>
      <c r="V63" s="46">
        <f t="shared" si="15"/>
        <v>1</v>
      </c>
      <c r="W63" s="46">
        <f t="shared" si="15"/>
        <v>20</v>
      </c>
      <c r="X63" s="46">
        <f t="shared" si="15"/>
        <v>5</v>
      </c>
      <c r="Y63" s="46">
        <f t="shared" si="15"/>
        <v>8</v>
      </c>
      <c r="Z63" s="46">
        <f t="shared" si="15"/>
        <v>1</v>
      </c>
      <c r="AA63" s="46">
        <f t="shared" si="15"/>
        <v>11</v>
      </c>
      <c r="AB63" s="46">
        <f t="shared" si="15"/>
        <v>0</v>
      </c>
      <c r="AC63" s="46">
        <f t="shared" si="15"/>
        <v>0</v>
      </c>
      <c r="AD63" s="46">
        <f t="shared" si="15"/>
        <v>1</v>
      </c>
      <c r="AE63" s="46">
        <f t="shared" si="15"/>
        <v>34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Pork Swords:    |||   Spartans: </v>
      </c>
    </row>
    <row r="64" spans="1:33" s="51" customFormat="1" ht="12.75" x14ac:dyDescent="0.2">
      <c r="A64" s="152" t="s">
        <v>28</v>
      </c>
      <c r="B64" s="153"/>
      <c r="C64" s="154" t="s">
        <v>29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372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78" t="s">
        <v>215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0"/>
      <c r="P67" s="43" t="s">
        <v>30</v>
      </c>
      <c r="Q67" s="207" t="s">
        <v>244</v>
      </c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9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3">
        <v>2</v>
      </c>
      <c r="B69" s="54" t="s">
        <v>223</v>
      </c>
      <c r="C69" s="54" t="s">
        <v>95</v>
      </c>
      <c r="D69" s="46"/>
      <c r="E69" s="46"/>
      <c r="F69" s="46"/>
      <c r="G69" s="46">
        <v>5</v>
      </c>
      <c r="H69" s="46">
        <v>1</v>
      </c>
      <c r="I69" s="46"/>
      <c r="J69" s="46"/>
      <c r="K69" s="46"/>
      <c r="L69" s="46"/>
      <c r="M69" s="46"/>
      <c r="N69" s="46"/>
      <c r="O69" s="46">
        <f t="shared" ref="O69:O78" si="16">IF(B69="","",(D69*2)+(E69*3)+F69*1)</f>
        <v>0</v>
      </c>
      <c r="P69" s="47"/>
      <c r="Q69" s="53">
        <v>6</v>
      </c>
      <c r="R69" s="54" t="s">
        <v>37</v>
      </c>
      <c r="S69" s="54" t="s">
        <v>245</v>
      </c>
      <c r="T69" s="46">
        <v>2</v>
      </c>
      <c r="U69" s="46"/>
      <c r="V69" s="46">
        <v>2</v>
      </c>
      <c r="W69" s="46">
        <v>6</v>
      </c>
      <c r="X69" s="46">
        <v>1</v>
      </c>
      <c r="Y69" s="46"/>
      <c r="Z69" s="46"/>
      <c r="AA69" s="46">
        <v>1</v>
      </c>
      <c r="AB69" s="46"/>
      <c r="AC69" s="46"/>
      <c r="AD69" s="46"/>
      <c r="AE69" s="46">
        <f t="shared" ref="AE69:AE78" si="17">IF(R69="","",(T69*2)+(U69*3)+V69*1)</f>
        <v>6</v>
      </c>
      <c r="AG69" s="49"/>
    </row>
    <row r="70" spans="1:33" s="51" customFormat="1" ht="12.75" x14ac:dyDescent="0.2">
      <c r="A70" s="53">
        <v>3</v>
      </c>
      <c r="B70" s="54" t="s">
        <v>217</v>
      </c>
      <c r="C70" s="54" t="s">
        <v>189</v>
      </c>
      <c r="D70" s="46">
        <v>4</v>
      </c>
      <c r="E70" s="46">
        <v>3</v>
      </c>
      <c r="F70" s="46">
        <v>3</v>
      </c>
      <c r="G70" s="46">
        <v>1</v>
      </c>
      <c r="H70" s="46"/>
      <c r="I70" s="46"/>
      <c r="J70" s="46"/>
      <c r="K70" s="46">
        <v>1</v>
      </c>
      <c r="L70" s="46"/>
      <c r="M70" s="46"/>
      <c r="N70" s="46"/>
      <c r="O70" s="46">
        <f t="shared" si="16"/>
        <v>20</v>
      </c>
      <c r="P70" s="47"/>
      <c r="Q70" s="53">
        <v>8</v>
      </c>
      <c r="R70" s="54" t="s">
        <v>248</v>
      </c>
      <c r="S70" s="54" t="s">
        <v>57</v>
      </c>
      <c r="T70" s="46">
        <v>2</v>
      </c>
      <c r="U70" s="46">
        <v>1</v>
      </c>
      <c r="V70" s="46"/>
      <c r="W70" s="46">
        <v>3</v>
      </c>
      <c r="X70" s="46"/>
      <c r="Y70" s="46">
        <v>1</v>
      </c>
      <c r="Z70" s="46">
        <v>1</v>
      </c>
      <c r="AA70" s="46">
        <v>1</v>
      </c>
      <c r="AB70" s="46"/>
      <c r="AC70" s="46"/>
      <c r="AD70" s="46"/>
      <c r="AE70" s="46">
        <f t="shared" si="17"/>
        <v>7</v>
      </c>
      <c r="AG70" s="49"/>
    </row>
    <row r="71" spans="1:33" s="51" customFormat="1" ht="12.75" x14ac:dyDescent="0.2">
      <c r="A71" s="53">
        <v>6</v>
      </c>
      <c r="B71" s="54" t="s">
        <v>216</v>
      </c>
      <c r="C71" s="54" t="s">
        <v>95</v>
      </c>
      <c r="D71" s="46"/>
      <c r="E71" s="46"/>
      <c r="F71" s="46">
        <v>2</v>
      </c>
      <c r="G71" s="46">
        <v>1</v>
      </c>
      <c r="H71" s="46">
        <v>1</v>
      </c>
      <c r="I71" s="46">
        <v>1</v>
      </c>
      <c r="J71" s="46"/>
      <c r="K71" s="46"/>
      <c r="L71" s="46"/>
      <c r="M71" s="46"/>
      <c r="N71" s="46"/>
      <c r="O71" s="46">
        <f t="shared" si="16"/>
        <v>2</v>
      </c>
      <c r="P71" s="47"/>
      <c r="Q71" s="53">
        <v>9</v>
      </c>
      <c r="R71" s="54" t="s">
        <v>335</v>
      </c>
      <c r="S71" s="54" t="s">
        <v>65</v>
      </c>
      <c r="T71" s="46">
        <v>1</v>
      </c>
      <c r="U71" s="46"/>
      <c r="V71" s="46"/>
      <c r="W71" s="46">
        <v>3</v>
      </c>
      <c r="X71" s="46">
        <v>3</v>
      </c>
      <c r="Y71" s="46"/>
      <c r="Z71" s="46"/>
      <c r="AA71" s="46">
        <v>1</v>
      </c>
      <c r="AB71" s="46"/>
      <c r="AC71" s="46"/>
      <c r="AD71" s="46"/>
      <c r="AE71" s="46">
        <f t="shared" si="17"/>
        <v>2</v>
      </c>
      <c r="AG71" s="49"/>
    </row>
    <row r="72" spans="1:33" s="51" customFormat="1" ht="12.75" x14ac:dyDescent="0.2">
      <c r="A72" s="53">
        <v>7</v>
      </c>
      <c r="B72" s="54" t="s">
        <v>282</v>
      </c>
      <c r="C72" s="54" t="s">
        <v>283</v>
      </c>
      <c r="D72" s="46"/>
      <c r="E72" s="46"/>
      <c r="F72" s="46"/>
      <c r="G72" s="46">
        <v>4</v>
      </c>
      <c r="H72" s="46"/>
      <c r="I72" s="46">
        <v>3</v>
      </c>
      <c r="J72" s="46"/>
      <c r="K72" s="46">
        <v>4</v>
      </c>
      <c r="L72" s="46"/>
      <c r="M72" s="46"/>
      <c r="N72" s="46"/>
      <c r="O72" s="46">
        <f t="shared" si="16"/>
        <v>0</v>
      </c>
      <c r="P72" s="47"/>
      <c r="Q72" s="53">
        <v>10</v>
      </c>
      <c r="R72" s="54" t="s">
        <v>60</v>
      </c>
      <c r="S72" s="54" t="s">
        <v>84</v>
      </c>
      <c r="T72" s="46">
        <v>2</v>
      </c>
      <c r="U72" s="46"/>
      <c r="V72" s="46">
        <v>2</v>
      </c>
      <c r="W72" s="46">
        <v>4</v>
      </c>
      <c r="X72" s="46">
        <v>5</v>
      </c>
      <c r="Y72" s="46"/>
      <c r="Z72" s="46"/>
      <c r="AA72" s="46"/>
      <c r="AB72" s="46"/>
      <c r="AC72" s="46"/>
      <c r="AD72" s="46"/>
      <c r="AE72" s="46">
        <f t="shared" si="17"/>
        <v>6</v>
      </c>
      <c r="AG72" s="49"/>
    </row>
    <row r="73" spans="1:33" s="51" customFormat="1" ht="12.75" x14ac:dyDescent="0.2">
      <c r="A73" s="53">
        <v>10</v>
      </c>
      <c r="B73" s="54" t="s">
        <v>218</v>
      </c>
      <c r="C73" s="54" t="s">
        <v>118</v>
      </c>
      <c r="D73" s="46">
        <v>2</v>
      </c>
      <c r="E73" s="46">
        <v>1</v>
      </c>
      <c r="F73" s="46">
        <v>1</v>
      </c>
      <c r="G73" s="46">
        <v>2</v>
      </c>
      <c r="H73" s="46">
        <v>3</v>
      </c>
      <c r="I73" s="46">
        <v>1</v>
      </c>
      <c r="J73" s="46"/>
      <c r="K73" s="46">
        <v>3</v>
      </c>
      <c r="L73" s="46"/>
      <c r="M73" s="46"/>
      <c r="N73" s="46">
        <v>1</v>
      </c>
      <c r="O73" s="46">
        <f t="shared" si="16"/>
        <v>8</v>
      </c>
      <c r="P73" s="47"/>
      <c r="Q73" s="53">
        <v>14</v>
      </c>
      <c r="R73" s="54" t="s">
        <v>365</v>
      </c>
      <c r="S73" s="54" t="s">
        <v>366</v>
      </c>
      <c r="T73" s="46">
        <v>5</v>
      </c>
      <c r="U73" s="46"/>
      <c r="V73" s="46">
        <v>3</v>
      </c>
      <c r="W73" s="46">
        <v>4</v>
      </c>
      <c r="X73" s="46">
        <v>3</v>
      </c>
      <c r="Y73" s="46">
        <v>3</v>
      </c>
      <c r="Z73" s="46">
        <v>2</v>
      </c>
      <c r="AA73" s="46">
        <v>1</v>
      </c>
      <c r="AB73" s="46"/>
      <c r="AC73" s="46"/>
      <c r="AD73" s="46">
        <v>3</v>
      </c>
      <c r="AE73" s="46">
        <f t="shared" si="17"/>
        <v>13</v>
      </c>
      <c r="AG73" s="49"/>
    </row>
    <row r="74" spans="1:33" s="51" customFormat="1" ht="12.75" x14ac:dyDescent="0.2">
      <c r="A74" s="53">
        <v>21</v>
      </c>
      <c r="B74" s="54" t="s">
        <v>221</v>
      </c>
      <c r="C74" s="54" t="s">
        <v>222</v>
      </c>
      <c r="D74" s="46">
        <v>1</v>
      </c>
      <c r="E74" s="46"/>
      <c r="F74" s="46"/>
      <c r="G74" s="46">
        <v>6</v>
      </c>
      <c r="H74" s="46">
        <v>1</v>
      </c>
      <c r="I74" s="46"/>
      <c r="J74" s="46"/>
      <c r="K74" s="46">
        <v>1</v>
      </c>
      <c r="L74" s="46"/>
      <c r="M74" s="46"/>
      <c r="N74" s="46"/>
      <c r="O74" s="46">
        <f t="shared" si="16"/>
        <v>2</v>
      </c>
      <c r="P74" s="47"/>
      <c r="Q74" s="55">
        <v>15</v>
      </c>
      <c r="R74" s="54" t="s">
        <v>271</v>
      </c>
      <c r="S74" s="54" t="s">
        <v>272</v>
      </c>
      <c r="T74" s="46">
        <v>2</v>
      </c>
      <c r="U74" s="46"/>
      <c r="V74" s="46">
        <v>1</v>
      </c>
      <c r="W74" s="46">
        <v>4</v>
      </c>
      <c r="X74" s="46"/>
      <c r="Y74" s="46"/>
      <c r="Z74" s="46"/>
      <c r="AA74" s="46"/>
      <c r="AB74" s="46"/>
      <c r="AC74" s="46"/>
      <c r="AD74" s="46">
        <v>1</v>
      </c>
      <c r="AE74" s="46">
        <f t="shared" si="17"/>
        <v>5</v>
      </c>
      <c r="AG74" s="49"/>
    </row>
    <row r="75" spans="1:33" s="51" customFormat="1" ht="12.75" x14ac:dyDescent="0.2">
      <c r="A75" s="53">
        <v>23</v>
      </c>
      <c r="B75" s="54" t="s">
        <v>89</v>
      </c>
      <c r="C75" s="54" t="s">
        <v>368</v>
      </c>
      <c r="D75" s="46">
        <v>1</v>
      </c>
      <c r="E75" s="46">
        <v>1</v>
      </c>
      <c r="F75" s="46"/>
      <c r="G75" s="46"/>
      <c r="H75" s="46">
        <v>1</v>
      </c>
      <c r="I75" s="46">
        <v>1</v>
      </c>
      <c r="J75" s="46">
        <v>1</v>
      </c>
      <c r="K75" s="46">
        <v>2</v>
      </c>
      <c r="L75" s="46"/>
      <c r="M75" s="46"/>
      <c r="N75" s="46"/>
      <c r="O75" s="46">
        <f t="shared" si="16"/>
        <v>5</v>
      </c>
      <c r="P75" s="47"/>
      <c r="Q75" s="53">
        <v>16</v>
      </c>
      <c r="R75" s="54" t="s">
        <v>269</v>
      </c>
      <c r="S75" s="54" t="s">
        <v>270</v>
      </c>
      <c r="T75" s="46">
        <v>1</v>
      </c>
      <c r="U75" s="46"/>
      <c r="V75" s="46">
        <v>4</v>
      </c>
      <c r="W75" s="46">
        <v>3</v>
      </c>
      <c r="X75" s="46">
        <v>1</v>
      </c>
      <c r="Y75" s="46">
        <v>1</v>
      </c>
      <c r="Z75" s="46">
        <v>1</v>
      </c>
      <c r="AA75" s="46">
        <v>3</v>
      </c>
      <c r="AB75" s="46"/>
      <c r="AC75" s="46"/>
      <c r="AD75" s="46"/>
      <c r="AE75" s="46">
        <f t="shared" si="17"/>
        <v>6</v>
      </c>
      <c r="AG75" s="49"/>
    </row>
    <row r="76" spans="1:33" s="51" customFormat="1" ht="12.75" x14ac:dyDescent="0.2">
      <c r="A76" s="53">
        <v>33</v>
      </c>
      <c r="B76" s="54" t="s">
        <v>219</v>
      </c>
      <c r="C76" s="54" t="s">
        <v>220</v>
      </c>
      <c r="D76" s="46"/>
      <c r="E76" s="46"/>
      <c r="F76" s="46"/>
      <c r="G76" s="46">
        <v>4</v>
      </c>
      <c r="H76" s="46">
        <v>1</v>
      </c>
      <c r="I76" s="46">
        <v>3</v>
      </c>
      <c r="J76" s="46"/>
      <c r="K76" s="46">
        <v>4</v>
      </c>
      <c r="L76" s="46"/>
      <c r="M76" s="46"/>
      <c r="N76" s="46"/>
      <c r="O76" s="46">
        <f t="shared" si="16"/>
        <v>0</v>
      </c>
      <c r="P76" s="47"/>
      <c r="Q76" s="53">
        <v>24</v>
      </c>
      <c r="R76" s="54" t="s">
        <v>363</v>
      </c>
      <c r="S76" s="54" t="s">
        <v>364</v>
      </c>
      <c r="T76" s="46">
        <v>3</v>
      </c>
      <c r="U76" s="46">
        <v>5</v>
      </c>
      <c r="V76" s="46"/>
      <c r="W76" s="46">
        <v>1</v>
      </c>
      <c r="X76" s="46">
        <v>2</v>
      </c>
      <c r="Y76" s="46"/>
      <c r="Z76" s="46"/>
      <c r="AA76" s="46"/>
      <c r="AB76" s="46"/>
      <c r="AC76" s="46"/>
      <c r="AD76" s="46"/>
      <c r="AE76" s="46">
        <f t="shared" si="17"/>
        <v>21</v>
      </c>
      <c r="AG76" s="49"/>
    </row>
    <row r="77" spans="1:33" s="51" customFormat="1" ht="12.75" x14ac:dyDescent="0.2">
      <c r="A77" s="53"/>
      <c r="B77" s="54"/>
      <c r="C77" s="5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 t="str">
        <f t="shared" si="16"/>
        <v/>
      </c>
      <c r="P77" s="47"/>
      <c r="Q77" s="53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7"/>
        <v/>
      </c>
      <c r="AG77" s="49"/>
    </row>
    <row r="78" spans="1:33" s="51" customFormat="1" ht="12.75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6"/>
        <v/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8">SUM(D69:D78)</f>
        <v>8</v>
      </c>
      <c r="E79" s="46">
        <f t="shared" si="18"/>
        <v>5</v>
      </c>
      <c r="F79" s="46">
        <f t="shared" si="18"/>
        <v>6</v>
      </c>
      <c r="G79" s="46">
        <f t="shared" si="18"/>
        <v>23</v>
      </c>
      <c r="H79" s="46">
        <f t="shared" si="18"/>
        <v>8</v>
      </c>
      <c r="I79" s="46">
        <f t="shared" si="18"/>
        <v>9</v>
      </c>
      <c r="J79" s="46">
        <f t="shared" si="18"/>
        <v>1</v>
      </c>
      <c r="K79" s="46">
        <f t="shared" si="18"/>
        <v>15</v>
      </c>
      <c r="L79" s="46">
        <f t="shared" si="18"/>
        <v>0</v>
      </c>
      <c r="M79" s="46">
        <f t="shared" si="18"/>
        <v>0</v>
      </c>
      <c r="N79" s="46">
        <f t="shared" si="18"/>
        <v>1</v>
      </c>
      <c r="O79" s="46">
        <f t="shared" si="18"/>
        <v>37</v>
      </c>
      <c r="P79" s="48" t="s">
        <v>2</v>
      </c>
      <c r="Q79" s="140" t="s">
        <v>27</v>
      </c>
      <c r="R79" s="141"/>
      <c r="S79" s="142"/>
      <c r="T79" s="46">
        <f t="shared" ref="T79:AE79" si="19">SUM(T69:T78)</f>
        <v>18</v>
      </c>
      <c r="U79" s="46">
        <f t="shared" si="19"/>
        <v>6</v>
      </c>
      <c r="V79" s="46">
        <f t="shared" si="19"/>
        <v>12</v>
      </c>
      <c r="W79" s="46">
        <f t="shared" si="19"/>
        <v>28</v>
      </c>
      <c r="X79" s="46">
        <f t="shared" si="19"/>
        <v>15</v>
      </c>
      <c r="Y79" s="46">
        <f t="shared" si="19"/>
        <v>5</v>
      </c>
      <c r="Z79" s="46">
        <f t="shared" si="19"/>
        <v>4</v>
      </c>
      <c r="AA79" s="46">
        <f t="shared" si="19"/>
        <v>7</v>
      </c>
      <c r="AB79" s="46">
        <f t="shared" si="19"/>
        <v>0</v>
      </c>
      <c r="AC79" s="46">
        <f t="shared" si="19"/>
        <v>0</v>
      </c>
      <c r="AD79" s="46">
        <f t="shared" si="19"/>
        <v>4</v>
      </c>
      <c r="AE79" s="46">
        <f t="shared" si="19"/>
        <v>66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101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Baitong Ballers:    |||   Honey Badgers: </v>
      </c>
    </row>
    <row r="81" spans="1:33" s="51" customFormat="1" ht="12.75" x14ac:dyDescent="0.2">
      <c r="A81" s="152" t="s">
        <v>205</v>
      </c>
      <c r="B81" s="153"/>
      <c r="C81" s="154" t="s">
        <v>463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92" t="s">
        <v>106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4"/>
      <c r="P83" s="43" t="s">
        <v>30</v>
      </c>
      <c r="Q83" s="186" t="s">
        <v>225</v>
      </c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8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3">
        <v>5</v>
      </c>
      <c r="B85" s="54" t="s">
        <v>140</v>
      </c>
      <c r="C85" s="54" t="s">
        <v>141</v>
      </c>
      <c r="D85" s="46">
        <v>1</v>
      </c>
      <c r="E85" s="46"/>
      <c r="F85" s="46"/>
      <c r="G85" s="46">
        <v>1</v>
      </c>
      <c r="H85" s="46">
        <v>1</v>
      </c>
      <c r="I85" s="46">
        <v>1</v>
      </c>
      <c r="J85" s="46"/>
      <c r="K85" s="46">
        <v>1</v>
      </c>
      <c r="L85" s="46"/>
      <c r="M85" s="46"/>
      <c r="N85" s="46"/>
      <c r="O85" s="46">
        <f t="shared" ref="O85:O94" si="20">IF(B85="","",(D85*2)+(E85*3)+F85*1)</f>
        <v>2</v>
      </c>
      <c r="P85" s="47"/>
      <c r="Q85" s="53">
        <v>6</v>
      </c>
      <c r="R85" s="54" t="s">
        <v>75</v>
      </c>
      <c r="S85" s="54" t="s">
        <v>127</v>
      </c>
      <c r="T85" s="46"/>
      <c r="U85" s="46"/>
      <c r="V85" s="46"/>
      <c r="W85" s="46">
        <v>1</v>
      </c>
      <c r="X85" s="46">
        <v>2</v>
      </c>
      <c r="Y85" s="46"/>
      <c r="Z85" s="46"/>
      <c r="AA85" s="46"/>
      <c r="AB85" s="46"/>
      <c r="AC85" s="46"/>
      <c r="AD85" s="46"/>
      <c r="AE85" s="46">
        <f t="shared" ref="AE85:AE94" si="21">IF(R85="","",(T85*2)+(U85*3)+V85*1)</f>
        <v>0</v>
      </c>
      <c r="AF85" s="58"/>
      <c r="AG85" s="49"/>
    </row>
    <row r="86" spans="1:33" s="51" customFormat="1" ht="12.75" x14ac:dyDescent="0.2">
      <c r="A86" s="55">
        <v>6</v>
      </c>
      <c r="B86" s="54" t="s">
        <v>142</v>
      </c>
      <c r="C86" s="54" t="s">
        <v>143</v>
      </c>
      <c r="D86" s="46"/>
      <c r="E86" s="46">
        <v>3</v>
      </c>
      <c r="F86" s="46">
        <v>3</v>
      </c>
      <c r="G86" s="46">
        <v>2</v>
      </c>
      <c r="H86" s="46">
        <v>2</v>
      </c>
      <c r="I86" s="46">
        <v>2</v>
      </c>
      <c r="J86" s="46"/>
      <c r="K86" s="46">
        <v>3</v>
      </c>
      <c r="L86" s="46"/>
      <c r="M86" s="46"/>
      <c r="N86" s="46">
        <v>1</v>
      </c>
      <c r="O86" s="46">
        <f t="shared" si="20"/>
        <v>12</v>
      </c>
      <c r="P86" s="47"/>
      <c r="Q86" s="55">
        <v>7</v>
      </c>
      <c r="R86" s="54" t="s">
        <v>268</v>
      </c>
      <c r="S86" s="54" t="s">
        <v>100</v>
      </c>
      <c r="T86" s="46">
        <v>1</v>
      </c>
      <c r="U86" s="46"/>
      <c r="V86" s="46"/>
      <c r="W86" s="46">
        <v>4</v>
      </c>
      <c r="X86" s="46"/>
      <c r="Y86" s="46">
        <v>1</v>
      </c>
      <c r="Z86" s="46"/>
      <c r="AA86" s="46">
        <v>3</v>
      </c>
      <c r="AB86" s="46"/>
      <c r="AC86" s="46"/>
      <c r="AD86" s="46"/>
      <c r="AE86" s="46">
        <f t="shared" si="21"/>
        <v>2</v>
      </c>
      <c r="AF86" s="58"/>
      <c r="AG86" s="49"/>
    </row>
    <row r="87" spans="1:33" s="51" customFormat="1" ht="12.75" x14ac:dyDescent="0.2">
      <c r="A87" s="53">
        <v>11</v>
      </c>
      <c r="B87" s="54" t="s">
        <v>200</v>
      </c>
      <c r="C87" s="54" t="s">
        <v>201</v>
      </c>
      <c r="D87" s="46"/>
      <c r="E87" s="46"/>
      <c r="F87" s="46"/>
      <c r="G87" s="46"/>
      <c r="H87" s="46">
        <v>1</v>
      </c>
      <c r="I87" s="46">
        <v>4</v>
      </c>
      <c r="J87" s="46"/>
      <c r="K87" s="46">
        <v>2</v>
      </c>
      <c r="L87" s="46"/>
      <c r="M87" s="46"/>
      <c r="N87" s="46"/>
      <c r="O87" s="46">
        <f t="shared" si="20"/>
        <v>0</v>
      </c>
      <c r="P87" s="47"/>
      <c r="Q87" s="55">
        <v>8</v>
      </c>
      <c r="R87" s="54" t="s">
        <v>125</v>
      </c>
      <c r="S87" s="54" t="s">
        <v>84</v>
      </c>
      <c r="T87" s="46"/>
      <c r="U87" s="46"/>
      <c r="V87" s="46"/>
      <c r="W87" s="46">
        <v>1</v>
      </c>
      <c r="X87" s="46"/>
      <c r="Y87" s="46"/>
      <c r="Z87" s="46"/>
      <c r="AA87" s="46"/>
      <c r="AB87" s="46"/>
      <c r="AC87" s="46"/>
      <c r="AD87" s="46"/>
      <c r="AE87" s="46">
        <f t="shared" si="21"/>
        <v>0</v>
      </c>
      <c r="AF87" s="58"/>
      <c r="AG87" s="49"/>
    </row>
    <row r="88" spans="1:33" s="51" customFormat="1" ht="12.75" x14ac:dyDescent="0.2">
      <c r="A88" s="53"/>
      <c r="B88" s="54"/>
      <c r="C88" s="5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 t="str">
        <f t="shared" si="20"/>
        <v/>
      </c>
      <c r="P88" s="47"/>
      <c r="Q88" s="55">
        <v>10</v>
      </c>
      <c r="R88" s="54" t="s">
        <v>230</v>
      </c>
      <c r="S88" s="54" t="s">
        <v>231</v>
      </c>
      <c r="T88" s="46">
        <v>2</v>
      </c>
      <c r="U88" s="46">
        <v>4</v>
      </c>
      <c r="V88" s="46">
        <v>4</v>
      </c>
      <c r="W88" s="46">
        <v>2</v>
      </c>
      <c r="X88" s="46"/>
      <c r="Y88" s="46">
        <v>1</v>
      </c>
      <c r="Z88" s="46"/>
      <c r="AA88" s="46">
        <v>1</v>
      </c>
      <c r="AB88" s="46"/>
      <c r="AC88" s="46"/>
      <c r="AD88" s="46">
        <v>3</v>
      </c>
      <c r="AE88" s="46">
        <f t="shared" si="21"/>
        <v>20</v>
      </c>
      <c r="AF88" s="58"/>
      <c r="AG88" s="49"/>
    </row>
    <row r="89" spans="1:33" s="51" customFormat="1" ht="12.75" x14ac:dyDescent="0.2">
      <c r="A89" s="55">
        <v>14</v>
      </c>
      <c r="B89" s="54" t="s">
        <v>144</v>
      </c>
      <c r="C89" s="54" t="s">
        <v>81</v>
      </c>
      <c r="D89" s="46">
        <v>2</v>
      </c>
      <c r="E89" s="46">
        <v>2</v>
      </c>
      <c r="F89" s="46"/>
      <c r="G89" s="46">
        <v>5</v>
      </c>
      <c r="H89" s="46">
        <v>1</v>
      </c>
      <c r="I89" s="46"/>
      <c r="J89" s="46"/>
      <c r="K89" s="46">
        <v>1</v>
      </c>
      <c r="L89" s="46"/>
      <c r="M89" s="46"/>
      <c r="N89" s="46"/>
      <c r="O89" s="46">
        <f t="shared" si="20"/>
        <v>10</v>
      </c>
      <c r="P89" s="47"/>
      <c r="Q89" s="55">
        <v>11</v>
      </c>
      <c r="R89" s="54" t="s">
        <v>169</v>
      </c>
      <c r="S89" s="54" t="s">
        <v>170</v>
      </c>
      <c r="T89" s="46">
        <v>3</v>
      </c>
      <c r="U89" s="46">
        <v>3</v>
      </c>
      <c r="V89" s="46">
        <v>1</v>
      </c>
      <c r="W89" s="46">
        <v>2</v>
      </c>
      <c r="X89" s="46">
        <v>2</v>
      </c>
      <c r="Y89" s="46">
        <v>1</v>
      </c>
      <c r="Z89" s="46"/>
      <c r="AA89" s="46">
        <v>3</v>
      </c>
      <c r="AB89" s="46"/>
      <c r="AC89" s="46"/>
      <c r="AD89" s="46"/>
      <c r="AE89" s="46">
        <f t="shared" si="21"/>
        <v>16</v>
      </c>
      <c r="AF89" s="58"/>
      <c r="AG89" s="49"/>
    </row>
    <row r="90" spans="1:33" s="51" customFormat="1" ht="12.75" x14ac:dyDescent="0.2">
      <c r="A90" s="55">
        <v>21</v>
      </c>
      <c r="B90" s="54" t="s">
        <v>177</v>
      </c>
      <c r="C90" s="54" t="s">
        <v>178</v>
      </c>
      <c r="D90" s="46">
        <v>3</v>
      </c>
      <c r="E90" s="46"/>
      <c r="F90" s="46"/>
      <c r="G90" s="46">
        <v>9</v>
      </c>
      <c r="H90" s="46"/>
      <c r="I90" s="46"/>
      <c r="J90" s="46"/>
      <c r="K90" s="46">
        <v>1</v>
      </c>
      <c r="L90" s="46"/>
      <c r="M90" s="46"/>
      <c r="N90" s="46"/>
      <c r="O90" s="46">
        <f t="shared" si="20"/>
        <v>6</v>
      </c>
      <c r="P90" s="47"/>
      <c r="Q90" s="55"/>
      <c r="R90" s="54"/>
      <c r="S90" s="5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 t="str">
        <f t="shared" si="21"/>
        <v/>
      </c>
      <c r="AF90" s="58"/>
      <c r="AG90" s="49"/>
    </row>
    <row r="91" spans="1:33" s="51" customFormat="1" ht="12.75" x14ac:dyDescent="0.2">
      <c r="A91" s="55">
        <v>32</v>
      </c>
      <c r="B91" s="54" t="s">
        <v>63</v>
      </c>
      <c r="C91" s="54" t="s">
        <v>79</v>
      </c>
      <c r="D91" s="46">
        <v>3</v>
      </c>
      <c r="E91" s="46"/>
      <c r="F91" s="46"/>
      <c r="G91" s="46">
        <v>5</v>
      </c>
      <c r="H91" s="46"/>
      <c r="I91" s="46"/>
      <c r="J91" s="46">
        <v>1</v>
      </c>
      <c r="K91" s="46">
        <v>2</v>
      </c>
      <c r="L91" s="46"/>
      <c r="M91" s="46"/>
      <c r="N91" s="46"/>
      <c r="O91" s="46">
        <f t="shared" si="20"/>
        <v>6</v>
      </c>
      <c r="P91" s="47"/>
      <c r="Q91" s="55">
        <v>30</v>
      </c>
      <c r="R91" s="54" t="s">
        <v>37</v>
      </c>
      <c r="S91" s="54" t="s">
        <v>38</v>
      </c>
      <c r="T91" s="46">
        <v>4</v>
      </c>
      <c r="U91" s="46"/>
      <c r="V91" s="46">
        <v>1</v>
      </c>
      <c r="W91" s="46">
        <v>8</v>
      </c>
      <c r="X91" s="46"/>
      <c r="Y91" s="46">
        <v>1</v>
      </c>
      <c r="Z91" s="46">
        <v>3</v>
      </c>
      <c r="AA91" s="46">
        <v>3</v>
      </c>
      <c r="AB91" s="46"/>
      <c r="AC91" s="46"/>
      <c r="AD91" s="46">
        <v>1</v>
      </c>
      <c r="AE91" s="46">
        <f t="shared" si="21"/>
        <v>9</v>
      </c>
      <c r="AF91" s="58"/>
      <c r="AG91" s="49"/>
    </row>
    <row r="92" spans="1:33" s="51" customFormat="1" ht="12.75" x14ac:dyDescent="0.2">
      <c r="A92" s="53"/>
      <c r="B92" s="54"/>
      <c r="C92" s="54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 t="str">
        <f t="shared" si="20"/>
        <v/>
      </c>
      <c r="P92" s="47"/>
      <c r="Q92" s="53"/>
      <c r="R92" s="54"/>
      <c r="S92" s="5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 t="str">
        <f t="shared" si="21"/>
        <v/>
      </c>
      <c r="AF92" s="58"/>
      <c r="AG92" s="56" t="str">
        <f>IF(N95+AD95=5,"Correct","MVP ERROR")</f>
        <v>Correct</v>
      </c>
    </row>
    <row r="93" spans="1:33" s="51" customFormat="1" ht="12.75" x14ac:dyDescent="0.2">
      <c r="A93" s="53">
        <v>40</v>
      </c>
      <c r="B93" s="54" t="s">
        <v>174</v>
      </c>
      <c r="C93" s="54" t="s">
        <v>76</v>
      </c>
      <c r="D93" s="46">
        <v>3</v>
      </c>
      <c r="E93" s="46"/>
      <c r="F93" s="46">
        <v>2</v>
      </c>
      <c r="G93" s="46">
        <v>11</v>
      </c>
      <c r="H93" s="46"/>
      <c r="I93" s="46">
        <v>1</v>
      </c>
      <c r="J93" s="46"/>
      <c r="K93" s="46">
        <v>3</v>
      </c>
      <c r="L93" s="46"/>
      <c r="M93" s="46"/>
      <c r="N93" s="46"/>
      <c r="O93" s="46">
        <f t="shared" si="20"/>
        <v>8</v>
      </c>
      <c r="P93" s="47"/>
      <c r="Q93" s="53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1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AKOM:    |||   Ramblin' On: </v>
      </c>
    </row>
    <row r="94" spans="1:33" s="51" customFormat="1" ht="12.75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0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1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2">SUM(D85:D94)</f>
        <v>12</v>
      </c>
      <c r="E95" s="46">
        <f t="shared" si="22"/>
        <v>5</v>
      </c>
      <c r="F95" s="46">
        <f t="shared" si="22"/>
        <v>5</v>
      </c>
      <c r="G95" s="46">
        <f t="shared" si="22"/>
        <v>33</v>
      </c>
      <c r="H95" s="46">
        <f t="shared" si="22"/>
        <v>5</v>
      </c>
      <c r="I95" s="46">
        <f t="shared" si="22"/>
        <v>8</v>
      </c>
      <c r="J95" s="46">
        <f t="shared" si="22"/>
        <v>1</v>
      </c>
      <c r="K95" s="46">
        <f t="shared" si="22"/>
        <v>13</v>
      </c>
      <c r="L95" s="46">
        <f t="shared" si="22"/>
        <v>0</v>
      </c>
      <c r="M95" s="46">
        <f t="shared" si="22"/>
        <v>0</v>
      </c>
      <c r="N95" s="46">
        <f t="shared" si="22"/>
        <v>1</v>
      </c>
      <c r="O95" s="46">
        <f t="shared" si="22"/>
        <v>44</v>
      </c>
      <c r="P95" s="48" t="s">
        <v>2</v>
      </c>
      <c r="Q95" s="140" t="s">
        <v>27</v>
      </c>
      <c r="R95" s="141"/>
      <c r="S95" s="142"/>
      <c r="T95" s="46">
        <f t="shared" ref="T95:AE95" si="23">SUM(T85:T94)</f>
        <v>10</v>
      </c>
      <c r="U95" s="46">
        <f t="shared" si="23"/>
        <v>7</v>
      </c>
      <c r="V95" s="46">
        <f t="shared" si="23"/>
        <v>6</v>
      </c>
      <c r="W95" s="46">
        <f t="shared" si="23"/>
        <v>18</v>
      </c>
      <c r="X95" s="46">
        <f t="shared" si="23"/>
        <v>4</v>
      </c>
      <c r="Y95" s="46">
        <f t="shared" si="23"/>
        <v>4</v>
      </c>
      <c r="Z95" s="46">
        <f t="shared" si="23"/>
        <v>3</v>
      </c>
      <c r="AA95" s="46">
        <f t="shared" si="23"/>
        <v>10</v>
      </c>
      <c r="AB95" s="46">
        <f t="shared" si="23"/>
        <v>0</v>
      </c>
      <c r="AC95" s="46">
        <f t="shared" si="23"/>
        <v>0</v>
      </c>
      <c r="AD95" s="46">
        <f t="shared" si="23"/>
        <v>4</v>
      </c>
      <c r="AE95" s="46">
        <f t="shared" si="23"/>
        <v>47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104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464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63" t="s">
        <v>77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5"/>
      <c r="P99" s="43" t="s">
        <v>49</v>
      </c>
      <c r="Q99" s="198" t="s">
        <v>105</v>
      </c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200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3">
        <v>0</v>
      </c>
      <c r="B101" s="54" t="s">
        <v>398</v>
      </c>
      <c r="C101" s="54" t="s">
        <v>399</v>
      </c>
      <c r="D101" s="46">
        <v>3</v>
      </c>
      <c r="E101" s="46">
        <v>2</v>
      </c>
      <c r="F101" s="46">
        <v>4</v>
      </c>
      <c r="G101" s="46">
        <v>7</v>
      </c>
      <c r="H101" s="46">
        <v>1</v>
      </c>
      <c r="I101" s="46">
        <v>2</v>
      </c>
      <c r="J101" s="46">
        <v>1</v>
      </c>
      <c r="K101" s="46">
        <v>2</v>
      </c>
      <c r="L101" s="46"/>
      <c r="M101" s="46"/>
      <c r="N101" s="46"/>
      <c r="O101" s="46">
        <f t="shared" ref="O101:O110" si="24">IF(B101="","",(D101*2)+(E101*3)+F101*1)</f>
        <v>16</v>
      </c>
      <c r="P101" s="47"/>
      <c r="Q101" s="53">
        <v>0</v>
      </c>
      <c r="R101" s="54" t="s">
        <v>135</v>
      </c>
      <c r="S101" s="54" t="s">
        <v>100</v>
      </c>
      <c r="T101" s="46">
        <v>3</v>
      </c>
      <c r="U101" s="46"/>
      <c r="V101" s="46"/>
      <c r="W101" s="46">
        <v>7</v>
      </c>
      <c r="X101" s="46">
        <v>2</v>
      </c>
      <c r="Y101" s="46">
        <v>4</v>
      </c>
      <c r="Z101" s="46">
        <v>1</v>
      </c>
      <c r="AA101" s="46"/>
      <c r="AB101" s="46"/>
      <c r="AC101" s="46"/>
      <c r="AD101" s="46">
        <v>1</v>
      </c>
      <c r="AE101" s="46">
        <f t="shared" ref="AE101:AE110" si="25">IF(R101="","",(T101*2)+(U101*3)+V101*1)</f>
        <v>6</v>
      </c>
      <c r="AF101" s="58"/>
      <c r="AG101" s="49"/>
    </row>
    <row r="102" spans="1:33" s="51" customFormat="1" ht="12.75" x14ac:dyDescent="0.2">
      <c r="A102" s="53"/>
      <c r="B102" s="54"/>
      <c r="C102" s="5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 t="str">
        <f t="shared" si="24"/>
        <v/>
      </c>
      <c r="P102" s="47"/>
      <c r="Q102" s="53">
        <v>2</v>
      </c>
      <c r="R102" s="54" t="s">
        <v>33</v>
      </c>
      <c r="S102" s="54" t="s">
        <v>34</v>
      </c>
      <c r="T102" s="46"/>
      <c r="U102" s="46"/>
      <c r="V102" s="46"/>
      <c r="W102" s="46">
        <v>3</v>
      </c>
      <c r="X102" s="46">
        <v>1</v>
      </c>
      <c r="Y102" s="46"/>
      <c r="Z102" s="46"/>
      <c r="AA102" s="46">
        <v>4</v>
      </c>
      <c r="AB102" s="46"/>
      <c r="AC102" s="46"/>
      <c r="AD102" s="46"/>
      <c r="AE102" s="46">
        <f t="shared" si="25"/>
        <v>0</v>
      </c>
      <c r="AF102" s="58"/>
      <c r="AG102" s="49"/>
    </row>
    <row r="103" spans="1:33" s="51" customFormat="1" ht="12.75" x14ac:dyDescent="0.2">
      <c r="A103" s="53">
        <v>3</v>
      </c>
      <c r="B103" s="54" t="s">
        <v>80</v>
      </c>
      <c r="C103" s="54" t="s">
        <v>81</v>
      </c>
      <c r="D103" s="46">
        <v>2</v>
      </c>
      <c r="E103" s="46">
        <v>1</v>
      </c>
      <c r="F103" s="46"/>
      <c r="G103" s="46">
        <v>4</v>
      </c>
      <c r="H103" s="46">
        <v>7</v>
      </c>
      <c r="I103" s="46">
        <v>1</v>
      </c>
      <c r="J103" s="46"/>
      <c r="K103" s="46"/>
      <c r="L103" s="46"/>
      <c r="M103" s="46"/>
      <c r="N103" s="46">
        <v>2</v>
      </c>
      <c r="O103" s="46">
        <f t="shared" si="24"/>
        <v>7</v>
      </c>
      <c r="P103" s="47"/>
      <c r="Q103" s="55"/>
      <c r="R103" s="54"/>
      <c r="S103" s="5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 t="str">
        <f t="shared" si="25"/>
        <v/>
      </c>
      <c r="AF103" s="58"/>
      <c r="AG103" s="49"/>
    </row>
    <row r="104" spans="1:33" s="51" customFormat="1" ht="12.75" x14ac:dyDescent="0.2">
      <c r="A104" s="55">
        <v>5</v>
      </c>
      <c r="B104" s="54" t="s">
        <v>85</v>
      </c>
      <c r="C104" s="54" t="s">
        <v>86</v>
      </c>
      <c r="D104" s="46">
        <v>7</v>
      </c>
      <c r="E104" s="46"/>
      <c r="F104" s="46"/>
      <c r="G104" s="46">
        <v>5</v>
      </c>
      <c r="H104" s="46">
        <v>3</v>
      </c>
      <c r="I104" s="46">
        <v>1</v>
      </c>
      <c r="J104" s="46"/>
      <c r="K104" s="46"/>
      <c r="L104" s="46"/>
      <c r="M104" s="46"/>
      <c r="N104" s="46">
        <v>1</v>
      </c>
      <c r="O104" s="46">
        <f t="shared" si="24"/>
        <v>14</v>
      </c>
      <c r="P104" s="47"/>
      <c r="Q104" s="53">
        <v>5</v>
      </c>
      <c r="R104" s="54" t="s">
        <v>43</v>
      </c>
      <c r="S104" s="54" t="s">
        <v>44</v>
      </c>
      <c r="T104" s="46">
        <v>1</v>
      </c>
      <c r="U104" s="46">
        <v>1</v>
      </c>
      <c r="V104" s="46"/>
      <c r="W104" s="46">
        <v>2</v>
      </c>
      <c r="X104" s="46"/>
      <c r="Y104" s="46">
        <v>1</v>
      </c>
      <c r="Z104" s="46"/>
      <c r="AA104" s="46">
        <v>1</v>
      </c>
      <c r="AB104" s="46"/>
      <c r="AC104" s="46"/>
      <c r="AD104" s="46"/>
      <c r="AE104" s="46">
        <f t="shared" si="25"/>
        <v>5</v>
      </c>
      <c r="AF104" s="58"/>
      <c r="AG104" s="49"/>
    </row>
    <row r="105" spans="1:33" s="51" customFormat="1" ht="12.75" x14ac:dyDescent="0.2">
      <c r="A105" s="55">
        <v>12</v>
      </c>
      <c r="B105" s="54" t="s">
        <v>161</v>
      </c>
      <c r="C105" s="54" t="s">
        <v>121</v>
      </c>
      <c r="D105" s="46">
        <v>5</v>
      </c>
      <c r="E105" s="46"/>
      <c r="F105" s="46"/>
      <c r="G105" s="46">
        <v>10</v>
      </c>
      <c r="H105" s="46">
        <v>1</v>
      </c>
      <c r="I105" s="46">
        <v>2</v>
      </c>
      <c r="J105" s="46">
        <v>4</v>
      </c>
      <c r="K105" s="46">
        <v>2</v>
      </c>
      <c r="L105" s="46"/>
      <c r="M105" s="46"/>
      <c r="N105" s="46">
        <v>1</v>
      </c>
      <c r="O105" s="46">
        <f t="shared" si="24"/>
        <v>10</v>
      </c>
      <c r="P105" s="47"/>
      <c r="Q105" s="53">
        <v>8</v>
      </c>
      <c r="R105" s="54" t="s">
        <v>138</v>
      </c>
      <c r="S105" s="54" t="s">
        <v>139</v>
      </c>
      <c r="T105" s="46"/>
      <c r="U105" s="46"/>
      <c r="V105" s="46"/>
      <c r="W105" s="46"/>
      <c r="X105" s="46">
        <v>1</v>
      </c>
      <c r="Y105" s="46"/>
      <c r="Z105" s="46"/>
      <c r="AA105" s="46"/>
      <c r="AB105" s="46"/>
      <c r="AC105" s="46"/>
      <c r="AD105" s="46"/>
      <c r="AE105" s="46">
        <f t="shared" si="25"/>
        <v>0</v>
      </c>
      <c r="AF105" s="58"/>
      <c r="AG105" s="49"/>
    </row>
    <row r="106" spans="1:33" s="51" customFormat="1" ht="12.75" x14ac:dyDescent="0.2">
      <c r="A106" s="55">
        <v>21</v>
      </c>
      <c r="B106" s="54" t="s">
        <v>128</v>
      </c>
      <c r="C106" s="54" t="s">
        <v>83</v>
      </c>
      <c r="D106" s="46">
        <v>1</v>
      </c>
      <c r="E106" s="46">
        <v>2</v>
      </c>
      <c r="F106" s="46"/>
      <c r="G106" s="46">
        <v>5</v>
      </c>
      <c r="H106" s="46">
        <v>1</v>
      </c>
      <c r="I106" s="46">
        <v>1</v>
      </c>
      <c r="J106" s="46"/>
      <c r="K106" s="46">
        <v>2</v>
      </c>
      <c r="L106" s="46"/>
      <c r="M106" s="46"/>
      <c r="N106" s="46"/>
      <c r="O106" s="46">
        <f t="shared" si="24"/>
        <v>8</v>
      </c>
      <c r="P106" s="47"/>
      <c r="Q106" s="55">
        <v>9</v>
      </c>
      <c r="R106" s="54" t="s">
        <v>165</v>
      </c>
      <c r="S106" s="54" t="s">
        <v>233</v>
      </c>
      <c r="T106" s="46">
        <v>1</v>
      </c>
      <c r="U106" s="46">
        <v>2</v>
      </c>
      <c r="V106" s="46"/>
      <c r="W106" s="46">
        <v>3</v>
      </c>
      <c r="X106" s="46">
        <v>1</v>
      </c>
      <c r="Y106" s="46">
        <v>1</v>
      </c>
      <c r="Z106" s="46"/>
      <c r="AA106" s="46">
        <v>2</v>
      </c>
      <c r="AB106" s="46"/>
      <c r="AC106" s="46"/>
      <c r="AD106" s="46"/>
      <c r="AE106" s="46">
        <f t="shared" si="25"/>
        <v>8</v>
      </c>
      <c r="AF106" s="58"/>
      <c r="AG106" s="49"/>
    </row>
    <row r="107" spans="1:33" s="51" customFormat="1" ht="12.75" x14ac:dyDescent="0.2">
      <c r="A107" s="55">
        <v>25</v>
      </c>
      <c r="B107" s="54" t="s">
        <v>87</v>
      </c>
      <c r="C107" s="54" t="s">
        <v>88</v>
      </c>
      <c r="D107" s="46"/>
      <c r="E107" s="46"/>
      <c r="F107" s="46">
        <v>4</v>
      </c>
      <c r="G107" s="46">
        <v>3</v>
      </c>
      <c r="H107" s="46">
        <v>4</v>
      </c>
      <c r="I107" s="46">
        <v>2</v>
      </c>
      <c r="J107" s="46">
        <v>1</v>
      </c>
      <c r="K107" s="46">
        <v>1</v>
      </c>
      <c r="L107" s="46"/>
      <c r="M107" s="46"/>
      <c r="N107" s="46"/>
      <c r="O107" s="46">
        <f t="shared" si="24"/>
        <v>4</v>
      </c>
      <c r="P107" s="47"/>
      <c r="Q107" s="55">
        <v>12</v>
      </c>
      <c r="R107" s="54" t="s">
        <v>329</v>
      </c>
      <c r="S107" s="54" t="s">
        <v>330</v>
      </c>
      <c r="T107" s="46"/>
      <c r="U107" s="46">
        <v>2</v>
      </c>
      <c r="V107" s="46"/>
      <c r="W107" s="46">
        <v>2</v>
      </c>
      <c r="X107" s="46"/>
      <c r="Y107" s="46"/>
      <c r="Z107" s="46"/>
      <c r="AA107" s="46">
        <v>1</v>
      </c>
      <c r="AB107" s="46"/>
      <c r="AC107" s="46"/>
      <c r="AD107" s="46"/>
      <c r="AE107" s="46">
        <f t="shared" si="25"/>
        <v>6</v>
      </c>
      <c r="AF107" s="58"/>
      <c r="AG107" s="49"/>
    </row>
    <row r="108" spans="1:33" s="51" customFormat="1" ht="12.75" x14ac:dyDescent="0.2">
      <c r="A108" s="53"/>
      <c r="B108" s="54"/>
      <c r="C108" s="54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 t="str">
        <f t="shared" si="24"/>
        <v/>
      </c>
      <c r="P108" s="47"/>
      <c r="Q108" s="55">
        <v>24</v>
      </c>
      <c r="R108" s="54" t="s">
        <v>136</v>
      </c>
      <c r="S108" s="54" t="s">
        <v>137</v>
      </c>
      <c r="T108" s="46"/>
      <c r="U108" s="46"/>
      <c r="V108" s="46"/>
      <c r="W108" s="46">
        <v>3</v>
      </c>
      <c r="X108" s="46">
        <v>1</v>
      </c>
      <c r="Y108" s="46">
        <v>3</v>
      </c>
      <c r="Z108" s="46"/>
      <c r="AA108" s="46"/>
      <c r="AB108" s="46"/>
      <c r="AC108" s="46"/>
      <c r="AD108" s="46"/>
      <c r="AE108" s="46">
        <f t="shared" si="25"/>
        <v>0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/>
      <c r="B109" s="54"/>
      <c r="C109" s="5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 t="str">
        <f t="shared" si="24"/>
        <v/>
      </c>
      <c r="P109" s="47"/>
      <c r="Q109" s="53">
        <v>55</v>
      </c>
      <c r="R109" s="74" t="s">
        <v>486</v>
      </c>
      <c r="S109" s="54" t="s">
        <v>188</v>
      </c>
      <c r="T109" s="46">
        <v>2</v>
      </c>
      <c r="U109" s="46"/>
      <c r="V109" s="46">
        <v>2</v>
      </c>
      <c r="W109" s="46">
        <v>9</v>
      </c>
      <c r="X109" s="46">
        <v>1</v>
      </c>
      <c r="Y109" s="46">
        <v>2</v>
      </c>
      <c r="Z109" s="46"/>
      <c r="AA109" s="46">
        <v>2</v>
      </c>
      <c r="AB109" s="46"/>
      <c r="AC109" s="46"/>
      <c r="AD109" s="46"/>
      <c r="AE109" s="46">
        <f t="shared" si="25"/>
        <v>6</v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HBW Cannons:    |||   Phantoms: </v>
      </c>
    </row>
    <row r="110" spans="1:33" s="51" customFormat="1" ht="12.75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4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5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6">SUM(D101:D110)</f>
        <v>18</v>
      </c>
      <c r="E111" s="46">
        <f t="shared" si="26"/>
        <v>5</v>
      </c>
      <c r="F111" s="46">
        <f t="shared" si="26"/>
        <v>8</v>
      </c>
      <c r="G111" s="46">
        <f t="shared" si="26"/>
        <v>34</v>
      </c>
      <c r="H111" s="46">
        <f t="shared" si="26"/>
        <v>17</v>
      </c>
      <c r="I111" s="46">
        <f t="shared" si="26"/>
        <v>9</v>
      </c>
      <c r="J111" s="46">
        <f t="shared" si="26"/>
        <v>6</v>
      </c>
      <c r="K111" s="46">
        <f t="shared" si="26"/>
        <v>7</v>
      </c>
      <c r="L111" s="46">
        <f t="shared" si="26"/>
        <v>0</v>
      </c>
      <c r="M111" s="46">
        <f t="shared" si="26"/>
        <v>0</v>
      </c>
      <c r="N111" s="46">
        <f t="shared" si="26"/>
        <v>4</v>
      </c>
      <c r="O111" s="46">
        <f t="shared" si="26"/>
        <v>59</v>
      </c>
      <c r="P111" s="48" t="s">
        <v>2</v>
      </c>
      <c r="Q111" s="140" t="s">
        <v>27</v>
      </c>
      <c r="R111" s="141"/>
      <c r="S111" s="142"/>
      <c r="T111" s="46">
        <f t="shared" ref="T111:AD111" si="27">SUM(T101:T110)</f>
        <v>7</v>
      </c>
      <c r="U111" s="46">
        <f t="shared" si="27"/>
        <v>5</v>
      </c>
      <c r="V111" s="46">
        <f t="shared" si="27"/>
        <v>2</v>
      </c>
      <c r="W111" s="46">
        <f t="shared" si="27"/>
        <v>29</v>
      </c>
      <c r="X111" s="46">
        <f t="shared" si="27"/>
        <v>7</v>
      </c>
      <c r="Y111" s="46">
        <f t="shared" si="27"/>
        <v>11</v>
      </c>
      <c r="Z111" s="46">
        <f t="shared" si="27"/>
        <v>1</v>
      </c>
      <c r="AA111" s="46">
        <f t="shared" si="27"/>
        <v>10</v>
      </c>
      <c r="AB111" s="46">
        <f t="shared" si="27"/>
        <v>0</v>
      </c>
      <c r="AC111" s="46">
        <f t="shared" si="27"/>
        <v>0</v>
      </c>
      <c r="AD111" s="46">
        <f t="shared" si="27"/>
        <v>1</v>
      </c>
      <c r="AE111" s="46">
        <f>SUM(AE101:AE110)</f>
        <v>31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68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462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69" t="s">
        <v>206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1"/>
      <c r="P115" s="43" t="s">
        <v>49</v>
      </c>
      <c r="Q115" s="157" t="s">
        <v>150</v>
      </c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9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5">
        <v>4</v>
      </c>
      <c r="B117" s="54" t="s">
        <v>120</v>
      </c>
      <c r="C117" s="54" t="s">
        <v>121</v>
      </c>
      <c r="D117" s="46">
        <v>4</v>
      </c>
      <c r="E117" s="46"/>
      <c r="F117" s="46"/>
      <c r="G117" s="46">
        <v>7</v>
      </c>
      <c r="H117" s="46">
        <v>4</v>
      </c>
      <c r="I117" s="46">
        <v>3</v>
      </c>
      <c r="J117" s="46"/>
      <c r="K117" s="46">
        <v>1</v>
      </c>
      <c r="L117" s="46"/>
      <c r="M117" s="46"/>
      <c r="N117" s="46"/>
      <c r="O117" s="46">
        <f t="shared" ref="O117:O126" si="28">IF(B117="","",(D117*2)+(E117*3)+F117*1)</f>
        <v>8</v>
      </c>
      <c r="P117" s="47"/>
      <c r="Q117" s="53">
        <v>7</v>
      </c>
      <c r="R117" s="54" t="s">
        <v>181</v>
      </c>
      <c r="S117" s="54" t="s">
        <v>182</v>
      </c>
      <c r="T117" s="46">
        <v>5</v>
      </c>
      <c r="U117" s="46"/>
      <c r="V117" s="46"/>
      <c r="W117" s="46">
        <v>5</v>
      </c>
      <c r="X117" s="46">
        <v>1</v>
      </c>
      <c r="Y117" s="46">
        <v>1</v>
      </c>
      <c r="Z117" s="46"/>
      <c r="AA117" s="46">
        <v>2</v>
      </c>
      <c r="AB117" s="46"/>
      <c r="AC117" s="46"/>
      <c r="AD117" s="46"/>
      <c r="AE117" s="46">
        <f t="shared" ref="AE117:AE126" si="29">IF(R117="","",(T117*2)+(U117*3)+V117*1)</f>
        <v>10</v>
      </c>
      <c r="AF117" s="58"/>
      <c r="AG117" s="49"/>
    </row>
    <row r="118" spans="1:33" s="51" customFormat="1" ht="12.75" x14ac:dyDescent="0.2">
      <c r="A118" s="55">
        <v>7</v>
      </c>
      <c r="B118" s="54" t="s">
        <v>191</v>
      </c>
      <c r="C118" s="54" t="s">
        <v>73</v>
      </c>
      <c r="D118" s="46">
        <v>2</v>
      </c>
      <c r="E118" s="46"/>
      <c r="F118" s="46">
        <v>2</v>
      </c>
      <c r="G118" s="46">
        <v>4</v>
      </c>
      <c r="H118" s="46">
        <v>1</v>
      </c>
      <c r="I118" s="46"/>
      <c r="J118" s="46"/>
      <c r="K118" s="46"/>
      <c r="L118" s="46"/>
      <c r="M118" s="46"/>
      <c r="N118" s="46">
        <v>1</v>
      </c>
      <c r="O118" s="46">
        <f t="shared" si="28"/>
        <v>6</v>
      </c>
      <c r="P118" s="47"/>
      <c r="Q118" s="55"/>
      <c r="R118" s="54"/>
      <c r="S118" s="5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 t="str">
        <f t="shared" si="29"/>
        <v/>
      </c>
      <c r="AF118" s="58"/>
      <c r="AG118" s="49"/>
    </row>
    <row r="119" spans="1:33" s="51" customFormat="1" ht="12.75" x14ac:dyDescent="0.2">
      <c r="A119" s="53"/>
      <c r="B119" s="54"/>
      <c r="C119" s="54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 t="str">
        <f t="shared" si="28"/>
        <v/>
      </c>
      <c r="P119" s="47"/>
      <c r="Q119" s="53">
        <v>10</v>
      </c>
      <c r="R119" s="54" t="s">
        <v>154</v>
      </c>
      <c r="S119" s="54" t="s">
        <v>36</v>
      </c>
      <c r="T119" s="46">
        <v>1</v>
      </c>
      <c r="U119" s="46"/>
      <c r="V119" s="46"/>
      <c r="W119" s="46">
        <v>6</v>
      </c>
      <c r="X119" s="46">
        <v>4</v>
      </c>
      <c r="Y119" s="46"/>
      <c r="Z119" s="46"/>
      <c r="AA119" s="46">
        <v>3</v>
      </c>
      <c r="AB119" s="46"/>
      <c r="AC119" s="46"/>
      <c r="AD119" s="46"/>
      <c r="AE119" s="46">
        <f t="shared" si="29"/>
        <v>2</v>
      </c>
      <c r="AF119" s="58"/>
      <c r="AG119" s="49"/>
    </row>
    <row r="120" spans="1:33" s="51" customFormat="1" ht="12.75" x14ac:dyDescent="0.2">
      <c r="A120" s="53"/>
      <c r="B120" s="54"/>
      <c r="C120" s="54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 t="str">
        <f t="shared" si="28"/>
        <v/>
      </c>
      <c r="P120" s="47"/>
      <c r="Q120" s="53">
        <v>13</v>
      </c>
      <c r="R120" s="54" t="s">
        <v>155</v>
      </c>
      <c r="S120" s="54" t="s">
        <v>50</v>
      </c>
      <c r="T120" s="46">
        <v>2</v>
      </c>
      <c r="U120" s="46"/>
      <c r="V120" s="46"/>
      <c r="W120" s="46">
        <v>7</v>
      </c>
      <c r="X120" s="46">
        <v>2</v>
      </c>
      <c r="Y120" s="46">
        <v>1</v>
      </c>
      <c r="Z120" s="46"/>
      <c r="AA120" s="46">
        <v>3</v>
      </c>
      <c r="AB120" s="46"/>
      <c r="AC120" s="46"/>
      <c r="AD120" s="46"/>
      <c r="AE120" s="46">
        <f t="shared" si="29"/>
        <v>4</v>
      </c>
      <c r="AF120" s="58"/>
      <c r="AG120" s="49"/>
    </row>
    <row r="121" spans="1:33" s="51" customFormat="1" ht="12.75" x14ac:dyDescent="0.2">
      <c r="A121" s="53">
        <v>10</v>
      </c>
      <c r="B121" s="54" t="s">
        <v>159</v>
      </c>
      <c r="C121" s="54" t="s">
        <v>35</v>
      </c>
      <c r="D121" s="46">
        <v>5</v>
      </c>
      <c r="E121" s="46"/>
      <c r="F121" s="46">
        <v>3</v>
      </c>
      <c r="G121" s="46">
        <v>4</v>
      </c>
      <c r="H121" s="46">
        <v>4</v>
      </c>
      <c r="I121" s="46"/>
      <c r="J121" s="46"/>
      <c r="K121" s="46">
        <v>2</v>
      </c>
      <c r="L121" s="46"/>
      <c r="M121" s="46"/>
      <c r="N121" s="46"/>
      <c r="O121" s="46">
        <f t="shared" si="28"/>
        <v>13</v>
      </c>
      <c r="P121" s="47"/>
      <c r="Q121" s="53">
        <v>17</v>
      </c>
      <c r="R121" s="54" t="s">
        <v>171</v>
      </c>
      <c r="S121" s="54" t="s">
        <v>36</v>
      </c>
      <c r="T121" s="46">
        <v>7</v>
      </c>
      <c r="U121" s="46"/>
      <c r="V121" s="46">
        <v>1</v>
      </c>
      <c r="W121" s="46">
        <v>21</v>
      </c>
      <c r="X121" s="46">
        <v>1</v>
      </c>
      <c r="Y121" s="46"/>
      <c r="Z121" s="46">
        <v>1</v>
      </c>
      <c r="AA121" s="46">
        <v>3</v>
      </c>
      <c r="AB121" s="46"/>
      <c r="AC121" s="46"/>
      <c r="AD121" s="46">
        <v>1</v>
      </c>
      <c r="AE121" s="46">
        <f t="shared" si="29"/>
        <v>15</v>
      </c>
      <c r="AF121" s="58"/>
      <c r="AG121" s="49"/>
    </row>
    <row r="122" spans="1:33" s="51" customFormat="1" ht="12.75" x14ac:dyDescent="0.2">
      <c r="A122" s="53">
        <v>11</v>
      </c>
      <c r="B122" s="54" t="s">
        <v>123</v>
      </c>
      <c r="C122" s="54" t="s">
        <v>73</v>
      </c>
      <c r="D122" s="46">
        <v>3</v>
      </c>
      <c r="E122" s="46">
        <v>5</v>
      </c>
      <c r="F122" s="46">
        <v>1</v>
      </c>
      <c r="G122" s="46">
        <v>11</v>
      </c>
      <c r="H122" s="46">
        <v>4</v>
      </c>
      <c r="I122" s="46">
        <v>1</v>
      </c>
      <c r="J122" s="46">
        <v>1</v>
      </c>
      <c r="K122" s="46">
        <v>1</v>
      </c>
      <c r="L122" s="46"/>
      <c r="M122" s="46"/>
      <c r="N122" s="46">
        <v>2</v>
      </c>
      <c r="O122" s="46">
        <f t="shared" si="28"/>
        <v>22</v>
      </c>
      <c r="P122" s="47"/>
      <c r="Q122" s="55">
        <v>21</v>
      </c>
      <c r="R122" s="54" t="s">
        <v>181</v>
      </c>
      <c r="S122" s="54" t="s">
        <v>405</v>
      </c>
      <c r="T122" s="46">
        <v>7</v>
      </c>
      <c r="U122" s="46"/>
      <c r="V122" s="46"/>
      <c r="W122" s="46">
        <v>11</v>
      </c>
      <c r="X122" s="46">
        <v>3</v>
      </c>
      <c r="Y122" s="46"/>
      <c r="Z122" s="46"/>
      <c r="AA122" s="46"/>
      <c r="AB122" s="46"/>
      <c r="AC122" s="46"/>
      <c r="AD122" s="46"/>
      <c r="AE122" s="46">
        <f t="shared" si="29"/>
        <v>14</v>
      </c>
      <c r="AF122" s="58"/>
      <c r="AG122" s="49"/>
    </row>
    <row r="123" spans="1:33" s="51" customFormat="1" ht="12.75" x14ac:dyDescent="0.2">
      <c r="A123" s="53">
        <v>12</v>
      </c>
      <c r="B123" s="54" t="s">
        <v>72</v>
      </c>
      <c r="C123" s="54" t="s">
        <v>124</v>
      </c>
      <c r="D123" s="46">
        <v>1</v>
      </c>
      <c r="E123" s="46">
        <v>1</v>
      </c>
      <c r="F123" s="46">
        <v>1</v>
      </c>
      <c r="G123" s="46">
        <v>4</v>
      </c>
      <c r="H123" s="46">
        <v>3</v>
      </c>
      <c r="I123" s="46">
        <v>3</v>
      </c>
      <c r="J123" s="46"/>
      <c r="K123" s="46"/>
      <c r="L123" s="46"/>
      <c r="M123" s="46"/>
      <c r="N123" s="46"/>
      <c r="O123" s="46">
        <f t="shared" si="28"/>
        <v>6</v>
      </c>
      <c r="P123" s="47"/>
      <c r="Q123" s="55"/>
      <c r="R123" s="54"/>
      <c r="S123" s="5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 t="str">
        <f t="shared" si="29"/>
        <v/>
      </c>
      <c r="AF123" s="58"/>
      <c r="AG123" s="49"/>
    </row>
    <row r="124" spans="1:33" s="51" customFormat="1" ht="12.75" x14ac:dyDescent="0.2">
      <c r="A124" s="53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 t="str">
        <f t="shared" si="28"/>
        <v/>
      </c>
      <c r="P124" s="47"/>
      <c r="Q124" s="55">
        <v>26</v>
      </c>
      <c r="R124" s="54" t="s">
        <v>157</v>
      </c>
      <c r="S124" s="54" t="s">
        <v>158</v>
      </c>
      <c r="T124" s="46">
        <v>2</v>
      </c>
      <c r="U124" s="46"/>
      <c r="V124" s="46"/>
      <c r="W124" s="46">
        <v>7</v>
      </c>
      <c r="X124" s="46">
        <v>2</v>
      </c>
      <c r="Y124" s="46"/>
      <c r="Z124" s="46"/>
      <c r="AA124" s="46">
        <v>3</v>
      </c>
      <c r="AB124" s="46"/>
      <c r="AC124" s="46"/>
      <c r="AD124" s="46"/>
      <c r="AE124" s="46">
        <f t="shared" si="29"/>
        <v>4</v>
      </c>
      <c r="AF124" s="58"/>
      <c r="AG124" s="49"/>
    </row>
    <row r="125" spans="1:33" s="51" customFormat="1" ht="12.75" x14ac:dyDescent="0.2">
      <c r="A125" s="53">
        <v>15</v>
      </c>
      <c r="B125" s="54" t="s">
        <v>460</v>
      </c>
      <c r="C125" s="54" t="s">
        <v>100</v>
      </c>
      <c r="D125" s="46">
        <v>1</v>
      </c>
      <c r="E125" s="46">
        <v>4</v>
      </c>
      <c r="F125" s="46"/>
      <c r="G125" s="46">
        <v>2</v>
      </c>
      <c r="H125" s="46">
        <v>1</v>
      </c>
      <c r="I125" s="46"/>
      <c r="J125" s="46"/>
      <c r="K125" s="46"/>
      <c r="L125" s="46"/>
      <c r="M125" s="46"/>
      <c r="N125" s="46">
        <v>1</v>
      </c>
      <c r="O125" s="46">
        <f t="shared" si="28"/>
        <v>14</v>
      </c>
      <c r="P125" s="47"/>
      <c r="Q125" s="53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29"/>
        <v/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8"/>
        <v/>
      </c>
      <c r="P126" s="47"/>
      <c r="Q126" s="55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29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0">SUM(D117:D126)</f>
        <v>16</v>
      </c>
      <c r="E127" s="46">
        <f t="shared" si="30"/>
        <v>10</v>
      </c>
      <c r="F127" s="46">
        <f t="shared" si="30"/>
        <v>7</v>
      </c>
      <c r="G127" s="46">
        <f t="shared" si="30"/>
        <v>32</v>
      </c>
      <c r="H127" s="46">
        <f t="shared" si="30"/>
        <v>17</v>
      </c>
      <c r="I127" s="46">
        <f t="shared" si="30"/>
        <v>7</v>
      </c>
      <c r="J127" s="46">
        <f t="shared" si="30"/>
        <v>1</v>
      </c>
      <c r="K127" s="46">
        <f t="shared" si="30"/>
        <v>4</v>
      </c>
      <c r="L127" s="46">
        <f t="shared" si="30"/>
        <v>0</v>
      </c>
      <c r="M127" s="46">
        <f t="shared" si="30"/>
        <v>0</v>
      </c>
      <c r="N127" s="46">
        <f t="shared" si="30"/>
        <v>4</v>
      </c>
      <c r="O127" s="46">
        <f t="shared" si="30"/>
        <v>69</v>
      </c>
      <c r="P127" s="48" t="s">
        <v>2</v>
      </c>
      <c r="Q127" s="140" t="s">
        <v>27</v>
      </c>
      <c r="R127" s="141"/>
      <c r="S127" s="142"/>
      <c r="T127" s="46">
        <f t="shared" ref="T127:AE127" si="31">SUM(T117:T126)</f>
        <v>24</v>
      </c>
      <c r="U127" s="46">
        <f t="shared" si="31"/>
        <v>0</v>
      </c>
      <c r="V127" s="46">
        <f t="shared" si="31"/>
        <v>1</v>
      </c>
      <c r="W127" s="46">
        <f t="shared" si="31"/>
        <v>57</v>
      </c>
      <c r="X127" s="46">
        <f t="shared" si="31"/>
        <v>13</v>
      </c>
      <c r="Y127" s="46">
        <f t="shared" si="31"/>
        <v>2</v>
      </c>
      <c r="Z127" s="46">
        <f t="shared" si="31"/>
        <v>1</v>
      </c>
      <c r="AA127" s="46">
        <f t="shared" si="31"/>
        <v>14</v>
      </c>
      <c r="AB127" s="46">
        <f t="shared" si="31"/>
        <v>0</v>
      </c>
      <c r="AC127" s="46">
        <f t="shared" si="31"/>
        <v>0</v>
      </c>
      <c r="AD127" s="46">
        <f t="shared" si="31"/>
        <v>1</v>
      </c>
      <c r="AE127" s="46">
        <f t="shared" si="31"/>
        <v>49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244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Average Joes:    |||   Beavers: 3P-</v>
      </c>
    </row>
    <row r="129" spans="1:33" s="51" customFormat="1" ht="12.75" x14ac:dyDescent="0.2">
      <c r="A129" s="152" t="s">
        <v>205</v>
      </c>
      <c r="B129" s="153"/>
      <c r="C129" s="154" t="s">
        <v>310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149" t="s">
        <v>203</v>
      </c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1"/>
      <c r="P131" s="43" t="s">
        <v>30</v>
      </c>
      <c r="Q131" s="195" t="s">
        <v>90</v>
      </c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7"/>
      <c r="AG131" s="49"/>
    </row>
    <row r="132" spans="1:33" s="51" customFormat="1" ht="12.75" x14ac:dyDescent="0.2">
      <c r="A132" s="44" t="s">
        <v>7</v>
      </c>
      <c r="B132" s="44" t="s">
        <v>8</v>
      </c>
      <c r="C132" s="44" t="s">
        <v>9</v>
      </c>
      <c r="D132" s="44" t="s">
        <v>10</v>
      </c>
      <c r="E132" s="44" t="s">
        <v>11</v>
      </c>
      <c r="F132" s="44" t="s">
        <v>12</v>
      </c>
      <c r="G132" s="44" t="s">
        <v>16</v>
      </c>
      <c r="H132" s="44" t="s">
        <v>13</v>
      </c>
      <c r="I132" s="44" t="s">
        <v>14</v>
      </c>
      <c r="J132" s="44" t="s">
        <v>15</v>
      </c>
      <c r="K132" s="44" t="s">
        <v>17</v>
      </c>
      <c r="L132" s="44" t="s">
        <v>18</v>
      </c>
      <c r="M132" s="44" t="s">
        <v>19</v>
      </c>
      <c r="N132" s="44" t="s">
        <v>20</v>
      </c>
      <c r="O132" s="44" t="s">
        <v>21</v>
      </c>
      <c r="P132" s="45" t="s">
        <v>22</v>
      </c>
      <c r="Q132" s="44" t="s">
        <v>7</v>
      </c>
      <c r="R132" s="44" t="s">
        <v>8</v>
      </c>
      <c r="S132" s="44" t="s">
        <v>9</v>
      </c>
      <c r="T132" s="44" t="s">
        <v>10</v>
      </c>
      <c r="U132" s="44" t="s">
        <v>11</v>
      </c>
      <c r="V132" s="44" t="s">
        <v>12</v>
      </c>
      <c r="W132" s="44" t="s">
        <v>16</v>
      </c>
      <c r="X132" s="44" t="s">
        <v>13</v>
      </c>
      <c r="Y132" s="44" t="s">
        <v>14</v>
      </c>
      <c r="Z132" s="44" t="s">
        <v>15</v>
      </c>
      <c r="AA132" s="44" t="s">
        <v>17</v>
      </c>
      <c r="AB132" s="44" t="s">
        <v>18</v>
      </c>
      <c r="AC132" s="44" t="s">
        <v>19</v>
      </c>
      <c r="AD132" s="44" t="s">
        <v>20</v>
      </c>
      <c r="AE132" s="44" t="s">
        <v>21</v>
      </c>
      <c r="AG132" s="49"/>
    </row>
    <row r="133" spans="1:33" s="51" customFormat="1" ht="12.75" x14ac:dyDescent="0.2">
      <c r="A133" s="55">
        <v>6</v>
      </c>
      <c r="B133" s="54" t="s">
        <v>197</v>
      </c>
      <c r="C133" s="54" t="s">
        <v>194</v>
      </c>
      <c r="D133" s="46">
        <v>4</v>
      </c>
      <c r="E133" s="46"/>
      <c r="F133" s="46"/>
      <c r="G133" s="46">
        <v>2</v>
      </c>
      <c r="H133" s="46">
        <v>1</v>
      </c>
      <c r="I133" s="46"/>
      <c r="J133" s="46"/>
      <c r="K133" s="46">
        <v>1</v>
      </c>
      <c r="L133" s="46"/>
      <c r="M133" s="46"/>
      <c r="N133" s="46"/>
      <c r="O133" s="46">
        <f t="shared" ref="O133:O142" si="32">IF(B133="","",(D133*2)+(E133*3)+F133*1)</f>
        <v>8</v>
      </c>
      <c r="P133" s="47"/>
      <c r="Q133" s="55">
        <v>6</v>
      </c>
      <c r="R133" s="54" t="s">
        <v>325</v>
      </c>
      <c r="S133" s="54" t="s">
        <v>95</v>
      </c>
      <c r="T133" s="46"/>
      <c r="U133" s="46">
        <v>1</v>
      </c>
      <c r="V133" s="46">
        <v>2</v>
      </c>
      <c r="W133" s="46">
        <v>2</v>
      </c>
      <c r="X133" s="46">
        <v>5</v>
      </c>
      <c r="Y133" s="46"/>
      <c r="Z133" s="46"/>
      <c r="AA133" s="46"/>
      <c r="AB133" s="46"/>
      <c r="AC133" s="46"/>
      <c r="AD133" s="46"/>
      <c r="AE133" s="46">
        <f t="shared" ref="AE133:AE142" si="33">IF(R133="","",(T133*2)+(U133*3)+V133*1)</f>
        <v>5</v>
      </c>
      <c r="AG133" s="49"/>
    </row>
    <row r="134" spans="1:33" s="51" customFormat="1" ht="12.75" x14ac:dyDescent="0.2">
      <c r="A134" s="55">
        <v>10</v>
      </c>
      <c r="B134" s="54" t="s">
        <v>340</v>
      </c>
      <c r="C134" s="54" t="s">
        <v>38</v>
      </c>
      <c r="D134" s="46">
        <v>4</v>
      </c>
      <c r="E134" s="46">
        <v>4</v>
      </c>
      <c r="F134" s="46">
        <v>3</v>
      </c>
      <c r="G134" s="46">
        <v>2</v>
      </c>
      <c r="H134" s="46">
        <v>2</v>
      </c>
      <c r="I134" s="46">
        <v>1</v>
      </c>
      <c r="J134" s="46"/>
      <c r="K134" s="46"/>
      <c r="L134" s="46"/>
      <c r="M134" s="46"/>
      <c r="N134" s="46"/>
      <c r="O134" s="46">
        <f t="shared" si="32"/>
        <v>23</v>
      </c>
      <c r="P134" s="47"/>
      <c r="Q134" s="55">
        <v>9</v>
      </c>
      <c r="R134" s="54" t="s">
        <v>96</v>
      </c>
      <c r="S134" s="54" t="s">
        <v>62</v>
      </c>
      <c r="T134" s="46">
        <v>7</v>
      </c>
      <c r="U134" s="46"/>
      <c r="V134" s="46">
        <v>1</v>
      </c>
      <c r="W134" s="46">
        <v>5</v>
      </c>
      <c r="X134" s="46"/>
      <c r="Y134" s="46">
        <v>2</v>
      </c>
      <c r="Z134" s="46">
        <v>1</v>
      </c>
      <c r="AA134" s="46">
        <v>2</v>
      </c>
      <c r="AB134" s="46"/>
      <c r="AC134" s="46"/>
      <c r="AD134" s="46"/>
      <c r="AE134" s="46">
        <f t="shared" si="33"/>
        <v>15</v>
      </c>
      <c r="AG134" s="49"/>
    </row>
    <row r="135" spans="1:33" s="51" customFormat="1" ht="12.75" x14ac:dyDescent="0.2">
      <c r="A135" s="55">
        <v>12</v>
      </c>
      <c r="B135" s="54" t="s">
        <v>207</v>
      </c>
      <c r="C135" s="54" t="s">
        <v>199</v>
      </c>
      <c r="D135" s="46">
        <v>1</v>
      </c>
      <c r="E135" s="46">
        <v>4</v>
      </c>
      <c r="F135" s="46"/>
      <c r="G135" s="46">
        <v>2</v>
      </c>
      <c r="H135" s="46"/>
      <c r="I135" s="46">
        <v>2</v>
      </c>
      <c r="J135" s="46"/>
      <c r="K135" s="46">
        <v>1</v>
      </c>
      <c r="L135" s="46"/>
      <c r="M135" s="46"/>
      <c r="N135" s="46">
        <v>3</v>
      </c>
      <c r="O135" s="46">
        <f t="shared" si="32"/>
        <v>14</v>
      </c>
      <c r="P135" s="47"/>
      <c r="Q135" s="55">
        <v>13</v>
      </c>
      <c r="R135" s="54" t="s">
        <v>94</v>
      </c>
      <c r="S135" s="54" t="s">
        <v>95</v>
      </c>
      <c r="T135" s="46">
        <v>1</v>
      </c>
      <c r="U135" s="46"/>
      <c r="V135" s="46">
        <v>1</v>
      </c>
      <c r="W135" s="46">
        <v>2</v>
      </c>
      <c r="X135" s="46"/>
      <c r="Y135" s="46">
        <v>1</v>
      </c>
      <c r="Z135" s="46"/>
      <c r="AA135" s="46">
        <v>2</v>
      </c>
      <c r="AB135" s="46"/>
      <c r="AC135" s="46"/>
      <c r="AD135" s="46"/>
      <c r="AE135" s="46">
        <f t="shared" si="33"/>
        <v>3</v>
      </c>
      <c r="AG135" s="49"/>
    </row>
    <row r="136" spans="1:33" x14ac:dyDescent="0.2">
      <c r="A136" s="55">
        <v>13</v>
      </c>
      <c r="B136" s="54" t="s">
        <v>294</v>
      </c>
      <c r="C136" s="54" t="s">
        <v>61</v>
      </c>
      <c r="D136" s="46">
        <v>1</v>
      </c>
      <c r="E136" s="46"/>
      <c r="F136" s="46">
        <v>1</v>
      </c>
      <c r="G136" s="46">
        <v>4</v>
      </c>
      <c r="H136" s="46"/>
      <c r="I136" s="46">
        <v>1</v>
      </c>
      <c r="J136" s="46">
        <v>1</v>
      </c>
      <c r="K136" s="46">
        <v>3</v>
      </c>
      <c r="L136" s="46"/>
      <c r="M136" s="46"/>
      <c r="N136" s="46"/>
      <c r="O136" s="46">
        <f t="shared" si="32"/>
        <v>3</v>
      </c>
      <c r="P136" s="47"/>
      <c r="Q136" s="55">
        <v>20</v>
      </c>
      <c r="R136" s="54" t="s">
        <v>91</v>
      </c>
      <c r="S136" s="54" t="s">
        <v>92</v>
      </c>
      <c r="T136" s="46">
        <v>1</v>
      </c>
      <c r="U136" s="46"/>
      <c r="V136" s="46"/>
      <c r="W136" s="46">
        <v>3</v>
      </c>
      <c r="X136" s="46">
        <v>2</v>
      </c>
      <c r="Y136" s="46"/>
      <c r="Z136" s="46"/>
      <c r="AA136" s="46">
        <v>4</v>
      </c>
      <c r="AB136" s="46"/>
      <c r="AC136" s="46"/>
      <c r="AD136" s="46"/>
      <c r="AE136" s="46">
        <f t="shared" si="33"/>
        <v>2</v>
      </c>
      <c r="AF136" s="42"/>
    </row>
    <row r="137" spans="1:33" x14ac:dyDescent="0.2">
      <c r="A137" s="55">
        <v>14</v>
      </c>
      <c r="B137" s="54" t="s">
        <v>197</v>
      </c>
      <c r="C137" s="54" t="s">
        <v>198</v>
      </c>
      <c r="D137" s="46"/>
      <c r="E137" s="46">
        <v>2</v>
      </c>
      <c r="F137" s="46"/>
      <c r="G137" s="46">
        <v>3</v>
      </c>
      <c r="H137" s="46">
        <v>2</v>
      </c>
      <c r="I137" s="46"/>
      <c r="J137" s="46"/>
      <c r="K137" s="46"/>
      <c r="L137" s="46"/>
      <c r="M137" s="46"/>
      <c r="N137" s="46"/>
      <c r="O137" s="46">
        <f t="shared" si="32"/>
        <v>6</v>
      </c>
      <c r="P137" s="47"/>
      <c r="Q137" s="53">
        <v>22</v>
      </c>
      <c r="R137" s="54" t="s">
        <v>97</v>
      </c>
      <c r="S137" s="54" t="s">
        <v>98</v>
      </c>
      <c r="T137" s="46">
        <v>2</v>
      </c>
      <c r="U137" s="46"/>
      <c r="V137" s="46">
        <v>1</v>
      </c>
      <c r="W137" s="46">
        <v>9</v>
      </c>
      <c r="X137" s="46">
        <v>3</v>
      </c>
      <c r="Y137" s="46">
        <v>1</v>
      </c>
      <c r="Z137" s="46">
        <v>1</v>
      </c>
      <c r="AA137" s="46">
        <v>1</v>
      </c>
      <c r="AB137" s="46"/>
      <c r="AC137" s="46"/>
      <c r="AD137" s="46">
        <v>2</v>
      </c>
      <c r="AE137" s="46">
        <f t="shared" si="33"/>
        <v>5</v>
      </c>
      <c r="AF137" s="42"/>
    </row>
    <row r="138" spans="1:33" x14ac:dyDescent="0.2">
      <c r="A138" s="55">
        <v>16</v>
      </c>
      <c r="B138" s="54" t="s">
        <v>208</v>
      </c>
      <c r="C138" s="54" t="s">
        <v>34</v>
      </c>
      <c r="D138" s="46">
        <v>2</v>
      </c>
      <c r="E138" s="46"/>
      <c r="F138" s="46"/>
      <c r="G138" s="46">
        <v>5</v>
      </c>
      <c r="H138" s="46">
        <v>1</v>
      </c>
      <c r="I138" s="46">
        <v>1</v>
      </c>
      <c r="J138" s="46"/>
      <c r="K138" s="46"/>
      <c r="L138" s="46"/>
      <c r="M138" s="46"/>
      <c r="N138" s="46"/>
      <c r="O138" s="46">
        <f t="shared" si="32"/>
        <v>4</v>
      </c>
      <c r="P138" s="47"/>
      <c r="Q138" s="55">
        <v>23</v>
      </c>
      <c r="R138" s="54" t="s">
        <v>93</v>
      </c>
      <c r="S138" s="54" t="s">
        <v>64</v>
      </c>
      <c r="T138" s="46"/>
      <c r="U138" s="46">
        <v>4</v>
      </c>
      <c r="V138" s="46"/>
      <c r="W138" s="46">
        <v>3</v>
      </c>
      <c r="X138" s="46"/>
      <c r="Y138" s="46"/>
      <c r="Z138" s="46"/>
      <c r="AA138" s="46"/>
      <c r="AB138" s="46"/>
      <c r="AC138" s="46"/>
      <c r="AD138" s="46"/>
      <c r="AE138" s="46">
        <f t="shared" si="33"/>
        <v>12</v>
      </c>
      <c r="AF138" s="42"/>
    </row>
    <row r="139" spans="1:33" x14ac:dyDescent="0.2">
      <c r="A139" s="55">
        <v>32</v>
      </c>
      <c r="B139" s="54" t="s">
        <v>190</v>
      </c>
      <c r="C139" s="54" t="s">
        <v>51</v>
      </c>
      <c r="D139" s="46"/>
      <c r="E139" s="46"/>
      <c r="F139" s="46"/>
      <c r="G139" s="46">
        <v>4</v>
      </c>
      <c r="H139" s="46">
        <v>5</v>
      </c>
      <c r="I139" s="46">
        <v>2</v>
      </c>
      <c r="J139" s="46"/>
      <c r="K139" s="46">
        <v>1</v>
      </c>
      <c r="L139" s="46"/>
      <c r="M139" s="46"/>
      <c r="N139" s="46"/>
      <c r="O139" s="46">
        <f t="shared" si="32"/>
        <v>0</v>
      </c>
      <c r="P139" s="47"/>
      <c r="Q139" s="55">
        <v>44</v>
      </c>
      <c r="R139" s="54" t="s">
        <v>273</v>
      </c>
      <c r="S139" s="54" t="s">
        <v>274</v>
      </c>
      <c r="T139" s="46">
        <v>3</v>
      </c>
      <c r="U139" s="46"/>
      <c r="V139" s="46">
        <v>1</v>
      </c>
      <c r="W139" s="46">
        <v>14</v>
      </c>
      <c r="X139" s="46"/>
      <c r="Y139" s="46">
        <v>2</v>
      </c>
      <c r="Z139" s="46">
        <v>2</v>
      </c>
      <c r="AA139" s="46">
        <v>1</v>
      </c>
      <c r="AB139" s="46"/>
      <c r="AC139" s="46"/>
      <c r="AD139" s="46"/>
      <c r="AE139" s="46">
        <f t="shared" si="33"/>
        <v>7</v>
      </c>
      <c r="AF139" s="42"/>
    </row>
    <row r="140" spans="1:33" x14ac:dyDescent="0.2">
      <c r="A140" s="55">
        <v>36</v>
      </c>
      <c r="B140" s="54" t="s">
        <v>209</v>
      </c>
      <c r="C140" s="54" t="s">
        <v>126</v>
      </c>
      <c r="D140" s="46">
        <v>2</v>
      </c>
      <c r="E140" s="46"/>
      <c r="F140" s="46"/>
      <c r="G140" s="46">
        <v>5</v>
      </c>
      <c r="H140" s="46">
        <v>1</v>
      </c>
      <c r="I140" s="46">
        <v>1</v>
      </c>
      <c r="J140" s="46">
        <v>1</v>
      </c>
      <c r="K140" s="46">
        <v>3</v>
      </c>
      <c r="L140" s="46"/>
      <c r="M140" s="46"/>
      <c r="N140" s="46"/>
      <c r="O140" s="46">
        <f t="shared" si="32"/>
        <v>4</v>
      </c>
      <c r="P140" s="47"/>
      <c r="Q140" s="55"/>
      <c r="R140" s="54"/>
      <c r="S140" s="5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 t="str">
        <f t="shared" si="33"/>
        <v/>
      </c>
      <c r="AF140" s="42"/>
    </row>
    <row r="141" spans="1:33" x14ac:dyDescent="0.2">
      <c r="A141" s="55"/>
      <c r="B141" s="54"/>
      <c r="C141" s="54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 t="str">
        <f t="shared" si="32"/>
        <v/>
      </c>
      <c r="P141" s="47"/>
      <c r="Q141" s="55"/>
      <c r="R141" s="54"/>
      <c r="S141" s="5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 t="str">
        <f t="shared" si="33"/>
        <v/>
      </c>
      <c r="AF141" s="42"/>
    </row>
    <row r="142" spans="1:33" ht="12.75" x14ac:dyDescent="0.2">
      <c r="A142" s="55"/>
      <c r="B142" s="54"/>
      <c r="C142" s="54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 t="str">
        <f t="shared" si="32"/>
        <v/>
      </c>
      <c r="P142" s="47"/>
      <c r="Q142" s="55"/>
      <c r="R142" s="54"/>
      <c r="S142" s="5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 t="str">
        <f t="shared" si="33"/>
        <v/>
      </c>
      <c r="AF142" s="40"/>
      <c r="AG142" s="40"/>
    </row>
    <row r="143" spans="1:33" ht="12.75" x14ac:dyDescent="0.2">
      <c r="A143" s="140" t="s">
        <v>27</v>
      </c>
      <c r="B143" s="141"/>
      <c r="C143" s="142"/>
      <c r="D143" s="46">
        <f t="shared" ref="D143:O143" si="34">SUM(D133:D142)</f>
        <v>14</v>
      </c>
      <c r="E143" s="46">
        <f t="shared" si="34"/>
        <v>10</v>
      </c>
      <c r="F143" s="46">
        <f t="shared" si="34"/>
        <v>4</v>
      </c>
      <c r="G143" s="46">
        <f t="shared" si="34"/>
        <v>27</v>
      </c>
      <c r="H143" s="46">
        <f t="shared" si="34"/>
        <v>12</v>
      </c>
      <c r="I143" s="46">
        <f t="shared" si="34"/>
        <v>8</v>
      </c>
      <c r="J143" s="46">
        <f t="shared" si="34"/>
        <v>2</v>
      </c>
      <c r="K143" s="46">
        <f t="shared" si="34"/>
        <v>9</v>
      </c>
      <c r="L143" s="46">
        <f t="shared" si="34"/>
        <v>0</v>
      </c>
      <c r="M143" s="46">
        <f t="shared" si="34"/>
        <v>0</v>
      </c>
      <c r="N143" s="46">
        <f t="shared" si="34"/>
        <v>3</v>
      </c>
      <c r="O143" s="46">
        <f t="shared" si="34"/>
        <v>62</v>
      </c>
      <c r="P143" s="48" t="s">
        <v>2</v>
      </c>
      <c r="Q143" s="140" t="s">
        <v>27</v>
      </c>
      <c r="R143" s="141"/>
      <c r="S143" s="142"/>
      <c r="T143" s="46">
        <f t="shared" ref="T143:AE143" si="35">SUM(T133:T142)</f>
        <v>14</v>
      </c>
      <c r="U143" s="46">
        <f t="shared" si="35"/>
        <v>5</v>
      </c>
      <c r="V143" s="46">
        <f t="shared" si="35"/>
        <v>6</v>
      </c>
      <c r="W143" s="46">
        <f t="shared" si="35"/>
        <v>38</v>
      </c>
      <c r="X143" s="46">
        <f t="shared" si="35"/>
        <v>10</v>
      </c>
      <c r="Y143" s="46">
        <f t="shared" si="35"/>
        <v>6</v>
      </c>
      <c r="Z143" s="46">
        <f t="shared" si="35"/>
        <v>4</v>
      </c>
      <c r="AA143" s="46">
        <f t="shared" si="35"/>
        <v>10</v>
      </c>
      <c r="AB143" s="46">
        <f t="shared" si="35"/>
        <v>0</v>
      </c>
      <c r="AC143" s="46">
        <f t="shared" si="35"/>
        <v>0</v>
      </c>
      <c r="AD143" s="46">
        <f t="shared" si="35"/>
        <v>2</v>
      </c>
      <c r="AE143" s="46">
        <f t="shared" si="35"/>
        <v>49</v>
      </c>
      <c r="AF143" s="32"/>
      <c r="AG143" s="32"/>
    </row>
    <row r="144" spans="1:33" s="51" customFormat="1" ht="12.75" x14ac:dyDescent="0.2">
      <c r="A144" s="152" t="s">
        <v>28</v>
      </c>
      <c r="B144" s="153"/>
      <c r="C144" s="154" t="s">
        <v>225</v>
      </c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6"/>
      <c r="AF144" s="49"/>
      <c r="AG144" s="49"/>
    </row>
    <row r="145" spans="1:33" ht="12.75" x14ac:dyDescent="0.2">
      <c r="A145" s="152" t="s">
        <v>205</v>
      </c>
      <c r="B145" s="153"/>
      <c r="C145" s="154" t="s">
        <v>465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6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82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27:C127"/>
    <mergeCell ref="Q127:S127"/>
    <mergeCell ref="A128:B128"/>
    <mergeCell ref="C128:AE128"/>
    <mergeCell ref="A129:B129"/>
    <mergeCell ref="C129:AE129"/>
    <mergeCell ref="A145:B145"/>
    <mergeCell ref="C145:AE145"/>
    <mergeCell ref="A130:AE130"/>
    <mergeCell ref="A131:O131"/>
    <mergeCell ref="Q131:AE131"/>
    <mergeCell ref="A143:C143"/>
    <mergeCell ref="Q143:S143"/>
    <mergeCell ref="A144:B144"/>
    <mergeCell ref="C144:AE144"/>
  </mergeCells>
  <conditionalFormatting sqref="AG46 AG62 AG15 AG79">
    <cfRule type="expression" dxfId="798" priority="31">
      <formula>AG15="Correct"</formula>
    </cfRule>
    <cfRule type="expression" dxfId="797" priority="33">
      <formula>$AG$15="Check"</formula>
    </cfRule>
  </conditionalFormatting>
  <conditionalFormatting sqref="AG46 AG62 AG79">
    <cfRule type="expression" dxfId="796" priority="32">
      <formula>$AG$15="Check"</formula>
    </cfRule>
  </conditionalFormatting>
  <conditionalFormatting sqref="AG46 AG62 AG15 AG79">
    <cfRule type="expression" dxfId="795" priority="30">
      <formula>AG15="Correct"</formula>
    </cfRule>
  </conditionalFormatting>
  <conditionalFormatting sqref="AG47 AG63 AG16:AG17 AG80">
    <cfRule type="expression" dxfId="794" priority="29">
      <formula>FIND("-",AG16)&gt;0</formula>
    </cfRule>
  </conditionalFormatting>
  <conditionalFormatting sqref="P15">
    <cfRule type="containsBlanks" dxfId="793" priority="34">
      <formula>LEN(TRIM(P15))=0</formula>
    </cfRule>
  </conditionalFormatting>
  <conditionalFormatting sqref="P79">
    <cfRule type="containsBlanks" dxfId="792" priority="28">
      <formula>LEN(TRIM(P79))=0</formula>
    </cfRule>
  </conditionalFormatting>
  <conditionalFormatting sqref="P47">
    <cfRule type="containsBlanks" dxfId="791" priority="27">
      <formula>LEN(TRIM(P47))=0</formula>
    </cfRule>
  </conditionalFormatting>
  <conditionalFormatting sqref="P63">
    <cfRule type="containsBlanks" dxfId="790" priority="26">
      <formula>LEN(TRIM(P63))=0</formula>
    </cfRule>
  </conditionalFormatting>
  <conditionalFormatting sqref="P31">
    <cfRule type="containsBlanks" dxfId="789" priority="25">
      <formula>LEN(TRIM(P31))=0</formula>
    </cfRule>
  </conditionalFormatting>
  <conditionalFormatting sqref="P95">
    <cfRule type="containsBlanks" dxfId="788" priority="24">
      <formula>LEN(TRIM(P95))=0</formula>
    </cfRule>
  </conditionalFormatting>
  <conditionalFormatting sqref="P111">
    <cfRule type="containsBlanks" dxfId="787" priority="23">
      <formula>LEN(TRIM(P111))=0</formula>
    </cfRule>
  </conditionalFormatting>
  <conditionalFormatting sqref="AG29">
    <cfRule type="expression" dxfId="786" priority="20">
      <formula>AG29="Correct"</formula>
    </cfRule>
    <cfRule type="expression" dxfId="785" priority="22">
      <formula>$AG$15="Check"</formula>
    </cfRule>
  </conditionalFormatting>
  <conditionalFormatting sqref="AG29">
    <cfRule type="expression" dxfId="784" priority="21">
      <formula>$AG$15="Check"</formula>
    </cfRule>
  </conditionalFormatting>
  <conditionalFormatting sqref="AG29">
    <cfRule type="expression" dxfId="783" priority="19">
      <formula>AG29="Correct"</formula>
    </cfRule>
  </conditionalFormatting>
  <conditionalFormatting sqref="AG30">
    <cfRule type="expression" dxfId="782" priority="18">
      <formula>FIND("-",AG30)&gt;0</formula>
    </cfRule>
  </conditionalFormatting>
  <conditionalFormatting sqref="AG92">
    <cfRule type="expression" dxfId="781" priority="15">
      <formula>AG92="Correct"</formula>
    </cfRule>
    <cfRule type="expression" dxfId="780" priority="17">
      <formula>$AG$15="Check"</formula>
    </cfRule>
  </conditionalFormatting>
  <conditionalFormatting sqref="AG92">
    <cfRule type="expression" dxfId="779" priority="16">
      <formula>$AG$15="Check"</formula>
    </cfRule>
  </conditionalFormatting>
  <conditionalFormatting sqref="AG92">
    <cfRule type="expression" dxfId="778" priority="14">
      <formula>AG92="Correct"</formula>
    </cfRule>
  </conditionalFormatting>
  <conditionalFormatting sqref="AG93">
    <cfRule type="expression" dxfId="777" priority="13">
      <formula>FIND("-",AG93)&gt;0</formula>
    </cfRule>
  </conditionalFormatting>
  <conditionalFormatting sqref="AG108">
    <cfRule type="expression" dxfId="776" priority="10">
      <formula>AG108="Correct"</formula>
    </cfRule>
    <cfRule type="expression" dxfId="775" priority="12">
      <formula>$AG$15="Check"</formula>
    </cfRule>
  </conditionalFormatting>
  <conditionalFormatting sqref="AG108">
    <cfRule type="expression" dxfId="774" priority="11">
      <formula>$AG$15="Check"</formula>
    </cfRule>
  </conditionalFormatting>
  <conditionalFormatting sqref="AG108">
    <cfRule type="expression" dxfId="773" priority="9">
      <formula>AG108="Correct"</formula>
    </cfRule>
  </conditionalFormatting>
  <conditionalFormatting sqref="AG109">
    <cfRule type="expression" dxfId="772" priority="8">
      <formula>FIND("-",AG109)&gt;0</formula>
    </cfRule>
  </conditionalFormatting>
  <conditionalFormatting sqref="P127">
    <cfRule type="containsBlanks" dxfId="771" priority="7">
      <formula>LEN(TRIM(P127))=0</formula>
    </cfRule>
  </conditionalFormatting>
  <conditionalFormatting sqref="AG127">
    <cfRule type="expression" dxfId="770" priority="4">
      <formula>AG127="Correct"</formula>
    </cfRule>
    <cfRule type="expression" dxfId="769" priority="6">
      <formula>$AG$15="Check"</formula>
    </cfRule>
  </conditionalFormatting>
  <conditionalFormatting sqref="AG127">
    <cfRule type="expression" dxfId="768" priority="5">
      <formula>$AG$15="Check"</formula>
    </cfRule>
  </conditionalFormatting>
  <conditionalFormatting sqref="AG127">
    <cfRule type="expression" dxfId="767" priority="3">
      <formula>AG127="Correct"</formula>
    </cfRule>
  </conditionalFormatting>
  <conditionalFormatting sqref="AG128">
    <cfRule type="expression" dxfId="766" priority="2">
      <formula>FIND("-",AG128)&gt;0</formula>
    </cfRule>
  </conditionalFormatting>
  <conditionalFormatting sqref="P143">
    <cfRule type="containsBlanks" dxfId="765" priority="1">
      <formula>LEN(TRIM(P143))=0</formula>
    </cfRule>
  </conditionalFormatting>
  <dataValidations count="2">
    <dataValidation type="list" allowBlank="1" showInputMessage="1" showErrorMessage="1" sqref="P127">
      <formula1>#REF!</formula1>
    </dataValidation>
    <dataValidation type="list" allowBlank="1" showInputMessage="1" showErrorMessage="1" sqref="P15 P95 P47 P79 P111 P63 P31 P143">
      <formula1>$AN$2:$AN$5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0"/>
  <sheetViews>
    <sheetView zoomScale="90" zoomScaleNormal="90" workbookViewId="0">
      <selection sqref="A1:AE1"/>
    </sheetView>
  </sheetViews>
  <sheetFormatPr defaultRowHeight="12.75" x14ac:dyDescent="0.2"/>
  <cols>
    <col min="1" max="1" width="3" bestFit="1" customWidth="1"/>
    <col min="2" max="2" width="12.7109375" bestFit="1" customWidth="1"/>
    <col min="3" max="3" width="8.5703125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3" width="4.7109375" bestFit="1" customWidth="1"/>
    <col min="14" max="14" width="5.140625" bestFit="1" customWidth="1"/>
    <col min="15" max="15" width="4.7109375" bestFit="1" customWidth="1"/>
    <col min="16" max="16" width="7.42578125" bestFit="1" customWidth="1"/>
    <col min="17" max="17" width="3" bestFit="1" customWidth="1"/>
    <col min="18" max="18" width="11.5703125" bestFit="1" customWidth="1"/>
    <col min="19" max="19" width="8" bestFit="1" customWidth="1"/>
    <col min="20" max="20" width="3.5703125" bestFit="1" customWidth="1"/>
    <col min="21" max="22" width="3.28515625" bestFit="1" customWidth="1"/>
    <col min="23" max="24" width="4.7109375" bestFit="1" customWidth="1"/>
    <col min="25" max="25" width="4.5703125" bestFit="1" customWidth="1"/>
    <col min="26" max="27" width="4.7109375" bestFit="1" customWidth="1"/>
    <col min="28" max="28" width="4.5703125" bestFit="1" customWidth="1"/>
    <col min="29" max="29" width="4.7109375" bestFit="1" customWidth="1"/>
    <col min="30" max="30" width="5.140625" bestFit="1" customWidth="1"/>
    <col min="31" max="31" width="4.7109375" bestFit="1" customWidth="1"/>
    <col min="33" max="33" width="32" hidden="1" customWidth="1"/>
    <col min="34" max="39" width="0" hidden="1" customWidth="1"/>
    <col min="40" max="40" width="12.42578125" hidden="1" customWidth="1"/>
    <col min="41" max="41" width="11.140625" hidden="1" customWidth="1"/>
  </cols>
  <sheetData>
    <row r="1" spans="1:41" ht="26.25" x14ac:dyDescent="0.2">
      <c r="A1" s="143" t="s">
        <v>466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62"/>
      <c r="AG1" s="61"/>
      <c r="AH1" s="61"/>
      <c r="AI1" s="61"/>
      <c r="AJ1" s="61"/>
      <c r="AK1" s="61"/>
      <c r="AL1" s="61"/>
      <c r="AM1" s="61"/>
      <c r="AN1" s="70" t="s">
        <v>0</v>
      </c>
      <c r="AO1" s="70" t="s">
        <v>1</v>
      </c>
    </row>
    <row r="2" spans="1:4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71"/>
      <c r="AG2" s="69"/>
      <c r="AH2" s="71"/>
      <c r="AI2" s="71"/>
      <c r="AJ2" s="71"/>
      <c r="AK2" s="71"/>
      <c r="AL2" s="71"/>
      <c r="AM2" s="71"/>
      <c r="AN2" s="70" t="s">
        <v>2</v>
      </c>
      <c r="AO2" s="72" t="s">
        <v>3</v>
      </c>
    </row>
    <row r="3" spans="1:41" x14ac:dyDescent="0.2">
      <c r="A3" s="189" t="s">
        <v>104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  <c r="P3" s="63" t="s">
        <v>4</v>
      </c>
      <c r="Q3" s="166" t="s">
        <v>103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8"/>
      <c r="AF3" s="71"/>
      <c r="AG3" s="69"/>
      <c r="AH3" s="71"/>
      <c r="AI3" s="71"/>
      <c r="AJ3" s="71"/>
      <c r="AK3" s="71"/>
      <c r="AL3" s="71"/>
      <c r="AM3" s="71"/>
      <c r="AN3" s="70" t="s">
        <v>5</v>
      </c>
      <c r="AO3" s="72" t="s">
        <v>6</v>
      </c>
    </row>
    <row r="4" spans="1:41" x14ac:dyDescent="0.2">
      <c r="A4" s="64" t="s">
        <v>7</v>
      </c>
      <c r="B4" s="64" t="s">
        <v>8</v>
      </c>
      <c r="C4" s="64" t="s">
        <v>9</v>
      </c>
      <c r="D4" s="64" t="s">
        <v>10</v>
      </c>
      <c r="E4" s="64" t="s">
        <v>11</v>
      </c>
      <c r="F4" s="64" t="s">
        <v>12</v>
      </c>
      <c r="G4" s="64" t="s">
        <v>16</v>
      </c>
      <c r="H4" s="64" t="s">
        <v>13</v>
      </c>
      <c r="I4" s="64" t="s">
        <v>14</v>
      </c>
      <c r="J4" s="64" t="s">
        <v>15</v>
      </c>
      <c r="K4" s="64" t="s">
        <v>17</v>
      </c>
      <c r="L4" s="64" t="s">
        <v>18</v>
      </c>
      <c r="M4" s="64" t="s">
        <v>19</v>
      </c>
      <c r="N4" s="64" t="s">
        <v>20</v>
      </c>
      <c r="O4" s="64" t="s">
        <v>21</v>
      </c>
      <c r="P4" s="65" t="s">
        <v>22</v>
      </c>
      <c r="Q4" s="64" t="s">
        <v>7</v>
      </c>
      <c r="R4" s="64" t="s">
        <v>8</v>
      </c>
      <c r="S4" s="64" t="s">
        <v>9</v>
      </c>
      <c r="T4" s="64" t="s">
        <v>10</v>
      </c>
      <c r="U4" s="64" t="s">
        <v>11</v>
      </c>
      <c r="V4" s="64" t="s">
        <v>12</v>
      </c>
      <c r="W4" s="64" t="s">
        <v>16</v>
      </c>
      <c r="X4" s="64" t="s">
        <v>13</v>
      </c>
      <c r="Y4" s="64" t="s">
        <v>14</v>
      </c>
      <c r="Z4" s="64" t="s">
        <v>15</v>
      </c>
      <c r="AA4" s="64" t="s">
        <v>17</v>
      </c>
      <c r="AB4" s="64" t="s">
        <v>18</v>
      </c>
      <c r="AC4" s="64" t="s">
        <v>19</v>
      </c>
      <c r="AD4" s="64" t="s">
        <v>20</v>
      </c>
      <c r="AE4" s="64" t="s">
        <v>21</v>
      </c>
      <c r="AF4" s="71"/>
      <c r="AG4" s="69"/>
      <c r="AH4" s="71"/>
      <c r="AI4" s="71"/>
      <c r="AJ4" s="71"/>
      <c r="AK4" s="71"/>
      <c r="AL4" s="71"/>
      <c r="AM4" s="71"/>
      <c r="AN4" s="70" t="s">
        <v>23</v>
      </c>
      <c r="AO4" s="72" t="s">
        <v>24</v>
      </c>
    </row>
    <row r="5" spans="1:41" x14ac:dyDescent="0.2">
      <c r="A5" s="73"/>
      <c r="B5" s="74"/>
      <c r="C5" s="74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 t="s">
        <v>467</v>
      </c>
      <c r="P5" s="67"/>
      <c r="Q5" s="75">
        <v>2</v>
      </c>
      <c r="R5" s="74" t="s">
        <v>176</v>
      </c>
      <c r="S5" s="74" t="s">
        <v>39</v>
      </c>
      <c r="T5" s="66">
        <v>3</v>
      </c>
      <c r="U5" s="66">
        <v>3</v>
      </c>
      <c r="V5" s="66">
        <v>2</v>
      </c>
      <c r="W5" s="66">
        <v>7</v>
      </c>
      <c r="X5" s="66">
        <v>4</v>
      </c>
      <c r="Y5" s="66">
        <v>2</v>
      </c>
      <c r="Z5" s="66">
        <v>1</v>
      </c>
      <c r="AA5" s="66">
        <v>2</v>
      </c>
      <c r="AB5" s="66"/>
      <c r="AC5" s="66"/>
      <c r="AD5" s="66">
        <v>2</v>
      </c>
      <c r="AE5" s="66">
        <v>17</v>
      </c>
      <c r="AF5" s="71"/>
      <c r="AG5" s="69"/>
      <c r="AH5" s="71"/>
      <c r="AI5" s="71"/>
      <c r="AJ5" s="71"/>
      <c r="AK5" s="71"/>
      <c r="AL5" s="71"/>
      <c r="AM5" s="71"/>
      <c r="AN5" s="70" t="s">
        <v>25</v>
      </c>
      <c r="AO5" s="72" t="s">
        <v>26</v>
      </c>
    </row>
    <row r="6" spans="1:41" x14ac:dyDescent="0.2">
      <c r="A6" s="73">
        <v>4</v>
      </c>
      <c r="B6" s="74" t="s">
        <v>133</v>
      </c>
      <c r="C6" s="74" t="s">
        <v>134</v>
      </c>
      <c r="D6" s="66"/>
      <c r="E6" s="66"/>
      <c r="F6" s="66">
        <v>2</v>
      </c>
      <c r="G6" s="66">
        <v>4</v>
      </c>
      <c r="H6" s="66"/>
      <c r="I6" s="66"/>
      <c r="J6" s="66">
        <v>1</v>
      </c>
      <c r="K6" s="66">
        <v>1</v>
      </c>
      <c r="L6" s="66"/>
      <c r="M6" s="66"/>
      <c r="N6" s="66"/>
      <c r="O6" s="66">
        <v>2</v>
      </c>
      <c r="P6" s="67"/>
      <c r="Q6" s="75">
        <v>3</v>
      </c>
      <c r="R6" s="74" t="s">
        <v>196</v>
      </c>
      <c r="S6" s="74" t="s">
        <v>65</v>
      </c>
      <c r="T6" s="66"/>
      <c r="U6" s="66"/>
      <c r="V6" s="66"/>
      <c r="W6" s="66">
        <v>7</v>
      </c>
      <c r="X6" s="66"/>
      <c r="Y6" s="66">
        <v>2</v>
      </c>
      <c r="Z6" s="66">
        <v>1</v>
      </c>
      <c r="AA6" s="66">
        <v>4</v>
      </c>
      <c r="AB6" s="66"/>
      <c r="AC6" s="66"/>
      <c r="AD6" s="66"/>
      <c r="AE6" s="66">
        <v>0</v>
      </c>
      <c r="AF6" s="71"/>
      <c r="AG6" s="69"/>
      <c r="AH6" s="71"/>
      <c r="AI6" s="71"/>
      <c r="AJ6" s="71"/>
      <c r="AK6" s="71"/>
      <c r="AL6" s="71"/>
      <c r="AM6" s="71"/>
      <c r="AN6" s="71"/>
      <c r="AO6" s="71"/>
    </row>
    <row r="7" spans="1:41" x14ac:dyDescent="0.2">
      <c r="A7" s="75">
        <v>8</v>
      </c>
      <c r="B7" s="74" t="s">
        <v>66</v>
      </c>
      <c r="C7" s="74" t="s">
        <v>67</v>
      </c>
      <c r="D7" s="66">
        <v>2</v>
      </c>
      <c r="E7" s="66"/>
      <c r="F7" s="66"/>
      <c r="G7" s="66">
        <v>2</v>
      </c>
      <c r="H7" s="66">
        <v>1</v>
      </c>
      <c r="I7" s="66">
        <v>2</v>
      </c>
      <c r="J7" s="66"/>
      <c r="K7" s="66"/>
      <c r="L7" s="66"/>
      <c r="M7" s="66"/>
      <c r="N7" s="66"/>
      <c r="O7" s="66">
        <v>4</v>
      </c>
      <c r="P7" s="67"/>
      <c r="Q7" s="75">
        <v>5</v>
      </c>
      <c r="R7" s="74" t="s">
        <v>130</v>
      </c>
      <c r="S7" s="74" t="s">
        <v>54</v>
      </c>
      <c r="T7" s="66">
        <v>2</v>
      </c>
      <c r="U7" s="66"/>
      <c r="V7" s="66"/>
      <c r="W7" s="66">
        <v>3</v>
      </c>
      <c r="X7" s="66">
        <v>6</v>
      </c>
      <c r="Y7" s="66">
        <v>1</v>
      </c>
      <c r="Z7" s="66"/>
      <c r="AA7" s="66">
        <v>3</v>
      </c>
      <c r="AB7" s="66"/>
      <c r="AC7" s="66"/>
      <c r="AD7" s="66">
        <v>1</v>
      </c>
      <c r="AE7" s="66">
        <v>4</v>
      </c>
      <c r="AF7" s="71"/>
      <c r="AG7" s="69"/>
      <c r="AH7" s="71"/>
      <c r="AI7" s="71"/>
      <c r="AJ7" s="71"/>
      <c r="AK7" s="71"/>
      <c r="AL7" s="71"/>
      <c r="AM7" s="71"/>
      <c r="AN7" s="71"/>
      <c r="AO7" s="71"/>
    </row>
    <row r="8" spans="1:41" x14ac:dyDescent="0.2">
      <c r="A8" s="73">
        <v>9</v>
      </c>
      <c r="B8" s="74" t="s">
        <v>99</v>
      </c>
      <c r="C8" s="74" t="s">
        <v>79</v>
      </c>
      <c r="D8" s="66">
        <v>1</v>
      </c>
      <c r="E8" s="66"/>
      <c r="F8" s="66">
        <v>3</v>
      </c>
      <c r="G8" s="66"/>
      <c r="H8" s="66">
        <v>1</v>
      </c>
      <c r="I8" s="66">
        <v>3</v>
      </c>
      <c r="J8" s="66"/>
      <c r="K8" s="66">
        <v>1</v>
      </c>
      <c r="L8" s="66"/>
      <c r="M8" s="66"/>
      <c r="N8" s="66"/>
      <c r="O8" s="66">
        <v>5</v>
      </c>
      <c r="P8" s="67"/>
      <c r="Q8" s="75">
        <v>6</v>
      </c>
      <c r="R8" s="74" t="s">
        <v>130</v>
      </c>
      <c r="S8" s="74" t="s">
        <v>73</v>
      </c>
      <c r="T8" s="66">
        <v>1</v>
      </c>
      <c r="U8" s="66">
        <v>2</v>
      </c>
      <c r="V8" s="66">
        <v>1</v>
      </c>
      <c r="W8" s="66">
        <v>7</v>
      </c>
      <c r="X8" s="66">
        <v>5</v>
      </c>
      <c r="Y8" s="66">
        <v>1</v>
      </c>
      <c r="Z8" s="66"/>
      <c r="AA8" s="66"/>
      <c r="AB8" s="66"/>
      <c r="AC8" s="66"/>
      <c r="AD8" s="66"/>
      <c r="AE8" s="66">
        <v>9</v>
      </c>
      <c r="AF8" s="71"/>
      <c r="AG8" s="69"/>
      <c r="AH8" s="71"/>
      <c r="AI8" s="71"/>
      <c r="AJ8" s="71"/>
      <c r="AK8" s="71"/>
      <c r="AL8" s="71"/>
      <c r="AM8" s="71"/>
      <c r="AN8" s="71"/>
      <c r="AO8" s="71"/>
    </row>
    <row r="9" spans="1:41" x14ac:dyDescent="0.2">
      <c r="A9" s="73">
        <v>11</v>
      </c>
      <c r="B9" s="74" t="s">
        <v>60</v>
      </c>
      <c r="C9" s="74" t="s">
        <v>61</v>
      </c>
      <c r="D9" s="66"/>
      <c r="E9" s="66">
        <v>1</v>
      </c>
      <c r="F9" s="66"/>
      <c r="G9" s="66">
        <v>2</v>
      </c>
      <c r="H9" s="66"/>
      <c r="I9" s="66"/>
      <c r="J9" s="66"/>
      <c r="K9" s="66">
        <v>4</v>
      </c>
      <c r="L9" s="66"/>
      <c r="M9" s="66"/>
      <c r="N9" s="66"/>
      <c r="O9" s="66">
        <v>3</v>
      </c>
      <c r="P9" s="67"/>
      <c r="Q9" s="73"/>
      <c r="R9" s="74"/>
      <c r="S9" s="74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 t="s">
        <v>467</v>
      </c>
      <c r="AF9" s="71"/>
      <c r="AG9" s="69"/>
      <c r="AH9" s="71"/>
      <c r="AI9" s="71"/>
      <c r="AJ9" s="71"/>
      <c r="AK9" s="71"/>
      <c r="AL9" s="71"/>
      <c r="AM9" s="71"/>
      <c r="AN9" s="71"/>
      <c r="AO9" s="71"/>
    </row>
    <row r="10" spans="1:41" x14ac:dyDescent="0.2">
      <c r="A10" s="75">
        <v>14</v>
      </c>
      <c r="B10" s="74" t="s">
        <v>132</v>
      </c>
      <c r="C10" s="74" t="s">
        <v>34</v>
      </c>
      <c r="D10" s="66"/>
      <c r="E10" s="66"/>
      <c r="F10" s="66"/>
      <c r="G10" s="66">
        <v>2</v>
      </c>
      <c r="H10" s="66"/>
      <c r="I10" s="66"/>
      <c r="J10" s="66"/>
      <c r="K10" s="66">
        <v>5</v>
      </c>
      <c r="L10" s="66"/>
      <c r="M10" s="66"/>
      <c r="N10" s="66"/>
      <c r="O10" s="66">
        <v>0</v>
      </c>
      <c r="P10" s="67"/>
      <c r="Q10" s="75">
        <v>21</v>
      </c>
      <c r="R10" s="74" t="s">
        <v>131</v>
      </c>
      <c r="S10" s="74" t="s">
        <v>65</v>
      </c>
      <c r="T10" s="66">
        <v>6</v>
      </c>
      <c r="U10" s="66"/>
      <c r="V10" s="66"/>
      <c r="W10" s="66">
        <v>5</v>
      </c>
      <c r="X10" s="66"/>
      <c r="Y10" s="66">
        <v>2</v>
      </c>
      <c r="Z10" s="66"/>
      <c r="AA10" s="66">
        <v>3</v>
      </c>
      <c r="AB10" s="66"/>
      <c r="AC10" s="66"/>
      <c r="AD10" s="66">
        <v>1</v>
      </c>
      <c r="AE10" s="66">
        <v>12</v>
      </c>
      <c r="AF10" s="71"/>
      <c r="AG10" s="69"/>
      <c r="AH10" s="71"/>
      <c r="AI10" s="71"/>
      <c r="AJ10" s="71"/>
      <c r="AK10" s="71"/>
      <c r="AL10" s="71"/>
      <c r="AM10" s="71"/>
      <c r="AN10" s="71"/>
      <c r="AO10" s="71"/>
    </row>
    <row r="11" spans="1:41" x14ac:dyDescent="0.2">
      <c r="A11" s="75">
        <v>23</v>
      </c>
      <c r="B11" s="74" t="s">
        <v>148</v>
      </c>
      <c r="C11" s="74" t="s">
        <v>57</v>
      </c>
      <c r="D11" s="66">
        <v>3</v>
      </c>
      <c r="E11" s="66">
        <v>2</v>
      </c>
      <c r="F11" s="66">
        <v>7</v>
      </c>
      <c r="G11" s="66"/>
      <c r="H11" s="66">
        <v>2</v>
      </c>
      <c r="I11" s="66">
        <v>1</v>
      </c>
      <c r="J11" s="66"/>
      <c r="K11" s="66">
        <v>2</v>
      </c>
      <c r="L11" s="66"/>
      <c r="M11" s="66"/>
      <c r="N11" s="66">
        <v>1</v>
      </c>
      <c r="O11" s="66">
        <v>19</v>
      </c>
      <c r="P11" s="67"/>
      <c r="Q11" s="75">
        <v>24</v>
      </c>
      <c r="R11" s="74" t="s">
        <v>212</v>
      </c>
      <c r="S11" s="74" t="s">
        <v>129</v>
      </c>
      <c r="T11" s="66">
        <v>1</v>
      </c>
      <c r="U11" s="66"/>
      <c r="V11" s="66">
        <v>2</v>
      </c>
      <c r="W11" s="66">
        <v>1</v>
      </c>
      <c r="X11" s="66">
        <v>2</v>
      </c>
      <c r="Y11" s="66"/>
      <c r="Z11" s="66"/>
      <c r="AA11" s="66">
        <v>4</v>
      </c>
      <c r="AB11" s="66"/>
      <c r="AC11" s="66"/>
      <c r="AD11" s="66"/>
      <c r="AE11" s="66">
        <v>4</v>
      </c>
      <c r="AF11" s="71"/>
      <c r="AG11" s="69"/>
      <c r="AH11" s="71"/>
      <c r="AI11" s="71"/>
      <c r="AJ11" s="71"/>
      <c r="AK11" s="71"/>
      <c r="AL11" s="71"/>
      <c r="AM11" s="71"/>
      <c r="AN11" s="71"/>
      <c r="AO11" s="71"/>
    </row>
    <row r="12" spans="1:41" x14ac:dyDescent="0.2">
      <c r="A12" s="73"/>
      <c r="B12" s="74"/>
      <c r="C12" s="74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 t="s">
        <v>467</v>
      </c>
      <c r="P12" s="67"/>
      <c r="Q12" s="75"/>
      <c r="R12" s="74"/>
      <c r="S12" s="74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 t="s">
        <v>467</v>
      </c>
      <c r="AF12" s="71"/>
      <c r="AG12" s="69"/>
      <c r="AH12" s="71"/>
      <c r="AI12" s="71"/>
      <c r="AJ12" s="71"/>
      <c r="AK12" s="71"/>
      <c r="AL12" s="71"/>
      <c r="AM12" s="71"/>
      <c r="AN12" s="71"/>
      <c r="AO12" s="71"/>
    </row>
    <row r="13" spans="1:41" x14ac:dyDescent="0.2">
      <c r="A13" s="75">
        <v>34</v>
      </c>
      <c r="B13" s="74" t="s">
        <v>373</v>
      </c>
      <c r="C13" s="74" t="s">
        <v>34</v>
      </c>
      <c r="D13" s="66">
        <v>2</v>
      </c>
      <c r="E13" s="66"/>
      <c r="F13" s="66"/>
      <c r="G13" s="66">
        <v>6</v>
      </c>
      <c r="H13" s="66"/>
      <c r="I13" s="66"/>
      <c r="J13" s="66"/>
      <c r="K13" s="66">
        <v>2</v>
      </c>
      <c r="L13" s="66"/>
      <c r="M13" s="66"/>
      <c r="N13" s="66"/>
      <c r="O13" s="66">
        <v>4</v>
      </c>
      <c r="P13" s="67"/>
      <c r="Q13" s="75"/>
      <c r="R13" s="74"/>
      <c r="S13" s="74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 t="s">
        <v>467</v>
      </c>
      <c r="AF13" s="71"/>
      <c r="AG13" s="69"/>
      <c r="AH13" s="71"/>
      <c r="AI13" s="71"/>
      <c r="AJ13" s="71"/>
      <c r="AK13" s="71"/>
      <c r="AL13" s="71"/>
      <c r="AM13" s="71"/>
      <c r="AN13" s="71"/>
      <c r="AO13" s="71"/>
    </row>
    <row r="14" spans="1:41" x14ac:dyDescent="0.2">
      <c r="A14" s="73"/>
      <c r="B14" s="74"/>
      <c r="C14" s="74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 t="s">
        <v>467</v>
      </c>
      <c r="P14" s="67"/>
      <c r="Q14" s="75"/>
      <c r="R14" s="74"/>
      <c r="S14" s="74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 t="s">
        <v>467</v>
      </c>
      <c r="AF14" s="71"/>
      <c r="AG14" s="69"/>
      <c r="AH14" s="71"/>
      <c r="AI14" s="71"/>
      <c r="AJ14" s="71"/>
      <c r="AK14" s="71"/>
      <c r="AL14" s="71"/>
      <c r="AM14" s="71"/>
      <c r="AN14" s="71"/>
      <c r="AO14" s="71"/>
    </row>
    <row r="15" spans="1:41" x14ac:dyDescent="0.2">
      <c r="A15" s="140" t="s">
        <v>27</v>
      </c>
      <c r="B15" s="141"/>
      <c r="C15" s="142"/>
      <c r="D15" s="66">
        <v>8</v>
      </c>
      <c r="E15" s="66">
        <v>3</v>
      </c>
      <c r="F15" s="66">
        <v>12</v>
      </c>
      <c r="G15" s="66">
        <v>16</v>
      </c>
      <c r="H15" s="66">
        <v>4</v>
      </c>
      <c r="I15" s="66">
        <v>6</v>
      </c>
      <c r="J15" s="66">
        <v>1</v>
      </c>
      <c r="K15" s="66">
        <v>15</v>
      </c>
      <c r="L15" s="66">
        <v>0</v>
      </c>
      <c r="M15" s="66">
        <v>0</v>
      </c>
      <c r="N15" s="66">
        <v>1</v>
      </c>
      <c r="O15" s="66">
        <v>37</v>
      </c>
      <c r="P15" s="68" t="s">
        <v>2</v>
      </c>
      <c r="Q15" s="140" t="s">
        <v>27</v>
      </c>
      <c r="R15" s="141"/>
      <c r="S15" s="142"/>
      <c r="T15" s="66">
        <v>13</v>
      </c>
      <c r="U15" s="66">
        <v>5</v>
      </c>
      <c r="V15" s="66">
        <v>5</v>
      </c>
      <c r="W15" s="66">
        <v>30</v>
      </c>
      <c r="X15" s="66">
        <v>17</v>
      </c>
      <c r="Y15" s="66">
        <v>8</v>
      </c>
      <c r="Z15" s="66">
        <v>2</v>
      </c>
      <c r="AA15" s="66">
        <v>16</v>
      </c>
      <c r="AB15" s="66">
        <v>0</v>
      </c>
      <c r="AC15" s="66">
        <v>0</v>
      </c>
      <c r="AD15" s="66">
        <v>4</v>
      </c>
      <c r="AE15" s="66">
        <v>46</v>
      </c>
      <c r="AF15" s="71"/>
      <c r="AG15" s="76" t="s">
        <v>326</v>
      </c>
      <c r="AH15" s="71"/>
      <c r="AI15" s="71"/>
      <c r="AJ15" s="71"/>
      <c r="AK15" s="71"/>
      <c r="AL15" s="71"/>
      <c r="AM15" s="71"/>
      <c r="AN15" s="71"/>
      <c r="AO15" s="71"/>
    </row>
    <row r="16" spans="1:41" x14ac:dyDescent="0.2">
      <c r="A16" s="152" t="s">
        <v>28</v>
      </c>
      <c r="B16" s="153"/>
      <c r="C16" s="154" t="s">
        <v>244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F16" s="71"/>
      <c r="AG16" s="77" t="s">
        <v>327</v>
      </c>
      <c r="AH16" s="71"/>
      <c r="AI16" s="71"/>
      <c r="AJ16" s="71"/>
      <c r="AK16" s="71"/>
      <c r="AL16" s="71"/>
      <c r="AM16" s="71"/>
      <c r="AN16" s="71"/>
      <c r="AO16" s="71"/>
    </row>
    <row r="17" spans="1:33" x14ac:dyDescent="0.2">
      <c r="A17" s="152" t="s">
        <v>205</v>
      </c>
      <c r="B17" s="153"/>
      <c r="C17" s="154" t="s">
        <v>469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F17" s="71"/>
      <c r="AG17" s="77"/>
    </row>
    <row r="18" spans="1:33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71"/>
      <c r="AG18" s="69"/>
    </row>
    <row r="19" spans="1:33" x14ac:dyDescent="0.2">
      <c r="A19" s="201" t="s">
        <v>101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3"/>
      <c r="P19" s="63" t="s">
        <v>4</v>
      </c>
      <c r="Q19" s="195" t="s">
        <v>90</v>
      </c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7"/>
      <c r="AF19" s="71"/>
      <c r="AG19" s="69"/>
    </row>
    <row r="20" spans="1:33" x14ac:dyDescent="0.2">
      <c r="A20" s="64" t="s">
        <v>7</v>
      </c>
      <c r="B20" s="64" t="s">
        <v>8</v>
      </c>
      <c r="C20" s="64" t="s">
        <v>9</v>
      </c>
      <c r="D20" s="64" t="s">
        <v>10</v>
      </c>
      <c r="E20" s="64" t="s">
        <v>11</v>
      </c>
      <c r="F20" s="64" t="s">
        <v>12</v>
      </c>
      <c r="G20" s="64" t="s">
        <v>16</v>
      </c>
      <c r="H20" s="64" t="s">
        <v>13</v>
      </c>
      <c r="I20" s="64" t="s">
        <v>14</v>
      </c>
      <c r="J20" s="64" t="s">
        <v>15</v>
      </c>
      <c r="K20" s="64" t="s">
        <v>17</v>
      </c>
      <c r="L20" s="64" t="s">
        <v>18</v>
      </c>
      <c r="M20" s="64" t="s">
        <v>19</v>
      </c>
      <c r="N20" s="64" t="s">
        <v>20</v>
      </c>
      <c r="O20" s="64" t="s">
        <v>21</v>
      </c>
      <c r="P20" s="65" t="s">
        <v>22</v>
      </c>
      <c r="Q20" s="64" t="s">
        <v>7</v>
      </c>
      <c r="R20" s="64" t="s">
        <v>8</v>
      </c>
      <c r="S20" s="64" t="s">
        <v>9</v>
      </c>
      <c r="T20" s="64" t="s">
        <v>10</v>
      </c>
      <c r="U20" s="64" t="s">
        <v>11</v>
      </c>
      <c r="V20" s="64" t="s">
        <v>12</v>
      </c>
      <c r="W20" s="64" t="s">
        <v>16</v>
      </c>
      <c r="X20" s="64" t="s">
        <v>13</v>
      </c>
      <c r="Y20" s="64" t="s">
        <v>14</v>
      </c>
      <c r="Z20" s="64" t="s">
        <v>15</v>
      </c>
      <c r="AA20" s="64" t="s">
        <v>17</v>
      </c>
      <c r="AB20" s="64" t="s">
        <v>18</v>
      </c>
      <c r="AC20" s="64" t="s">
        <v>19</v>
      </c>
      <c r="AD20" s="64" t="s">
        <v>20</v>
      </c>
      <c r="AE20" s="64" t="s">
        <v>21</v>
      </c>
      <c r="AF20" s="71"/>
      <c r="AG20" s="69"/>
    </row>
    <row r="21" spans="1:33" x14ac:dyDescent="0.2">
      <c r="A21" s="73">
        <v>2</v>
      </c>
      <c r="B21" s="74" t="s">
        <v>31</v>
      </c>
      <c r="C21" s="74" t="s">
        <v>50</v>
      </c>
      <c r="D21" s="66">
        <v>1</v>
      </c>
      <c r="E21" s="66">
        <v>1</v>
      </c>
      <c r="F21" s="66"/>
      <c r="G21" s="66">
        <v>3</v>
      </c>
      <c r="H21" s="66">
        <v>2</v>
      </c>
      <c r="I21" s="66">
        <v>1</v>
      </c>
      <c r="J21" s="66">
        <v>1</v>
      </c>
      <c r="K21" s="66">
        <v>2</v>
      </c>
      <c r="L21" s="66"/>
      <c r="M21" s="66"/>
      <c r="N21" s="66"/>
      <c r="O21" s="66">
        <v>5</v>
      </c>
      <c r="P21" s="67"/>
      <c r="Q21" s="75">
        <v>6</v>
      </c>
      <c r="R21" s="74" t="s">
        <v>325</v>
      </c>
      <c r="S21" s="74" t="s">
        <v>95</v>
      </c>
      <c r="T21" s="66">
        <v>1</v>
      </c>
      <c r="U21" s="66">
        <v>7</v>
      </c>
      <c r="V21" s="66">
        <v>3</v>
      </c>
      <c r="W21" s="66">
        <v>3</v>
      </c>
      <c r="X21" s="66">
        <v>2</v>
      </c>
      <c r="Y21" s="66">
        <v>2</v>
      </c>
      <c r="Z21" s="66"/>
      <c r="AA21" s="66">
        <v>1</v>
      </c>
      <c r="AB21" s="66"/>
      <c r="AC21" s="66"/>
      <c r="AD21" s="66">
        <v>4</v>
      </c>
      <c r="AE21" s="66">
        <v>26</v>
      </c>
      <c r="AF21" s="71"/>
      <c r="AG21" s="69"/>
    </row>
    <row r="22" spans="1:33" x14ac:dyDescent="0.2">
      <c r="A22" s="73">
        <v>4</v>
      </c>
      <c r="B22" s="74" t="s">
        <v>74</v>
      </c>
      <c r="C22" s="74" t="s">
        <v>50</v>
      </c>
      <c r="D22" s="66">
        <v>2</v>
      </c>
      <c r="E22" s="66">
        <v>1</v>
      </c>
      <c r="F22" s="66">
        <v>1</v>
      </c>
      <c r="G22" s="66">
        <v>8</v>
      </c>
      <c r="H22" s="66"/>
      <c r="I22" s="66">
        <v>4</v>
      </c>
      <c r="J22" s="66">
        <v>1</v>
      </c>
      <c r="K22" s="66">
        <v>4</v>
      </c>
      <c r="L22" s="66"/>
      <c r="M22" s="66"/>
      <c r="N22" s="66"/>
      <c r="O22" s="66">
        <v>8</v>
      </c>
      <c r="P22" s="67"/>
      <c r="Q22" s="75">
        <v>9</v>
      </c>
      <c r="R22" s="74" t="s">
        <v>96</v>
      </c>
      <c r="S22" s="74" t="s">
        <v>62</v>
      </c>
      <c r="T22" s="66">
        <v>2</v>
      </c>
      <c r="U22" s="66"/>
      <c r="V22" s="66">
        <v>3</v>
      </c>
      <c r="W22" s="66">
        <v>9</v>
      </c>
      <c r="X22" s="66">
        <v>5</v>
      </c>
      <c r="Y22" s="66">
        <v>4</v>
      </c>
      <c r="Z22" s="66"/>
      <c r="AA22" s="66">
        <v>3</v>
      </c>
      <c r="AB22" s="66"/>
      <c r="AC22" s="66"/>
      <c r="AD22" s="66"/>
      <c r="AE22" s="66">
        <v>7</v>
      </c>
      <c r="AF22" s="71"/>
      <c r="AG22" s="69"/>
    </row>
    <row r="23" spans="1:33" x14ac:dyDescent="0.2">
      <c r="A23" s="73">
        <v>5</v>
      </c>
      <c r="B23" s="74" t="s">
        <v>119</v>
      </c>
      <c r="C23" s="74" t="s">
        <v>100</v>
      </c>
      <c r="D23" s="66">
        <v>2</v>
      </c>
      <c r="E23" s="66">
        <v>1</v>
      </c>
      <c r="F23" s="66">
        <v>1</v>
      </c>
      <c r="G23" s="66">
        <v>8</v>
      </c>
      <c r="H23" s="66">
        <v>2</v>
      </c>
      <c r="I23" s="66">
        <v>1</v>
      </c>
      <c r="J23" s="66"/>
      <c r="K23" s="66">
        <v>2</v>
      </c>
      <c r="L23" s="66"/>
      <c r="M23" s="66"/>
      <c r="N23" s="66"/>
      <c r="O23" s="66">
        <v>8</v>
      </c>
      <c r="P23" s="67"/>
      <c r="Q23" s="75">
        <v>13</v>
      </c>
      <c r="R23" s="74" t="s">
        <v>94</v>
      </c>
      <c r="S23" s="74" t="s">
        <v>95</v>
      </c>
      <c r="T23" s="66"/>
      <c r="U23" s="66"/>
      <c r="V23" s="66"/>
      <c r="W23" s="66">
        <v>2</v>
      </c>
      <c r="X23" s="66">
        <v>1</v>
      </c>
      <c r="Y23" s="66">
        <v>1</v>
      </c>
      <c r="Z23" s="66"/>
      <c r="AA23" s="66">
        <v>2</v>
      </c>
      <c r="AB23" s="66"/>
      <c r="AC23" s="66">
        <v>1</v>
      </c>
      <c r="AD23" s="66"/>
      <c r="AE23" s="66">
        <v>0</v>
      </c>
      <c r="AF23" s="71"/>
      <c r="AG23" s="69"/>
    </row>
    <row r="24" spans="1:33" x14ac:dyDescent="0.2">
      <c r="A24" s="75">
        <v>9</v>
      </c>
      <c r="B24" s="74" t="s">
        <v>74</v>
      </c>
      <c r="C24" s="74" t="s">
        <v>285</v>
      </c>
      <c r="D24" s="66">
        <v>2</v>
      </c>
      <c r="E24" s="66"/>
      <c r="F24" s="66"/>
      <c r="G24" s="66">
        <v>4</v>
      </c>
      <c r="H24" s="66">
        <v>1</v>
      </c>
      <c r="I24" s="66">
        <v>4</v>
      </c>
      <c r="J24" s="66"/>
      <c r="K24" s="66"/>
      <c r="L24" s="66"/>
      <c r="M24" s="66"/>
      <c r="N24" s="66"/>
      <c r="O24" s="66">
        <v>4</v>
      </c>
      <c r="P24" s="67"/>
      <c r="Q24" s="75">
        <v>20</v>
      </c>
      <c r="R24" s="74" t="s">
        <v>91</v>
      </c>
      <c r="S24" s="74" t="s">
        <v>92</v>
      </c>
      <c r="T24" s="66"/>
      <c r="U24" s="66"/>
      <c r="V24" s="66"/>
      <c r="W24" s="66">
        <v>4</v>
      </c>
      <c r="X24" s="66">
        <v>4</v>
      </c>
      <c r="Y24" s="66">
        <v>1</v>
      </c>
      <c r="Z24" s="66"/>
      <c r="AA24" s="66">
        <v>1</v>
      </c>
      <c r="AB24" s="66"/>
      <c r="AC24" s="66"/>
      <c r="AD24" s="66"/>
      <c r="AE24" s="66">
        <v>0</v>
      </c>
      <c r="AF24" s="71"/>
      <c r="AG24" s="69"/>
    </row>
    <row r="25" spans="1:33" x14ac:dyDescent="0.2">
      <c r="A25" s="75">
        <v>8</v>
      </c>
      <c r="B25" s="74" t="s">
        <v>261</v>
      </c>
      <c r="C25" s="74" t="s">
        <v>65</v>
      </c>
      <c r="D25" s="66">
        <v>5</v>
      </c>
      <c r="E25" s="66"/>
      <c r="F25" s="66">
        <v>2</v>
      </c>
      <c r="G25" s="66">
        <v>6</v>
      </c>
      <c r="H25" s="66"/>
      <c r="I25" s="66">
        <v>3</v>
      </c>
      <c r="J25" s="66"/>
      <c r="K25" s="66">
        <v>2</v>
      </c>
      <c r="L25" s="66"/>
      <c r="M25" s="66"/>
      <c r="N25" s="66">
        <v>1</v>
      </c>
      <c r="O25" s="66">
        <v>12</v>
      </c>
      <c r="P25" s="67"/>
      <c r="Q25" s="73">
        <v>22</v>
      </c>
      <c r="R25" s="74" t="s">
        <v>97</v>
      </c>
      <c r="S25" s="74" t="s">
        <v>98</v>
      </c>
      <c r="T25" s="66">
        <v>3</v>
      </c>
      <c r="U25" s="66">
        <v>1</v>
      </c>
      <c r="V25" s="66"/>
      <c r="W25" s="66">
        <v>7</v>
      </c>
      <c r="X25" s="66">
        <v>4</v>
      </c>
      <c r="Y25" s="66">
        <v>1</v>
      </c>
      <c r="Z25" s="66"/>
      <c r="AA25" s="66">
        <v>1</v>
      </c>
      <c r="AB25" s="66"/>
      <c r="AC25" s="66"/>
      <c r="AD25" s="66"/>
      <c r="AE25" s="66">
        <v>9</v>
      </c>
      <c r="AF25" s="71"/>
      <c r="AG25" s="69"/>
    </row>
    <row r="26" spans="1:33" x14ac:dyDescent="0.2">
      <c r="A26" s="75">
        <v>11</v>
      </c>
      <c r="B26" s="74" t="s">
        <v>89</v>
      </c>
      <c r="C26" s="74" t="s">
        <v>262</v>
      </c>
      <c r="D26" s="66"/>
      <c r="E26" s="66"/>
      <c r="F26" s="66"/>
      <c r="G26" s="66">
        <v>3</v>
      </c>
      <c r="H26" s="66">
        <v>2</v>
      </c>
      <c r="I26" s="66">
        <v>5</v>
      </c>
      <c r="J26" s="66"/>
      <c r="K26" s="66">
        <v>2</v>
      </c>
      <c r="L26" s="66"/>
      <c r="M26" s="66"/>
      <c r="N26" s="66"/>
      <c r="O26" s="66">
        <v>0</v>
      </c>
      <c r="P26" s="67"/>
      <c r="Q26" s="75"/>
      <c r="R26" s="74"/>
      <c r="S26" s="74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 t="s">
        <v>467</v>
      </c>
      <c r="AF26" s="71"/>
      <c r="AG26" s="69"/>
    </row>
    <row r="27" spans="1:33" x14ac:dyDescent="0.2">
      <c r="A27" s="75">
        <v>13</v>
      </c>
      <c r="B27" s="74" t="s">
        <v>386</v>
      </c>
      <c r="C27" s="74" t="s">
        <v>387</v>
      </c>
      <c r="D27" s="66"/>
      <c r="E27" s="66">
        <v>1</v>
      </c>
      <c r="F27" s="66"/>
      <c r="G27" s="66">
        <v>3</v>
      </c>
      <c r="H27" s="66">
        <v>1</v>
      </c>
      <c r="I27" s="66">
        <v>3</v>
      </c>
      <c r="J27" s="66"/>
      <c r="K27" s="66">
        <v>2</v>
      </c>
      <c r="L27" s="66"/>
      <c r="M27" s="66"/>
      <c r="N27" s="66"/>
      <c r="O27" s="66">
        <v>3</v>
      </c>
      <c r="P27" s="67"/>
      <c r="Q27" s="75">
        <v>44</v>
      </c>
      <c r="R27" s="74" t="s">
        <v>273</v>
      </c>
      <c r="S27" s="74" t="s">
        <v>274</v>
      </c>
      <c r="T27" s="66">
        <v>3</v>
      </c>
      <c r="U27" s="66"/>
      <c r="V27" s="66">
        <v>3</v>
      </c>
      <c r="W27" s="66">
        <v>7</v>
      </c>
      <c r="X27" s="66">
        <v>2</v>
      </c>
      <c r="Y27" s="66">
        <v>1</v>
      </c>
      <c r="Z27" s="66">
        <v>3</v>
      </c>
      <c r="AA27" s="66">
        <v>1</v>
      </c>
      <c r="AB27" s="66"/>
      <c r="AC27" s="66"/>
      <c r="AD27" s="66"/>
      <c r="AE27" s="66">
        <v>9</v>
      </c>
      <c r="AF27" s="71"/>
      <c r="AG27" s="69"/>
    </row>
    <row r="28" spans="1:33" x14ac:dyDescent="0.2">
      <c r="A28" s="75"/>
      <c r="B28" s="74"/>
      <c r="C28" s="74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 t="s">
        <v>467</v>
      </c>
      <c r="P28" s="67"/>
      <c r="Q28" s="75"/>
      <c r="R28" s="74"/>
      <c r="S28" s="74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 t="s">
        <v>467</v>
      </c>
      <c r="AF28" s="71"/>
      <c r="AG28" s="69"/>
    </row>
    <row r="29" spans="1:33" x14ac:dyDescent="0.2">
      <c r="A29" s="73"/>
      <c r="B29" s="74"/>
      <c r="C29" s="74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 t="s">
        <v>467</v>
      </c>
      <c r="P29" s="67"/>
      <c r="Q29" s="75"/>
      <c r="R29" s="74"/>
      <c r="S29" s="74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 t="s">
        <v>467</v>
      </c>
      <c r="AF29" s="71"/>
      <c r="AG29" s="69"/>
    </row>
    <row r="30" spans="1:33" x14ac:dyDescent="0.2">
      <c r="A30" s="73"/>
      <c r="B30" s="74"/>
      <c r="C30" s="74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 t="s">
        <v>467</v>
      </c>
      <c r="P30" s="67"/>
      <c r="Q30" s="75"/>
      <c r="R30" s="74"/>
      <c r="S30" s="74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 t="s">
        <v>467</v>
      </c>
      <c r="AF30" s="71"/>
      <c r="AG30" s="69"/>
    </row>
    <row r="31" spans="1:33" x14ac:dyDescent="0.2">
      <c r="A31" s="140" t="s">
        <v>27</v>
      </c>
      <c r="B31" s="141"/>
      <c r="C31" s="142"/>
      <c r="D31" s="66">
        <v>12</v>
      </c>
      <c r="E31" s="66">
        <v>4</v>
      </c>
      <c r="F31" s="66">
        <v>4</v>
      </c>
      <c r="G31" s="66">
        <v>35</v>
      </c>
      <c r="H31" s="66">
        <v>8</v>
      </c>
      <c r="I31" s="66">
        <v>21</v>
      </c>
      <c r="J31" s="66">
        <v>2</v>
      </c>
      <c r="K31" s="66">
        <v>14</v>
      </c>
      <c r="L31" s="66">
        <v>0</v>
      </c>
      <c r="M31" s="66">
        <v>0</v>
      </c>
      <c r="N31" s="66">
        <v>1</v>
      </c>
      <c r="O31" s="66">
        <v>40</v>
      </c>
      <c r="P31" s="68" t="s">
        <v>2</v>
      </c>
      <c r="Q31" s="140" t="s">
        <v>27</v>
      </c>
      <c r="R31" s="141"/>
      <c r="S31" s="142"/>
      <c r="T31" s="66">
        <v>9</v>
      </c>
      <c r="U31" s="66">
        <v>8</v>
      </c>
      <c r="V31" s="66">
        <v>9</v>
      </c>
      <c r="W31" s="66">
        <v>32</v>
      </c>
      <c r="X31" s="66">
        <v>18</v>
      </c>
      <c r="Y31" s="66">
        <v>10</v>
      </c>
      <c r="Z31" s="66">
        <v>3</v>
      </c>
      <c r="AA31" s="66">
        <v>9</v>
      </c>
      <c r="AB31" s="66">
        <v>0</v>
      </c>
      <c r="AC31" s="66">
        <v>1</v>
      </c>
      <c r="AD31" s="66">
        <v>4</v>
      </c>
      <c r="AE31" s="66">
        <v>51</v>
      </c>
      <c r="AF31" s="71"/>
      <c r="AG31" s="76" t="s">
        <v>326</v>
      </c>
    </row>
    <row r="32" spans="1:33" x14ac:dyDescent="0.2">
      <c r="A32" s="152" t="s">
        <v>28</v>
      </c>
      <c r="B32" s="153"/>
      <c r="C32" s="154" t="s">
        <v>236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71"/>
      <c r="AG32" s="77" t="s">
        <v>328</v>
      </c>
    </row>
    <row r="33" spans="1:33" x14ac:dyDescent="0.2">
      <c r="A33" s="152" t="s">
        <v>205</v>
      </c>
      <c r="B33" s="153"/>
      <c r="C33" s="154" t="s">
        <v>470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71"/>
      <c r="AG33" s="69"/>
    </row>
    <row r="34" spans="1:33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71"/>
      <c r="AG34" s="69"/>
    </row>
    <row r="35" spans="1:33" x14ac:dyDescent="0.2">
      <c r="A35" s="146" t="s">
        <v>78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8"/>
      <c r="P35" s="63" t="s">
        <v>4</v>
      </c>
      <c r="Q35" s="186" t="s">
        <v>225</v>
      </c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8"/>
      <c r="AF35" s="71"/>
      <c r="AG35" s="69"/>
    </row>
    <row r="36" spans="1:33" x14ac:dyDescent="0.2">
      <c r="A36" s="64" t="s">
        <v>7</v>
      </c>
      <c r="B36" s="64" t="s">
        <v>8</v>
      </c>
      <c r="C36" s="64" t="s">
        <v>9</v>
      </c>
      <c r="D36" s="64" t="s">
        <v>10</v>
      </c>
      <c r="E36" s="64" t="s">
        <v>11</v>
      </c>
      <c r="F36" s="64" t="s">
        <v>12</v>
      </c>
      <c r="G36" s="64" t="s">
        <v>16</v>
      </c>
      <c r="H36" s="64" t="s">
        <v>13</v>
      </c>
      <c r="I36" s="64" t="s">
        <v>14</v>
      </c>
      <c r="J36" s="64" t="s">
        <v>15</v>
      </c>
      <c r="K36" s="64" t="s">
        <v>17</v>
      </c>
      <c r="L36" s="64" t="s">
        <v>18</v>
      </c>
      <c r="M36" s="64" t="s">
        <v>19</v>
      </c>
      <c r="N36" s="64" t="s">
        <v>20</v>
      </c>
      <c r="O36" s="64" t="s">
        <v>21</v>
      </c>
      <c r="P36" s="65" t="s">
        <v>22</v>
      </c>
      <c r="Q36" s="64" t="s">
        <v>7</v>
      </c>
      <c r="R36" s="64" t="s">
        <v>8</v>
      </c>
      <c r="S36" s="64" t="s">
        <v>9</v>
      </c>
      <c r="T36" s="64" t="s">
        <v>10</v>
      </c>
      <c r="U36" s="64" t="s">
        <v>11</v>
      </c>
      <c r="V36" s="64" t="s">
        <v>12</v>
      </c>
      <c r="W36" s="64" t="s">
        <v>16</v>
      </c>
      <c r="X36" s="64" t="s">
        <v>13</v>
      </c>
      <c r="Y36" s="64" t="s">
        <v>14</v>
      </c>
      <c r="Z36" s="64" t="s">
        <v>15</v>
      </c>
      <c r="AA36" s="64" t="s">
        <v>17</v>
      </c>
      <c r="AB36" s="64" t="s">
        <v>18</v>
      </c>
      <c r="AC36" s="64" t="s">
        <v>19</v>
      </c>
      <c r="AD36" s="64" t="s">
        <v>20</v>
      </c>
      <c r="AE36" s="64" t="s">
        <v>21</v>
      </c>
      <c r="AF36" s="71"/>
      <c r="AG36" s="69"/>
    </row>
    <row r="37" spans="1:33" x14ac:dyDescent="0.2">
      <c r="A37" s="73">
        <v>0</v>
      </c>
      <c r="B37" s="74" t="s">
        <v>82</v>
      </c>
      <c r="C37" s="74" t="s">
        <v>83</v>
      </c>
      <c r="D37" s="66">
        <v>4</v>
      </c>
      <c r="E37" s="66"/>
      <c r="F37" s="66"/>
      <c r="G37" s="66">
        <v>4</v>
      </c>
      <c r="H37" s="66">
        <v>6</v>
      </c>
      <c r="I37" s="66"/>
      <c r="J37" s="66"/>
      <c r="K37" s="66">
        <v>3</v>
      </c>
      <c r="L37" s="66"/>
      <c r="M37" s="66"/>
      <c r="N37" s="66"/>
      <c r="O37" s="66">
        <v>8</v>
      </c>
      <c r="P37" s="67"/>
      <c r="Q37" s="73">
        <v>6</v>
      </c>
      <c r="R37" s="74" t="s">
        <v>75</v>
      </c>
      <c r="S37" s="74" t="s">
        <v>127</v>
      </c>
      <c r="T37" s="66">
        <v>4</v>
      </c>
      <c r="U37" s="66"/>
      <c r="V37" s="66"/>
      <c r="W37" s="66">
        <v>4</v>
      </c>
      <c r="X37" s="66"/>
      <c r="Y37" s="66">
        <v>2</v>
      </c>
      <c r="Z37" s="66">
        <v>1</v>
      </c>
      <c r="AA37" s="66"/>
      <c r="AB37" s="66"/>
      <c r="AC37" s="66"/>
      <c r="AD37" s="66"/>
      <c r="AE37" s="66">
        <v>8</v>
      </c>
      <c r="AF37" s="71"/>
      <c r="AG37" s="69"/>
    </row>
    <row r="38" spans="1:33" x14ac:dyDescent="0.2">
      <c r="A38" s="73">
        <v>2</v>
      </c>
      <c r="B38" s="74" t="s">
        <v>172</v>
      </c>
      <c r="C38" s="74" t="s">
        <v>38</v>
      </c>
      <c r="D38" s="66">
        <v>1</v>
      </c>
      <c r="E38" s="66"/>
      <c r="F38" s="66">
        <v>2</v>
      </c>
      <c r="G38" s="66">
        <v>4</v>
      </c>
      <c r="H38" s="66"/>
      <c r="I38" s="66"/>
      <c r="J38" s="66"/>
      <c r="K38" s="66">
        <v>2</v>
      </c>
      <c r="L38" s="66"/>
      <c r="M38" s="66"/>
      <c r="N38" s="66"/>
      <c r="O38" s="66">
        <v>4</v>
      </c>
      <c r="P38" s="67"/>
      <c r="Q38" s="75"/>
      <c r="R38" s="74"/>
      <c r="S38" s="74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 t="s">
        <v>467</v>
      </c>
      <c r="AF38" s="71"/>
      <c r="AG38" s="69"/>
    </row>
    <row r="39" spans="1:33" x14ac:dyDescent="0.2">
      <c r="A39" s="75">
        <v>3</v>
      </c>
      <c r="B39" s="74" t="s">
        <v>111</v>
      </c>
      <c r="C39" s="74" t="s">
        <v>110</v>
      </c>
      <c r="D39" s="66"/>
      <c r="E39" s="66"/>
      <c r="F39" s="66"/>
      <c r="G39" s="66">
        <v>2</v>
      </c>
      <c r="H39" s="66"/>
      <c r="I39" s="66"/>
      <c r="J39" s="66"/>
      <c r="K39" s="66">
        <v>1</v>
      </c>
      <c r="L39" s="66"/>
      <c r="M39" s="66"/>
      <c r="N39" s="66"/>
      <c r="O39" s="66">
        <v>0</v>
      </c>
      <c r="P39" s="67"/>
      <c r="Q39" s="75">
        <v>8</v>
      </c>
      <c r="R39" s="74" t="s">
        <v>125</v>
      </c>
      <c r="S39" s="74" t="s">
        <v>84</v>
      </c>
      <c r="T39" s="66">
        <v>2</v>
      </c>
      <c r="U39" s="66"/>
      <c r="V39" s="66"/>
      <c r="W39" s="66">
        <v>3</v>
      </c>
      <c r="X39" s="66">
        <v>1</v>
      </c>
      <c r="Y39" s="66">
        <v>1</v>
      </c>
      <c r="Z39" s="66"/>
      <c r="AA39" s="66">
        <v>3</v>
      </c>
      <c r="AB39" s="66"/>
      <c r="AC39" s="66"/>
      <c r="AD39" s="66"/>
      <c r="AE39" s="66">
        <v>4</v>
      </c>
      <c r="AF39" s="71"/>
      <c r="AG39" s="69"/>
    </row>
    <row r="40" spans="1:33" x14ac:dyDescent="0.2">
      <c r="A40" s="73">
        <v>4</v>
      </c>
      <c r="B40" s="74" t="s">
        <v>108</v>
      </c>
      <c r="C40" s="74" t="s">
        <v>109</v>
      </c>
      <c r="D40" s="66"/>
      <c r="E40" s="66">
        <v>1</v>
      </c>
      <c r="F40" s="66"/>
      <c r="G40" s="66">
        <v>2</v>
      </c>
      <c r="H40" s="66">
        <v>1</v>
      </c>
      <c r="I40" s="66">
        <v>1</v>
      </c>
      <c r="J40" s="66"/>
      <c r="K40" s="66"/>
      <c r="L40" s="66"/>
      <c r="M40" s="66"/>
      <c r="N40" s="66"/>
      <c r="O40" s="66">
        <v>3</v>
      </c>
      <c r="P40" s="67"/>
      <c r="Q40" s="75"/>
      <c r="R40" s="74"/>
      <c r="S40" s="74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 t="s">
        <v>467</v>
      </c>
      <c r="AF40" s="71"/>
      <c r="AG40" s="69"/>
    </row>
    <row r="41" spans="1:33" x14ac:dyDescent="0.2">
      <c r="A41" s="75"/>
      <c r="B41" s="74"/>
      <c r="C41" s="74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 t="s">
        <v>467</v>
      </c>
      <c r="P41" s="67"/>
      <c r="Q41" s="75">
        <v>11</v>
      </c>
      <c r="R41" s="74" t="s">
        <v>169</v>
      </c>
      <c r="S41" s="74" t="s">
        <v>170</v>
      </c>
      <c r="T41" s="66">
        <v>3</v>
      </c>
      <c r="U41" s="66"/>
      <c r="V41" s="66"/>
      <c r="W41" s="66">
        <v>6</v>
      </c>
      <c r="X41" s="66">
        <v>2</v>
      </c>
      <c r="Y41" s="66">
        <v>4</v>
      </c>
      <c r="Z41" s="66"/>
      <c r="AA41" s="66">
        <v>3</v>
      </c>
      <c r="AB41" s="66"/>
      <c r="AC41" s="66"/>
      <c r="AD41" s="66"/>
      <c r="AE41" s="66">
        <v>6</v>
      </c>
      <c r="AF41" s="71"/>
      <c r="AG41" s="69"/>
    </row>
    <row r="42" spans="1:33" x14ac:dyDescent="0.2">
      <c r="A42" s="75">
        <v>7</v>
      </c>
      <c r="B42" s="74" t="s">
        <v>257</v>
      </c>
      <c r="C42" s="74" t="s">
        <v>256</v>
      </c>
      <c r="D42" s="66"/>
      <c r="E42" s="66"/>
      <c r="F42" s="66"/>
      <c r="G42" s="66">
        <v>1</v>
      </c>
      <c r="H42" s="66"/>
      <c r="I42" s="66"/>
      <c r="J42" s="66"/>
      <c r="K42" s="66"/>
      <c r="L42" s="66"/>
      <c r="M42" s="66"/>
      <c r="N42" s="66"/>
      <c r="O42" s="66">
        <v>0</v>
      </c>
      <c r="P42" s="67"/>
      <c r="Q42" s="75">
        <v>13</v>
      </c>
      <c r="R42" s="74" t="s">
        <v>228</v>
      </c>
      <c r="S42" s="74" t="s">
        <v>229</v>
      </c>
      <c r="T42" s="66">
        <v>3</v>
      </c>
      <c r="U42" s="66">
        <v>1</v>
      </c>
      <c r="V42" s="66">
        <v>2</v>
      </c>
      <c r="W42" s="66">
        <v>5</v>
      </c>
      <c r="X42" s="66">
        <v>1</v>
      </c>
      <c r="Y42" s="66">
        <v>1</v>
      </c>
      <c r="Z42" s="66"/>
      <c r="AA42" s="66">
        <v>1</v>
      </c>
      <c r="AB42" s="66"/>
      <c r="AC42" s="66"/>
      <c r="AD42" s="66"/>
      <c r="AE42" s="66">
        <v>11</v>
      </c>
      <c r="AF42" s="71"/>
      <c r="AG42" s="69"/>
    </row>
    <row r="43" spans="1:33" x14ac:dyDescent="0.2">
      <c r="A43" s="75">
        <v>11</v>
      </c>
      <c r="B43" s="74" t="s">
        <v>254</v>
      </c>
      <c r="C43" s="74" t="s">
        <v>175</v>
      </c>
      <c r="D43" s="66">
        <v>4</v>
      </c>
      <c r="E43" s="66"/>
      <c r="F43" s="66">
        <v>3</v>
      </c>
      <c r="G43" s="66">
        <v>9</v>
      </c>
      <c r="H43" s="66">
        <v>3</v>
      </c>
      <c r="I43" s="66">
        <v>5</v>
      </c>
      <c r="J43" s="66"/>
      <c r="K43" s="66">
        <v>1</v>
      </c>
      <c r="L43" s="66"/>
      <c r="M43" s="66"/>
      <c r="N43" s="66">
        <v>3</v>
      </c>
      <c r="O43" s="66">
        <v>11</v>
      </c>
      <c r="P43" s="67"/>
      <c r="Q43" s="75">
        <v>30</v>
      </c>
      <c r="R43" s="74" t="s">
        <v>37</v>
      </c>
      <c r="S43" s="74" t="s">
        <v>38</v>
      </c>
      <c r="T43" s="66">
        <v>2</v>
      </c>
      <c r="U43" s="66"/>
      <c r="V43" s="66">
        <v>2</v>
      </c>
      <c r="W43" s="66">
        <v>5</v>
      </c>
      <c r="X43" s="66"/>
      <c r="Y43" s="66">
        <v>1</v>
      </c>
      <c r="Z43" s="66"/>
      <c r="AA43" s="66">
        <v>2</v>
      </c>
      <c r="AB43" s="66"/>
      <c r="AC43" s="66"/>
      <c r="AD43" s="66">
        <v>1</v>
      </c>
      <c r="AE43" s="66">
        <v>6</v>
      </c>
      <c r="AF43" s="71"/>
      <c r="AG43" s="69"/>
    </row>
    <row r="44" spans="1:33" x14ac:dyDescent="0.2">
      <c r="A44" s="75">
        <v>12</v>
      </c>
      <c r="B44" s="74" t="s">
        <v>457</v>
      </c>
      <c r="C44" s="74" t="s">
        <v>192</v>
      </c>
      <c r="D44" s="66">
        <v>4</v>
      </c>
      <c r="E44" s="66"/>
      <c r="F44" s="66"/>
      <c r="G44" s="66">
        <v>8</v>
      </c>
      <c r="H44" s="66"/>
      <c r="I44" s="66">
        <v>1</v>
      </c>
      <c r="J44" s="66"/>
      <c r="K44" s="66"/>
      <c r="L44" s="66"/>
      <c r="M44" s="66"/>
      <c r="N44" s="66"/>
      <c r="O44" s="66">
        <v>8</v>
      </c>
      <c r="P44" s="67"/>
      <c r="Q44" s="73">
        <v>20</v>
      </c>
      <c r="R44" s="74" t="s">
        <v>369</v>
      </c>
      <c r="S44" s="74" t="s">
        <v>53</v>
      </c>
      <c r="T44" s="66">
        <v>3</v>
      </c>
      <c r="U44" s="66"/>
      <c r="V44" s="66"/>
      <c r="W44" s="66">
        <v>6</v>
      </c>
      <c r="X44" s="66">
        <v>1</v>
      </c>
      <c r="Y44" s="66">
        <v>1</v>
      </c>
      <c r="Z44" s="66"/>
      <c r="AA44" s="66">
        <v>4</v>
      </c>
      <c r="AB44" s="66"/>
      <c r="AC44" s="66"/>
      <c r="AD44" s="66"/>
      <c r="AE44" s="66">
        <v>6</v>
      </c>
      <c r="AF44" s="71"/>
      <c r="AG44" s="69"/>
    </row>
    <row r="45" spans="1:33" x14ac:dyDescent="0.2">
      <c r="A45" s="75">
        <v>31</v>
      </c>
      <c r="B45" s="74" t="s">
        <v>41</v>
      </c>
      <c r="C45" s="74" t="s">
        <v>107</v>
      </c>
      <c r="D45" s="66"/>
      <c r="E45" s="66">
        <v>3</v>
      </c>
      <c r="F45" s="66">
        <v>1</v>
      </c>
      <c r="G45" s="66">
        <v>2</v>
      </c>
      <c r="H45" s="66">
        <v>2</v>
      </c>
      <c r="I45" s="66"/>
      <c r="J45" s="66"/>
      <c r="K45" s="66">
        <v>4</v>
      </c>
      <c r="L45" s="66"/>
      <c r="M45" s="66"/>
      <c r="N45" s="66">
        <v>1</v>
      </c>
      <c r="O45" s="66">
        <v>10</v>
      </c>
      <c r="P45" s="67"/>
      <c r="Q45" s="73"/>
      <c r="R45" s="74"/>
      <c r="S45" s="74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 t="s">
        <v>467</v>
      </c>
      <c r="AF45" s="71"/>
      <c r="AG45" s="69"/>
    </row>
    <row r="46" spans="1:33" x14ac:dyDescent="0.2">
      <c r="A46" s="73"/>
      <c r="B46" s="74"/>
      <c r="C46" s="74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 t="s">
        <v>467</v>
      </c>
      <c r="P46" s="67"/>
      <c r="Q46" s="73"/>
      <c r="R46" s="74"/>
      <c r="S46" s="74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 t="s">
        <v>467</v>
      </c>
      <c r="AF46" s="71"/>
      <c r="AG46" s="76" t="s">
        <v>326</v>
      </c>
    </row>
    <row r="47" spans="1:33" x14ac:dyDescent="0.2">
      <c r="A47" s="140" t="s">
        <v>27</v>
      </c>
      <c r="B47" s="141"/>
      <c r="C47" s="142"/>
      <c r="D47" s="66">
        <v>13</v>
      </c>
      <c r="E47" s="66">
        <v>4</v>
      </c>
      <c r="F47" s="66">
        <v>6</v>
      </c>
      <c r="G47" s="66">
        <v>32</v>
      </c>
      <c r="H47" s="66">
        <v>12</v>
      </c>
      <c r="I47" s="66">
        <v>7</v>
      </c>
      <c r="J47" s="66">
        <v>0</v>
      </c>
      <c r="K47" s="66">
        <v>11</v>
      </c>
      <c r="L47" s="66">
        <v>0</v>
      </c>
      <c r="M47" s="66">
        <v>0</v>
      </c>
      <c r="N47" s="66">
        <v>4</v>
      </c>
      <c r="O47" s="66">
        <v>44</v>
      </c>
      <c r="P47" s="68" t="s">
        <v>2</v>
      </c>
      <c r="Q47" s="140" t="s">
        <v>27</v>
      </c>
      <c r="R47" s="141"/>
      <c r="S47" s="142"/>
      <c r="T47" s="66">
        <v>17</v>
      </c>
      <c r="U47" s="66">
        <v>1</v>
      </c>
      <c r="V47" s="66">
        <v>4</v>
      </c>
      <c r="W47" s="66">
        <v>29</v>
      </c>
      <c r="X47" s="66">
        <v>5</v>
      </c>
      <c r="Y47" s="66">
        <v>10</v>
      </c>
      <c r="Z47" s="66">
        <v>1</v>
      </c>
      <c r="AA47" s="66">
        <v>13</v>
      </c>
      <c r="AB47" s="66">
        <v>0</v>
      </c>
      <c r="AC47" s="66">
        <v>0</v>
      </c>
      <c r="AD47" s="66">
        <v>1</v>
      </c>
      <c r="AE47" s="66">
        <v>41</v>
      </c>
      <c r="AF47" s="71"/>
      <c r="AG47" s="77" t="s">
        <v>331</v>
      </c>
    </row>
    <row r="48" spans="1:33" x14ac:dyDescent="0.2">
      <c r="A48" s="152" t="s">
        <v>28</v>
      </c>
      <c r="B48" s="153"/>
      <c r="C48" s="154" t="s">
        <v>150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F48" s="71"/>
      <c r="AG48" s="69"/>
    </row>
    <row r="49" spans="1:33" x14ac:dyDescent="0.2">
      <c r="A49" s="152" t="s">
        <v>205</v>
      </c>
      <c r="B49" s="153"/>
      <c r="C49" s="154" t="s">
        <v>471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F49" s="71"/>
      <c r="AG49" s="69"/>
    </row>
    <row r="50" spans="1:33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78"/>
      <c r="AG50" s="69"/>
    </row>
    <row r="51" spans="1:33" x14ac:dyDescent="0.2">
      <c r="A51" s="172" t="s">
        <v>68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4"/>
      <c r="P51" s="63" t="s">
        <v>30</v>
      </c>
      <c r="Q51" s="207" t="s">
        <v>244</v>
      </c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9"/>
      <c r="AF51" s="78"/>
      <c r="AG51" s="69"/>
    </row>
    <row r="52" spans="1:33" x14ac:dyDescent="0.2">
      <c r="A52" s="64" t="s">
        <v>7</v>
      </c>
      <c r="B52" s="64" t="s">
        <v>8</v>
      </c>
      <c r="C52" s="64" t="s">
        <v>9</v>
      </c>
      <c r="D52" s="64" t="s">
        <v>10</v>
      </c>
      <c r="E52" s="64" t="s">
        <v>11</v>
      </c>
      <c r="F52" s="64" t="s">
        <v>12</v>
      </c>
      <c r="G52" s="64" t="s">
        <v>16</v>
      </c>
      <c r="H52" s="64" t="s">
        <v>13</v>
      </c>
      <c r="I52" s="64" t="s">
        <v>14</v>
      </c>
      <c r="J52" s="64" t="s">
        <v>15</v>
      </c>
      <c r="K52" s="64" t="s">
        <v>17</v>
      </c>
      <c r="L52" s="64" t="s">
        <v>18</v>
      </c>
      <c r="M52" s="64" t="s">
        <v>19</v>
      </c>
      <c r="N52" s="64" t="s">
        <v>20</v>
      </c>
      <c r="O52" s="64" t="s">
        <v>21</v>
      </c>
      <c r="P52" s="65" t="s">
        <v>22</v>
      </c>
      <c r="Q52" s="64" t="s">
        <v>7</v>
      </c>
      <c r="R52" s="64" t="s">
        <v>8</v>
      </c>
      <c r="S52" s="64" t="s">
        <v>9</v>
      </c>
      <c r="T52" s="64" t="s">
        <v>10</v>
      </c>
      <c r="U52" s="64" t="s">
        <v>11</v>
      </c>
      <c r="V52" s="64" t="s">
        <v>12</v>
      </c>
      <c r="W52" s="64" t="s">
        <v>16</v>
      </c>
      <c r="X52" s="64" t="s">
        <v>13</v>
      </c>
      <c r="Y52" s="64" t="s">
        <v>14</v>
      </c>
      <c r="Z52" s="64" t="s">
        <v>15</v>
      </c>
      <c r="AA52" s="64" t="s">
        <v>17</v>
      </c>
      <c r="AB52" s="64" t="s">
        <v>18</v>
      </c>
      <c r="AC52" s="64" t="s">
        <v>19</v>
      </c>
      <c r="AD52" s="64" t="s">
        <v>20</v>
      </c>
      <c r="AE52" s="64" t="s">
        <v>21</v>
      </c>
      <c r="AF52" s="78"/>
      <c r="AG52" s="69"/>
    </row>
    <row r="53" spans="1:33" x14ac:dyDescent="0.2">
      <c r="A53" s="73">
        <v>2</v>
      </c>
      <c r="B53" s="74" t="s">
        <v>267</v>
      </c>
      <c r="C53" s="74" t="s">
        <v>76</v>
      </c>
      <c r="D53" s="66">
        <v>2</v>
      </c>
      <c r="E53" s="66">
        <v>1</v>
      </c>
      <c r="F53" s="66"/>
      <c r="G53" s="66">
        <v>13</v>
      </c>
      <c r="H53" s="66">
        <v>3</v>
      </c>
      <c r="I53" s="66"/>
      <c r="J53" s="66"/>
      <c r="K53" s="66">
        <v>2</v>
      </c>
      <c r="L53" s="66"/>
      <c r="M53" s="66"/>
      <c r="N53" s="66">
        <v>1</v>
      </c>
      <c r="O53" s="66">
        <v>7</v>
      </c>
      <c r="P53" s="67"/>
      <c r="Q53" s="73">
        <v>6</v>
      </c>
      <c r="R53" s="74" t="s">
        <v>37</v>
      </c>
      <c r="S53" s="74" t="s">
        <v>245</v>
      </c>
      <c r="T53" s="66">
        <v>2</v>
      </c>
      <c r="U53" s="66"/>
      <c r="V53" s="66"/>
      <c r="W53" s="66">
        <v>3</v>
      </c>
      <c r="X53" s="66"/>
      <c r="Y53" s="66">
        <v>3</v>
      </c>
      <c r="Z53" s="66">
        <v>1</v>
      </c>
      <c r="AA53" s="66">
        <v>3</v>
      </c>
      <c r="AB53" s="66"/>
      <c r="AC53" s="66"/>
      <c r="AD53" s="66"/>
      <c r="AE53" s="66">
        <v>4</v>
      </c>
      <c r="AF53" s="78"/>
      <c r="AG53" s="69"/>
    </row>
    <row r="54" spans="1:33" x14ac:dyDescent="0.2">
      <c r="A54" s="75">
        <v>6</v>
      </c>
      <c r="B54" s="74" t="s">
        <v>179</v>
      </c>
      <c r="C54" s="74" t="s">
        <v>180</v>
      </c>
      <c r="D54" s="66"/>
      <c r="E54" s="66">
        <v>1</v>
      </c>
      <c r="F54" s="66">
        <v>1</v>
      </c>
      <c r="G54" s="66">
        <v>2</v>
      </c>
      <c r="H54" s="66">
        <v>3</v>
      </c>
      <c r="I54" s="66">
        <v>1</v>
      </c>
      <c r="J54" s="66"/>
      <c r="K54" s="66">
        <v>1</v>
      </c>
      <c r="L54" s="66"/>
      <c r="M54" s="66"/>
      <c r="N54" s="66"/>
      <c r="O54" s="66">
        <v>4</v>
      </c>
      <c r="P54" s="67"/>
      <c r="Q54" s="73">
        <v>8</v>
      </c>
      <c r="R54" s="74" t="s">
        <v>248</v>
      </c>
      <c r="S54" s="74" t="s">
        <v>57</v>
      </c>
      <c r="T54" s="66">
        <v>3</v>
      </c>
      <c r="U54" s="66">
        <v>1</v>
      </c>
      <c r="V54" s="66"/>
      <c r="W54" s="66">
        <v>4</v>
      </c>
      <c r="X54" s="66"/>
      <c r="Y54" s="66"/>
      <c r="Z54" s="66"/>
      <c r="AA54" s="66">
        <v>1</v>
      </c>
      <c r="AB54" s="66"/>
      <c r="AC54" s="66"/>
      <c r="AD54" s="66">
        <v>1</v>
      </c>
      <c r="AE54" s="66">
        <v>9</v>
      </c>
      <c r="AF54" s="78"/>
      <c r="AG54" s="69"/>
    </row>
    <row r="55" spans="1:33" x14ac:dyDescent="0.2">
      <c r="A55" s="75">
        <v>8</v>
      </c>
      <c r="B55" s="74" t="s">
        <v>149</v>
      </c>
      <c r="C55" s="74" t="s">
        <v>35</v>
      </c>
      <c r="D55" s="66">
        <v>1</v>
      </c>
      <c r="E55" s="66"/>
      <c r="F55" s="66">
        <v>1</v>
      </c>
      <c r="G55" s="66">
        <v>4</v>
      </c>
      <c r="H55" s="66">
        <v>2</v>
      </c>
      <c r="I55" s="66">
        <v>1</v>
      </c>
      <c r="J55" s="66"/>
      <c r="K55" s="66">
        <v>2</v>
      </c>
      <c r="L55" s="66"/>
      <c r="M55" s="66"/>
      <c r="N55" s="66"/>
      <c r="O55" s="66">
        <v>3</v>
      </c>
      <c r="P55" s="67"/>
      <c r="Q55" s="73">
        <v>9</v>
      </c>
      <c r="R55" s="74" t="s">
        <v>335</v>
      </c>
      <c r="S55" s="74" t="s">
        <v>65</v>
      </c>
      <c r="T55" s="66"/>
      <c r="U55" s="66">
        <v>2</v>
      </c>
      <c r="V55" s="66">
        <v>1</v>
      </c>
      <c r="W55" s="66">
        <v>2</v>
      </c>
      <c r="X55" s="66">
        <v>1</v>
      </c>
      <c r="Y55" s="66">
        <v>2</v>
      </c>
      <c r="Z55" s="66"/>
      <c r="AA55" s="66">
        <v>2</v>
      </c>
      <c r="AB55" s="66"/>
      <c r="AC55" s="66"/>
      <c r="AD55" s="66"/>
      <c r="AE55" s="66">
        <v>7</v>
      </c>
      <c r="AF55" s="78"/>
      <c r="AG55" s="69"/>
    </row>
    <row r="56" spans="1:33" x14ac:dyDescent="0.2">
      <c r="A56" s="75">
        <v>10</v>
      </c>
      <c r="B56" s="74" t="s">
        <v>75</v>
      </c>
      <c r="C56" s="74" t="s">
        <v>76</v>
      </c>
      <c r="D56" s="66">
        <v>4</v>
      </c>
      <c r="E56" s="66">
        <v>4</v>
      </c>
      <c r="F56" s="66">
        <v>1</v>
      </c>
      <c r="G56" s="66">
        <v>5</v>
      </c>
      <c r="H56" s="66">
        <v>4</v>
      </c>
      <c r="I56" s="66">
        <v>2</v>
      </c>
      <c r="J56" s="66"/>
      <c r="K56" s="66"/>
      <c r="L56" s="66"/>
      <c r="M56" s="66"/>
      <c r="N56" s="66">
        <v>2</v>
      </c>
      <c r="O56" s="66">
        <v>21</v>
      </c>
      <c r="P56" s="67"/>
      <c r="Q56" s="73">
        <v>10</v>
      </c>
      <c r="R56" s="74" t="s">
        <v>60</v>
      </c>
      <c r="S56" s="74" t="s">
        <v>84</v>
      </c>
      <c r="T56" s="66">
        <v>1</v>
      </c>
      <c r="U56" s="66"/>
      <c r="V56" s="66">
        <v>1</v>
      </c>
      <c r="W56" s="66">
        <v>5</v>
      </c>
      <c r="X56" s="66">
        <v>3</v>
      </c>
      <c r="Y56" s="66">
        <v>1</v>
      </c>
      <c r="Z56" s="66"/>
      <c r="AA56" s="66">
        <v>1</v>
      </c>
      <c r="AB56" s="66"/>
      <c r="AC56" s="66"/>
      <c r="AD56" s="66"/>
      <c r="AE56" s="66">
        <v>3</v>
      </c>
      <c r="AF56" s="78"/>
      <c r="AG56" s="69"/>
    </row>
    <row r="57" spans="1:33" x14ac:dyDescent="0.2">
      <c r="A57" s="75"/>
      <c r="B57" s="74"/>
      <c r="C57" s="7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 t="s">
        <v>467</v>
      </c>
      <c r="P57" s="67"/>
      <c r="Q57" s="73"/>
      <c r="R57" s="74"/>
      <c r="S57" s="74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 t="s">
        <v>467</v>
      </c>
      <c r="AF57" s="78"/>
      <c r="AG57" s="69"/>
    </row>
    <row r="58" spans="1:33" x14ac:dyDescent="0.2">
      <c r="A58" s="75">
        <v>20</v>
      </c>
      <c r="B58" s="74" t="s">
        <v>75</v>
      </c>
      <c r="C58" s="74" t="s">
        <v>79</v>
      </c>
      <c r="D58" s="66">
        <v>2</v>
      </c>
      <c r="E58" s="66"/>
      <c r="F58" s="66"/>
      <c r="G58" s="66">
        <v>7</v>
      </c>
      <c r="H58" s="66">
        <v>3</v>
      </c>
      <c r="I58" s="66">
        <v>1</v>
      </c>
      <c r="J58" s="66"/>
      <c r="K58" s="66"/>
      <c r="L58" s="66"/>
      <c r="M58" s="66"/>
      <c r="N58" s="66"/>
      <c r="O58" s="66">
        <v>4</v>
      </c>
      <c r="P58" s="67"/>
      <c r="Q58" s="75">
        <v>15</v>
      </c>
      <c r="R58" s="74" t="s">
        <v>271</v>
      </c>
      <c r="S58" s="74" t="s">
        <v>272</v>
      </c>
      <c r="T58" s="66">
        <v>3</v>
      </c>
      <c r="U58" s="66"/>
      <c r="V58" s="66"/>
      <c r="W58" s="66">
        <v>7</v>
      </c>
      <c r="X58" s="66">
        <v>1</v>
      </c>
      <c r="Y58" s="66">
        <v>3</v>
      </c>
      <c r="Z58" s="66"/>
      <c r="AA58" s="66">
        <v>2</v>
      </c>
      <c r="AB58" s="66"/>
      <c r="AC58" s="66"/>
      <c r="AD58" s="66"/>
      <c r="AE58" s="66">
        <v>6</v>
      </c>
      <c r="AF58" s="78"/>
      <c r="AG58" s="69"/>
    </row>
    <row r="59" spans="1:33" x14ac:dyDescent="0.2">
      <c r="A59" s="75">
        <v>21</v>
      </c>
      <c r="B59" s="74" t="s">
        <v>71</v>
      </c>
      <c r="C59" s="74" t="s">
        <v>95</v>
      </c>
      <c r="D59" s="66">
        <v>4</v>
      </c>
      <c r="E59" s="66">
        <v>1</v>
      </c>
      <c r="F59" s="66">
        <v>1</v>
      </c>
      <c r="G59" s="66">
        <v>6</v>
      </c>
      <c r="H59" s="66"/>
      <c r="I59" s="66"/>
      <c r="J59" s="66"/>
      <c r="K59" s="66">
        <v>1</v>
      </c>
      <c r="L59" s="66"/>
      <c r="M59" s="66"/>
      <c r="N59" s="66"/>
      <c r="O59" s="66">
        <v>12</v>
      </c>
      <c r="P59" s="67"/>
      <c r="Q59" s="73">
        <v>16</v>
      </c>
      <c r="R59" s="74" t="s">
        <v>269</v>
      </c>
      <c r="S59" s="74" t="s">
        <v>270</v>
      </c>
      <c r="T59" s="66"/>
      <c r="U59" s="66"/>
      <c r="V59" s="66">
        <v>2</v>
      </c>
      <c r="W59" s="66">
        <v>9</v>
      </c>
      <c r="X59" s="66"/>
      <c r="Y59" s="66"/>
      <c r="Z59" s="66">
        <v>1</v>
      </c>
      <c r="AA59" s="66">
        <v>4</v>
      </c>
      <c r="AB59" s="66"/>
      <c r="AC59" s="66"/>
      <c r="AD59" s="66"/>
      <c r="AE59" s="66">
        <v>2</v>
      </c>
      <c r="AF59" s="78"/>
      <c r="AG59" s="69"/>
    </row>
    <row r="60" spans="1:33" x14ac:dyDescent="0.2">
      <c r="A60" s="75">
        <v>44</v>
      </c>
      <c r="B60" s="74" t="s">
        <v>163</v>
      </c>
      <c r="C60" s="74" t="s">
        <v>164</v>
      </c>
      <c r="D60" s="66">
        <v>5</v>
      </c>
      <c r="E60" s="66">
        <v>2</v>
      </c>
      <c r="F60" s="66"/>
      <c r="G60" s="66">
        <v>7</v>
      </c>
      <c r="H60" s="66"/>
      <c r="I60" s="66">
        <v>1</v>
      </c>
      <c r="J60" s="66"/>
      <c r="K60" s="66">
        <v>1</v>
      </c>
      <c r="L60" s="66"/>
      <c r="M60" s="66"/>
      <c r="N60" s="66">
        <v>1</v>
      </c>
      <c r="O60" s="66">
        <v>16</v>
      </c>
      <c r="P60" s="67"/>
      <c r="Q60" s="73">
        <v>24</v>
      </c>
      <c r="R60" s="74" t="s">
        <v>363</v>
      </c>
      <c r="S60" s="74" t="s">
        <v>364</v>
      </c>
      <c r="T60" s="66">
        <v>3</v>
      </c>
      <c r="U60" s="66">
        <v>2</v>
      </c>
      <c r="V60" s="66"/>
      <c r="W60" s="66">
        <v>3</v>
      </c>
      <c r="X60" s="66">
        <v>3</v>
      </c>
      <c r="Y60" s="66">
        <v>1</v>
      </c>
      <c r="Z60" s="66"/>
      <c r="AA60" s="66">
        <v>1</v>
      </c>
      <c r="AB60" s="66"/>
      <c r="AC60" s="66"/>
      <c r="AD60" s="66"/>
      <c r="AE60" s="66">
        <v>12</v>
      </c>
      <c r="AF60" s="78"/>
      <c r="AG60" s="69"/>
    </row>
    <row r="61" spans="1:33" x14ac:dyDescent="0.2">
      <c r="A61" s="75"/>
      <c r="B61" s="74"/>
      <c r="C61" s="74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 t="s">
        <v>467</v>
      </c>
      <c r="P61" s="67"/>
      <c r="Q61" s="73"/>
      <c r="R61" s="74"/>
      <c r="S61" s="7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 t="s">
        <v>467</v>
      </c>
      <c r="AF61" s="78"/>
      <c r="AG61" s="69"/>
    </row>
    <row r="62" spans="1:33" x14ac:dyDescent="0.2">
      <c r="A62" s="75"/>
      <c r="B62" s="74"/>
      <c r="C62" s="74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 t="s">
        <v>467</v>
      </c>
      <c r="P62" s="67"/>
      <c r="Q62" s="73"/>
      <c r="R62" s="74"/>
      <c r="S62" s="7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 t="s">
        <v>467</v>
      </c>
      <c r="AF62" s="78"/>
      <c r="AG62" s="76" t="s">
        <v>326</v>
      </c>
    </row>
    <row r="63" spans="1:33" x14ac:dyDescent="0.2">
      <c r="A63" s="140" t="s">
        <v>27</v>
      </c>
      <c r="B63" s="141"/>
      <c r="C63" s="142"/>
      <c r="D63" s="66">
        <v>18</v>
      </c>
      <c r="E63" s="66">
        <v>9</v>
      </c>
      <c r="F63" s="66">
        <v>4</v>
      </c>
      <c r="G63" s="66">
        <v>44</v>
      </c>
      <c r="H63" s="66">
        <v>15</v>
      </c>
      <c r="I63" s="66">
        <v>6</v>
      </c>
      <c r="J63" s="66">
        <v>0</v>
      </c>
      <c r="K63" s="66">
        <v>7</v>
      </c>
      <c r="L63" s="66">
        <v>0</v>
      </c>
      <c r="M63" s="66">
        <v>0</v>
      </c>
      <c r="N63" s="66">
        <v>4</v>
      </c>
      <c r="O63" s="66">
        <v>67</v>
      </c>
      <c r="P63" s="68" t="s">
        <v>2</v>
      </c>
      <c r="Q63" s="140" t="s">
        <v>27</v>
      </c>
      <c r="R63" s="141"/>
      <c r="S63" s="142"/>
      <c r="T63" s="66">
        <v>12</v>
      </c>
      <c r="U63" s="66">
        <v>5</v>
      </c>
      <c r="V63" s="66">
        <v>4</v>
      </c>
      <c r="W63" s="66">
        <v>33</v>
      </c>
      <c r="X63" s="66">
        <v>8</v>
      </c>
      <c r="Y63" s="66">
        <v>10</v>
      </c>
      <c r="Z63" s="66">
        <v>2</v>
      </c>
      <c r="AA63" s="66">
        <v>14</v>
      </c>
      <c r="AB63" s="66">
        <v>0</v>
      </c>
      <c r="AC63" s="66">
        <v>0</v>
      </c>
      <c r="AD63" s="66">
        <v>1</v>
      </c>
      <c r="AE63" s="66">
        <v>43</v>
      </c>
      <c r="AF63" s="78"/>
      <c r="AG63" s="77" t="s">
        <v>333</v>
      </c>
    </row>
    <row r="64" spans="1:33" x14ac:dyDescent="0.2">
      <c r="A64" s="152" t="s">
        <v>28</v>
      </c>
      <c r="B64" s="153"/>
      <c r="C64" s="154" t="s">
        <v>203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78"/>
      <c r="AG64" s="69"/>
    </row>
    <row r="65" spans="1:33" x14ac:dyDescent="0.2">
      <c r="A65" s="152" t="s">
        <v>205</v>
      </c>
      <c r="B65" s="153"/>
      <c r="C65" s="154" t="s">
        <v>472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78"/>
      <c r="AG65" s="69"/>
    </row>
    <row r="66" spans="1:33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78"/>
      <c r="AG66" s="69"/>
    </row>
    <row r="67" spans="1:33" x14ac:dyDescent="0.2">
      <c r="A67" s="178" t="s">
        <v>215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80"/>
      <c r="P67" s="63" t="s">
        <v>30</v>
      </c>
      <c r="Q67" s="204" t="s">
        <v>236</v>
      </c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6"/>
      <c r="AF67" s="78"/>
      <c r="AG67" s="69"/>
    </row>
    <row r="68" spans="1:33" x14ac:dyDescent="0.2">
      <c r="A68" s="64" t="s">
        <v>7</v>
      </c>
      <c r="B68" s="64" t="s">
        <v>8</v>
      </c>
      <c r="C68" s="64" t="s">
        <v>9</v>
      </c>
      <c r="D68" s="64" t="s">
        <v>10</v>
      </c>
      <c r="E68" s="64" t="s">
        <v>11</v>
      </c>
      <c r="F68" s="64" t="s">
        <v>12</v>
      </c>
      <c r="G68" s="64" t="s">
        <v>16</v>
      </c>
      <c r="H68" s="64" t="s">
        <v>13</v>
      </c>
      <c r="I68" s="64" t="s">
        <v>14</v>
      </c>
      <c r="J68" s="64" t="s">
        <v>15</v>
      </c>
      <c r="K68" s="64" t="s">
        <v>17</v>
      </c>
      <c r="L68" s="64" t="s">
        <v>18</v>
      </c>
      <c r="M68" s="64" t="s">
        <v>19</v>
      </c>
      <c r="N68" s="64" t="s">
        <v>20</v>
      </c>
      <c r="O68" s="64" t="s">
        <v>21</v>
      </c>
      <c r="P68" s="65" t="s">
        <v>22</v>
      </c>
      <c r="Q68" s="64" t="s">
        <v>7</v>
      </c>
      <c r="R68" s="64" t="s">
        <v>8</v>
      </c>
      <c r="S68" s="64" t="s">
        <v>9</v>
      </c>
      <c r="T68" s="64" t="s">
        <v>10</v>
      </c>
      <c r="U68" s="64" t="s">
        <v>11</v>
      </c>
      <c r="V68" s="64" t="s">
        <v>12</v>
      </c>
      <c r="W68" s="64" t="s">
        <v>16</v>
      </c>
      <c r="X68" s="64" t="s">
        <v>13</v>
      </c>
      <c r="Y68" s="64" t="s">
        <v>14</v>
      </c>
      <c r="Z68" s="64" t="s">
        <v>15</v>
      </c>
      <c r="AA68" s="64" t="s">
        <v>17</v>
      </c>
      <c r="AB68" s="64" t="s">
        <v>18</v>
      </c>
      <c r="AC68" s="64" t="s">
        <v>19</v>
      </c>
      <c r="AD68" s="64" t="s">
        <v>20</v>
      </c>
      <c r="AE68" s="64" t="s">
        <v>21</v>
      </c>
      <c r="AF68" s="78"/>
      <c r="AG68" s="69"/>
    </row>
    <row r="69" spans="1:33" x14ac:dyDescent="0.2">
      <c r="A69" s="73">
        <v>2</v>
      </c>
      <c r="B69" s="74" t="s">
        <v>223</v>
      </c>
      <c r="C69" s="74" t="s">
        <v>95</v>
      </c>
      <c r="D69" s="66"/>
      <c r="E69" s="66"/>
      <c r="F69" s="66"/>
      <c r="G69" s="66">
        <v>8</v>
      </c>
      <c r="H69" s="66">
        <v>1</v>
      </c>
      <c r="I69" s="66">
        <v>2</v>
      </c>
      <c r="J69" s="66"/>
      <c r="K69" s="66">
        <v>1</v>
      </c>
      <c r="L69" s="66"/>
      <c r="M69" s="66"/>
      <c r="N69" s="66"/>
      <c r="O69" s="66">
        <v>0</v>
      </c>
      <c r="P69" s="67"/>
      <c r="Q69" s="73">
        <v>4</v>
      </c>
      <c r="R69" s="74" t="s">
        <v>303</v>
      </c>
      <c r="S69" s="74" t="s">
        <v>65</v>
      </c>
      <c r="T69" s="66">
        <v>2</v>
      </c>
      <c r="U69" s="66"/>
      <c r="V69" s="66">
        <v>1</v>
      </c>
      <c r="W69" s="66">
        <v>8</v>
      </c>
      <c r="X69" s="66">
        <v>3</v>
      </c>
      <c r="Y69" s="66">
        <v>1</v>
      </c>
      <c r="Z69" s="66"/>
      <c r="AA69" s="66">
        <v>3</v>
      </c>
      <c r="AB69" s="66"/>
      <c r="AC69" s="66"/>
      <c r="AD69" s="66"/>
      <c r="AE69" s="66">
        <v>5</v>
      </c>
      <c r="AF69" s="78"/>
      <c r="AG69" s="69"/>
    </row>
    <row r="70" spans="1:33" x14ac:dyDescent="0.2">
      <c r="A70" s="73">
        <v>3</v>
      </c>
      <c r="B70" s="74" t="s">
        <v>217</v>
      </c>
      <c r="C70" s="74" t="s">
        <v>189</v>
      </c>
      <c r="D70" s="66">
        <v>3</v>
      </c>
      <c r="E70" s="66">
        <v>2</v>
      </c>
      <c r="F70" s="66"/>
      <c r="G70" s="66">
        <v>1</v>
      </c>
      <c r="H70" s="66">
        <v>1</v>
      </c>
      <c r="I70" s="66">
        <v>2</v>
      </c>
      <c r="J70" s="66"/>
      <c r="K70" s="66"/>
      <c r="L70" s="66"/>
      <c r="M70" s="66"/>
      <c r="N70" s="66"/>
      <c r="O70" s="66">
        <v>12</v>
      </c>
      <c r="P70" s="67"/>
      <c r="Q70" s="75"/>
      <c r="R70" s="74"/>
      <c r="S70" s="74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 t="s">
        <v>467</v>
      </c>
      <c r="AF70" s="78"/>
      <c r="AG70" s="69"/>
    </row>
    <row r="71" spans="1:33" x14ac:dyDescent="0.2">
      <c r="A71" s="73">
        <v>6</v>
      </c>
      <c r="B71" s="74" t="s">
        <v>216</v>
      </c>
      <c r="C71" s="74" t="s">
        <v>95</v>
      </c>
      <c r="D71" s="66"/>
      <c r="E71" s="66"/>
      <c r="F71" s="66"/>
      <c r="G71" s="66">
        <v>5</v>
      </c>
      <c r="H71" s="66"/>
      <c r="I71" s="66">
        <v>1</v>
      </c>
      <c r="J71" s="66"/>
      <c r="K71" s="66">
        <v>1</v>
      </c>
      <c r="L71" s="66"/>
      <c r="M71" s="66"/>
      <c r="N71" s="66"/>
      <c r="O71" s="66">
        <v>0</v>
      </c>
      <c r="P71" s="67"/>
      <c r="Q71" s="75">
        <v>9</v>
      </c>
      <c r="R71" s="74" t="s">
        <v>240</v>
      </c>
      <c r="S71" s="74" t="s">
        <v>468</v>
      </c>
      <c r="T71" s="66"/>
      <c r="U71" s="66"/>
      <c r="V71" s="66"/>
      <c r="W71" s="66">
        <v>3</v>
      </c>
      <c r="X71" s="66">
        <v>2</v>
      </c>
      <c r="Y71" s="66"/>
      <c r="Z71" s="66"/>
      <c r="AA71" s="66">
        <v>3</v>
      </c>
      <c r="AB71" s="66"/>
      <c r="AC71" s="66"/>
      <c r="AD71" s="66"/>
      <c r="AE71" s="66">
        <v>0</v>
      </c>
      <c r="AF71" s="78"/>
      <c r="AG71" s="69"/>
    </row>
    <row r="72" spans="1:33" x14ac:dyDescent="0.2">
      <c r="A72" s="73">
        <v>7</v>
      </c>
      <c r="B72" s="74" t="s">
        <v>282</v>
      </c>
      <c r="C72" s="74" t="s">
        <v>283</v>
      </c>
      <c r="D72" s="66"/>
      <c r="E72" s="66"/>
      <c r="F72" s="66"/>
      <c r="G72" s="66">
        <v>7</v>
      </c>
      <c r="H72" s="66"/>
      <c r="I72" s="66"/>
      <c r="J72" s="66"/>
      <c r="K72" s="66">
        <v>3</v>
      </c>
      <c r="L72" s="66"/>
      <c r="M72" s="66"/>
      <c r="N72" s="66"/>
      <c r="O72" s="66">
        <v>0</v>
      </c>
      <c r="P72" s="67"/>
      <c r="Q72" s="75">
        <v>6</v>
      </c>
      <c r="R72" s="74" t="s">
        <v>237</v>
      </c>
      <c r="S72" s="74" t="s">
        <v>238</v>
      </c>
      <c r="T72" s="66">
        <v>3</v>
      </c>
      <c r="U72" s="66"/>
      <c r="V72" s="66">
        <v>1</v>
      </c>
      <c r="W72" s="66">
        <v>8</v>
      </c>
      <c r="X72" s="66">
        <v>2</v>
      </c>
      <c r="Y72" s="66"/>
      <c r="Z72" s="66">
        <v>1</v>
      </c>
      <c r="AA72" s="66"/>
      <c r="AB72" s="66"/>
      <c r="AC72" s="66"/>
      <c r="AD72" s="66">
        <v>1</v>
      </c>
      <c r="AE72" s="66">
        <v>7</v>
      </c>
      <c r="AF72" s="78"/>
      <c r="AG72" s="69"/>
    </row>
    <row r="73" spans="1:33" x14ac:dyDescent="0.2">
      <c r="A73" s="73">
        <v>5</v>
      </c>
      <c r="B73" s="74" t="s">
        <v>218</v>
      </c>
      <c r="C73" s="74" t="s">
        <v>186</v>
      </c>
      <c r="D73" s="66">
        <v>2</v>
      </c>
      <c r="E73" s="66"/>
      <c r="F73" s="66"/>
      <c r="G73" s="66">
        <v>7</v>
      </c>
      <c r="H73" s="66"/>
      <c r="I73" s="66"/>
      <c r="J73" s="66"/>
      <c r="K73" s="66">
        <v>2</v>
      </c>
      <c r="L73" s="66"/>
      <c r="M73" s="66"/>
      <c r="N73" s="66"/>
      <c r="O73" s="66">
        <v>4</v>
      </c>
      <c r="P73" s="67"/>
      <c r="Q73" s="73">
        <v>11</v>
      </c>
      <c r="R73" s="74" t="s">
        <v>384</v>
      </c>
      <c r="S73" s="74" t="s">
        <v>253</v>
      </c>
      <c r="T73" s="66">
        <v>1</v>
      </c>
      <c r="U73" s="66"/>
      <c r="V73" s="66">
        <v>2</v>
      </c>
      <c r="W73" s="66">
        <v>6</v>
      </c>
      <c r="X73" s="66">
        <v>2</v>
      </c>
      <c r="Y73" s="66">
        <v>4</v>
      </c>
      <c r="Z73" s="66"/>
      <c r="AA73" s="66"/>
      <c r="AB73" s="66"/>
      <c r="AC73" s="66"/>
      <c r="AD73" s="66"/>
      <c r="AE73" s="66">
        <v>4</v>
      </c>
      <c r="AF73" s="78"/>
      <c r="AG73" s="69"/>
    </row>
    <row r="74" spans="1:33" x14ac:dyDescent="0.2">
      <c r="A74" s="73">
        <v>21</v>
      </c>
      <c r="B74" s="74" t="s">
        <v>221</v>
      </c>
      <c r="C74" s="74" t="s">
        <v>222</v>
      </c>
      <c r="D74" s="66">
        <v>2</v>
      </c>
      <c r="E74" s="66"/>
      <c r="F74" s="66"/>
      <c r="G74" s="66">
        <v>2</v>
      </c>
      <c r="H74" s="66">
        <v>1</v>
      </c>
      <c r="I74" s="66"/>
      <c r="J74" s="66">
        <v>1</v>
      </c>
      <c r="K74" s="66">
        <v>1</v>
      </c>
      <c r="L74" s="66"/>
      <c r="M74" s="66"/>
      <c r="N74" s="66">
        <v>1</v>
      </c>
      <c r="O74" s="66">
        <v>4</v>
      </c>
      <c r="P74" s="67"/>
      <c r="Q74" s="75">
        <v>77</v>
      </c>
      <c r="R74" s="74" t="s">
        <v>239</v>
      </c>
      <c r="S74" s="74" t="s">
        <v>51</v>
      </c>
      <c r="T74" s="66">
        <v>4</v>
      </c>
      <c r="U74" s="66"/>
      <c r="V74" s="66"/>
      <c r="W74" s="66">
        <v>10</v>
      </c>
      <c r="X74" s="66">
        <v>1</v>
      </c>
      <c r="Y74" s="66"/>
      <c r="Z74" s="66"/>
      <c r="AA74" s="66">
        <v>2</v>
      </c>
      <c r="AB74" s="66"/>
      <c r="AC74" s="66"/>
      <c r="AD74" s="66"/>
      <c r="AE74" s="66">
        <v>8</v>
      </c>
      <c r="AF74" s="78"/>
      <c r="AG74" s="69"/>
    </row>
    <row r="75" spans="1:33" x14ac:dyDescent="0.2">
      <c r="A75" s="73">
        <v>23</v>
      </c>
      <c r="B75" s="74" t="s">
        <v>89</v>
      </c>
      <c r="C75" s="74" t="s">
        <v>368</v>
      </c>
      <c r="D75" s="66"/>
      <c r="E75" s="66"/>
      <c r="F75" s="66"/>
      <c r="G75" s="66">
        <v>2</v>
      </c>
      <c r="H75" s="66">
        <v>1</v>
      </c>
      <c r="I75" s="66">
        <v>1</v>
      </c>
      <c r="J75" s="66"/>
      <c r="K75" s="66">
        <v>3</v>
      </c>
      <c r="L75" s="66"/>
      <c r="M75" s="66"/>
      <c r="N75" s="66"/>
      <c r="O75" s="66">
        <v>0</v>
      </c>
      <c r="P75" s="67"/>
      <c r="Q75" s="73"/>
      <c r="R75" s="74"/>
      <c r="S75" s="74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 t="s">
        <v>467</v>
      </c>
      <c r="AF75" s="78"/>
      <c r="AG75" s="69"/>
    </row>
    <row r="76" spans="1:33" x14ac:dyDescent="0.2">
      <c r="A76" s="73">
        <v>33</v>
      </c>
      <c r="B76" s="74" t="s">
        <v>219</v>
      </c>
      <c r="C76" s="74" t="s">
        <v>220</v>
      </c>
      <c r="D76" s="66">
        <v>1</v>
      </c>
      <c r="E76" s="66"/>
      <c r="F76" s="66">
        <v>2</v>
      </c>
      <c r="G76" s="66">
        <v>13</v>
      </c>
      <c r="H76" s="66">
        <v>4</v>
      </c>
      <c r="I76" s="66">
        <v>2</v>
      </c>
      <c r="J76" s="66">
        <v>2</v>
      </c>
      <c r="K76" s="66"/>
      <c r="L76" s="66"/>
      <c r="M76" s="66"/>
      <c r="N76" s="66">
        <v>1</v>
      </c>
      <c r="O76" s="66">
        <v>4</v>
      </c>
      <c r="P76" s="67"/>
      <c r="Q76" s="73">
        <v>55</v>
      </c>
      <c r="R76" s="74" t="s">
        <v>352</v>
      </c>
      <c r="S76" s="74" t="s">
        <v>243</v>
      </c>
      <c r="T76" s="66">
        <v>2</v>
      </c>
      <c r="U76" s="66">
        <v>4</v>
      </c>
      <c r="V76" s="66"/>
      <c r="W76" s="66">
        <v>1</v>
      </c>
      <c r="X76" s="66">
        <v>1</v>
      </c>
      <c r="Y76" s="66">
        <v>3</v>
      </c>
      <c r="Z76" s="66"/>
      <c r="AA76" s="66">
        <v>1</v>
      </c>
      <c r="AB76" s="66"/>
      <c r="AC76" s="66"/>
      <c r="AD76" s="66">
        <v>2</v>
      </c>
      <c r="AE76" s="66">
        <v>16</v>
      </c>
      <c r="AF76" s="78"/>
      <c r="AG76" s="69"/>
    </row>
    <row r="77" spans="1:33" x14ac:dyDescent="0.2">
      <c r="A77" s="73"/>
      <c r="B77" s="74"/>
      <c r="C77" s="74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 t="s">
        <v>467</v>
      </c>
      <c r="P77" s="67"/>
      <c r="Q77" s="73"/>
      <c r="R77" s="74"/>
      <c r="S77" s="74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 t="s">
        <v>467</v>
      </c>
      <c r="AF77" s="78"/>
      <c r="AG77" s="76" t="s">
        <v>326</v>
      </c>
    </row>
    <row r="78" spans="1:33" x14ac:dyDescent="0.2">
      <c r="A78" s="73"/>
      <c r="B78" s="74"/>
      <c r="C78" s="74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 t="s">
        <v>467</v>
      </c>
      <c r="P78" s="67"/>
      <c r="Q78" s="73"/>
      <c r="R78" s="74"/>
      <c r="S78" s="74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 t="s">
        <v>467</v>
      </c>
      <c r="AF78" s="78"/>
      <c r="AG78" s="77" t="s">
        <v>336</v>
      </c>
    </row>
    <row r="79" spans="1:33" x14ac:dyDescent="0.2">
      <c r="A79" s="140" t="s">
        <v>27</v>
      </c>
      <c r="B79" s="141"/>
      <c r="C79" s="142"/>
      <c r="D79" s="66">
        <v>8</v>
      </c>
      <c r="E79" s="66">
        <v>2</v>
      </c>
      <c r="F79" s="66">
        <v>2</v>
      </c>
      <c r="G79" s="66">
        <v>45</v>
      </c>
      <c r="H79" s="66">
        <v>8</v>
      </c>
      <c r="I79" s="66">
        <v>8</v>
      </c>
      <c r="J79" s="66">
        <v>3</v>
      </c>
      <c r="K79" s="66">
        <v>11</v>
      </c>
      <c r="L79" s="66">
        <v>0</v>
      </c>
      <c r="M79" s="66">
        <v>0</v>
      </c>
      <c r="N79" s="66">
        <v>2</v>
      </c>
      <c r="O79" s="66">
        <v>24</v>
      </c>
      <c r="P79" s="68" t="s">
        <v>2</v>
      </c>
      <c r="Q79" s="140" t="s">
        <v>27</v>
      </c>
      <c r="R79" s="141"/>
      <c r="S79" s="142"/>
      <c r="T79" s="66">
        <v>12</v>
      </c>
      <c r="U79" s="66">
        <v>4</v>
      </c>
      <c r="V79" s="66">
        <v>4</v>
      </c>
      <c r="W79" s="66">
        <v>36</v>
      </c>
      <c r="X79" s="66">
        <v>11</v>
      </c>
      <c r="Y79" s="66">
        <v>8</v>
      </c>
      <c r="Z79" s="66">
        <v>1</v>
      </c>
      <c r="AA79" s="66">
        <v>9</v>
      </c>
      <c r="AB79" s="66">
        <v>0</v>
      </c>
      <c r="AC79" s="66">
        <v>0</v>
      </c>
      <c r="AD79" s="66">
        <v>3</v>
      </c>
      <c r="AE79" s="66">
        <v>40</v>
      </c>
      <c r="AF79" s="78"/>
      <c r="AG79" s="69"/>
    </row>
    <row r="80" spans="1:33" x14ac:dyDescent="0.2">
      <c r="A80" s="152" t="s">
        <v>28</v>
      </c>
      <c r="B80" s="153"/>
      <c r="C80" s="154" t="s">
        <v>29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78"/>
      <c r="AG80" s="69"/>
    </row>
    <row r="81" spans="1:33" x14ac:dyDescent="0.2">
      <c r="A81" s="152" t="s">
        <v>205</v>
      </c>
      <c r="B81" s="153"/>
      <c r="C81" s="154" t="s">
        <v>473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F81" s="78"/>
      <c r="AG81" s="69"/>
    </row>
    <row r="82" spans="1:33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78"/>
      <c r="AG82" s="69"/>
    </row>
    <row r="83" spans="1:33" x14ac:dyDescent="0.2">
      <c r="A83" s="157" t="s">
        <v>150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9"/>
      <c r="P83" s="63" t="s">
        <v>30</v>
      </c>
      <c r="Q83" s="198" t="s">
        <v>105</v>
      </c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200"/>
      <c r="AF83" s="78"/>
      <c r="AG83" s="69"/>
    </row>
    <row r="84" spans="1:33" x14ac:dyDescent="0.2">
      <c r="A84" s="64" t="s">
        <v>7</v>
      </c>
      <c r="B84" s="64" t="s">
        <v>8</v>
      </c>
      <c r="C84" s="64" t="s">
        <v>9</v>
      </c>
      <c r="D84" s="64" t="s">
        <v>10</v>
      </c>
      <c r="E84" s="64" t="s">
        <v>11</v>
      </c>
      <c r="F84" s="64" t="s">
        <v>12</v>
      </c>
      <c r="G84" s="64" t="s">
        <v>16</v>
      </c>
      <c r="H84" s="64" t="s">
        <v>13</v>
      </c>
      <c r="I84" s="64" t="s">
        <v>14</v>
      </c>
      <c r="J84" s="64" t="s">
        <v>15</v>
      </c>
      <c r="K84" s="64" t="s">
        <v>17</v>
      </c>
      <c r="L84" s="64" t="s">
        <v>18</v>
      </c>
      <c r="M84" s="64" t="s">
        <v>19</v>
      </c>
      <c r="N84" s="64" t="s">
        <v>20</v>
      </c>
      <c r="O84" s="64" t="s">
        <v>21</v>
      </c>
      <c r="P84" s="65" t="s">
        <v>22</v>
      </c>
      <c r="Q84" s="64" t="s">
        <v>7</v>
      </c>
      <c r="R84" s="64" t="s">
        <v>8</v>
      </c>
      <c r="S84" s="64" t="s">
        <v>9</v>
      </c>
      <c r="T84" s="64" t="s">
        <v>10</v>
      </c>
      <c r="U84" s="64" t="s">
        <v>11</v>
      </c>
      <c r="V84" s="64" t="s">
        <v>12</v>
      </c>
      <c r="W84" s="64" t="s">
        <v>16</v>
      </c>
      <c r="X84" s="64" t="s">
        <v>13</v>
      </c>
      <c r="Y84" s="64" t="s">
        <v>14</v>
      </c>
      <c r="Z84" s="64" t="s">
        <v>15</v>
      </c>
      <c r="AA84" s="64" t="s">
        <v>17</v>
      </c>
      <c r="AB84" s="64" t="s">
        <v>18</v>
      </c>
      <c r="AC84" s="64" t="s">
        <v>19</v>
      </c>
      <c r="AD84" s="64" t="s">
        <v>20</v>
      </c>
      <c r="AE84" s="64" t="s">
        <v>21</v>
      </c>
      <c r="AF84" s="78"/>
      <c r="AG84" s="69"/>
    </row>
    <row r="85" spans="1:33" x14ac:dyDescent="0.2">
      <c r="A85" s="73">
        <v>7</v>
      </c>
      <c r="B85" s="74" t="s">
        <v>181</v>
      </c>
      <c r="C85" s="74" t="s">
        <v>182</v>
      </c>
      <c r="D85" s="66">
        <v>2</v>
      </c>
      <c r="E85" s="66"/>
      <c r="F85" s="66"/>
      <c r="G85" s="66">
        <v>5</v>
      </c>
      <c r="H85" s="66"/>
      <c r="I85" s="66"/>
      <c r="J85" s="66"/>
      <c r="K85" s="66">
        <v>3</v>
      </c>
      <c r="L85" s="66"/>
      <c r="M85" s="66"/>
      <c r="N85" s="66"/>
      <c r="O85" s="66">
        <v>4</v>
      </c>
      <c r="P85" s="67"/>
      <c r="Q85" s="73">
        <v>0</v>
      </c>
      <c r="R85" s="74" t="s">
        <v>135</v>
      </c>
      <c r="S85" s="74" t="s">
        <v>100</v>
      </c>
      <c r="T85" s="66">
        <v>3</v>
      </c>
      <c r="U85" s="66"/>
      <c r="V85" s="66">
        <v>1</v>
      </c>
      <c r="W85" s="66">
        <v>6</v>
      </c>
      <c r="X85" s="66"/>
      <c r="Y85" s="66">
        <v>1</v>
      </c>
      <c r="Z85" s="66">
        <v>1</v>
      </c>
      <c r="AA85" s="66"/>
      <c r="AB85" s="66"/>
      <c r="AC85" s="66"/>
      <c r="AD85" s="66"/>
      <c r="AE85" s="66">
        <v>7</v>
      </c>
      <c r="AF85" s="78"/>
      <c r="AG85" s="69"/>
    </row>
    <row r="86" spans="1:33" x14ac:dyDescent="0.2">
      <c r="A86" s="75">
        <v>8</v>
      </c>
      <c r="B86" s="74" t="s">
        <v>153</v>
      </c>
      <c r="C86" s="74" t="s">
        <v>38</v>
      </c>
      <c r="D86" s="66"/>
      <c r="E86" s="66"/>
      <c r="F86" s="66"/>
      <c r="G86" s="66">
        <v>2</v>
      </c>
      <c r="H86" s="66"/>
      <c r="I86" s="66"/>
      <c r="J86" s="66"/>
      <c r="K86" s="66"/>
      <c r="L86" s="66"/>
      <c r="M86" s="66"/>
      <c r="N86" s="66"/>
      <c r="O86" s="66">
        <v>0</v>
      </c>
      <c r="P86" s="67"/>
      <c r="Q86" s="73"/>
      <c r="R86" s="74"/>
      <c r="S86" s="74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 t="s">
        <v>467</v>
      </c>
      <c r="AF86" s="78"/>
      <c r="AG86" s="69"/>
    </row>
    <row r="87" spans="1:33" x14ac:dyDescent="0.2">
      <c r="A87" s="73">
        <v>10</v>
      </c>
      <c r="B87" s="74" t="s">
        <v>154</v>
      </c>
      <c r="C87" s="74" t="s">
        <v>36</v>
      </c>
      <c r="D87" s="66">
        <v>2</v>
      </c>
      <c r="E87" s="66"/>
      <c r="F87" s="66">
        <v>4</v>
      </c>
      <c r="G87" s="66">
        <v>5</v>
      </c>
      <c r="H87" s="66"/>
      <c r="I87" s="66"/>
      <c r="J87" s="66"/>
      <c r="K87" s="66">
        <v>1</v>
      </c>
      <c r="L87" s="66"/>
      <c r="M87" s="66"/>
      <c r="N87" s="66"/>
      <c r="O87" s="66">
        <v>8</v>
      </c>
      <c r="P87" s="67"/>
      <c r="Q87" s="75"/>
      <c r="R87" s="74"/>
      <c r="S87" s="74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 t="s">
        <v>467</v>
      </c>
      <c r="AF87" s="78"/>
      <c r="AG87" s="69"/>
    </row>
    <row r="88" spans="1:33" x14ac:dyDescent="0.2">
      <c r="A88" s="73">
        <v>13</v>
      </c>
      <c r="B88" s="74" t="s">
        <v>155</v>
      </c>
      <c r="C88" s="74" t="s">
        <v>50</v>
      </c>
      <c r="D88" s="66">
        <v>1</v>
      </c>
      <c r="E88" s="66"/>
      <c r="F88" s="66">
        <v>1</v>
      </c>
      <c r="G88" s="66">
        <v>3</v>
      </c>
      <c r="H88" s="66">
        <v>1</v>
      </c>
      <c r="I88" s="66">
        <v>4</v>
      </c>
      <c r="J88" s="66"/>
      <c r="K88" s="66">
        <v>4</v>
      </c>
      <c r="L88" s="66"/>
      <c r="M88" s="66"/>
      <c r="N88" s="66"/>
      <c r="O88" s="66">
        <v>3</v>
      </c>
      <c r="P88" s="67"/>
      <c r="Q88" s="73">
        <v>5</v>
      </c>
      <c r="R88" s="74" t="s">
        <v>43</v>
      </c>
      <c r="S88" s="74" t="s">
        <v>44</v>
      </c>
      <c r="T88" s="66">
        <v>1</v>
      </c>
      <c r="U88" s="66">
        <v>1</v>
      </c>
      <c r="V88" s="66">
        <v>5</v>
      </c>
      <c r="W88" s="66">
        <v>6</v>
      </c>
      <c r="X88" s="66">
        <v>2</v>
      </c>
      <c r="Y88" s="66">
        <v>1</v>
      </c>
      <c r="Z88" s="66"/>
      <c r="AA88" s="66">
        <v>1</v>
      </c>
      <c r="AB88" s="66"/>
      <c r="AC88" s="66"/>
      <c r="AD88" s="66"/>
      <c r="AE88" s="66">
        <v>10</v>
      </c>
      <c r="AF88" s="78"/>
      <c r="AG88" s="69"/>
    </row>
    <row r="89" spans="1:33" x14ac:dyDescent="0.2">
      <c r="A89" s="73">
        <v>17</v>
      </c>
      <c r="B89" s="74" t="s">
        <v>171</v>
      </c>
      <c r="C89" s="74" t="s">
        <v>36</v>
      </c>
      <c r="D89" s="66">
        <v>1</v>
      </c>
      <c r="E89" s="66"/>
      <c r="F89" s="66"/>
      <c r="G89" s="66">
        <v>8</v>
      </c>
      <c r="H89" s="66">
        <v>1</v>
      </c>
      <c r="I89" s="66">
        <v>2</v>
      </c>
      <c r="J89" s="66"/>
      <c r="K89" s="66">
        <v>1</v>
      </c>
      <c r="L89" s="66"/>
      <c r="M89" s="66"/>
      <c r="N89" s="66"/>
      <c r="O89" s="66">
        <v>2</v>
      </c>
      <c r="P89" s="67"/>
      <c r="Q89" s="73">
        <v>8</v>
      </c>
      <c r="R89" s="74" t="s">
        <v>138</v>
      </c>
      <c r="S89" s="74" t="s">
        <v>139</v>
      </c>
      <c r="T89" s="66"/>
      <c r="U89" s="66">
        <v>2</v>
      </c>
      <c r="V89" s="66"/>
      <c r="W89" s="66">
        <v>3</v>
      </c>
      <c r="X89" s="66"/>
      <c r="Y89" s="66"/>
      <c r="Z89" s="66"/>
      <c r="AA89" s="66">
        <v>2</v>
      </c>
      <c r="AB89" s="66"/>
      <c r="AC89" s="66"/>
      <c r="AD89" s="66">
        <v>1</v>
      </c>
      <c r="AE89" s="66">
        <v>6</v>
      </c>
      <c r="AF89" s="78"/>
      <c r="AG89" s="69"/>
    </row>
    <row r="90" spans="1:33" x14ac:dyDescent="0.2">
      <c r="A90" s="75">
        <v>21</v>
      </c>
      <c r="B90" s="74" t="s">
        <v>181</v>
      </c>
      <c r="C90" s="74" t="s">
        <v>405</v>
      </c>
      <c r="D90" s="66">
        <v>3</v>
      </c>
      <c r="E90" s="66"/>
      <c r="F90" s="66">
        <v>1</v>
      </c>
      <c r="G90" s="66">
        <v>9</v>
      </c>
      <c r="H90" s="66"/>
      <c r="I90" s="66">
        <v>1</v>
      </c>
      <c r="J90" s="66">
        <v>1</v>
      </c>
      <c r="K90" s="66">
        <v>4</v>
      </c>
      <c r="L90" s="66"/>
      <c r="M90" s="66"/>
      <c r="N90" s="66"/>
      <c r="O90" s="66">
        <v>7</v>
      </c>
      <c r="P90" s="67"/>
      <c r="Q90" s="75">
        <v>9</v>
      </c>
      <c r="R90" s="74" t="s">
        <v>165</v>
      </c>
      <c r="S90" s="74" t="s">
        <v>233</v>
      </c>
      <c r="T90" s="66">
        <v>1</v>
      </c>
      <c r="U90" s="66"/>
      <c r="V90" s="66">
        <v>1</v>
      </c>
      <c r="W90" s="66">
        <v>2</v>
      </c>
      <c r="X90" s="66">
        <v>5</v>
      </c>
      <c r="Y90" s="66">
        <v>1</v>
      </c>
      <c r="Z90" s="66"/>
      <c r="AA90" s="66"/>
      <c r="AB90" s="66"/>
      <c r="AC90" s="66"/>
      <c r="AD90" s="66">
        <v>1</v>
      </c>
      <c r="AE90" s="66">
        <v>3</v>
      </c>
      <c r="AF90" s="78"/>
      <c r="AG90" s="69"/>
    </row>
    <row r="91" spans="1:33" x14ac:dyDescent="0.2">
      <c r="A91" s="75"/>
      <c r="B91" s="74"/>
      <c r="C91" s="74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 t="s">
        <v>467</v>
      </c>
      <c r="P91" s="67"/>
      <c r="Q91" s="75">
        <v>12</v>
      </c>
      <c r="R91" s="74" t="s">
        <v>329</v>
      </c>
      <c r="S91" s="74" t="s">
        <v>330</v>
      </c>
      <c r="T91" s="66">
        <v>1</v>
      </c>
      <c r="U91" s="66"/>
      <c r="V91" s="66">
        <v>1</v>
      </c>
      <c r="W91" s="66">
        <v>4</v>
      </c>
      <c r="X91" s="66"/>
      <c r="Y91" s="66"/>
      <c r="Z91" s="66">
        <v>1</v>
      </c>
      <c r="AA91" s="66">
        <v>2</v>
      </c>
      <c r="AB91" s="66"/>
      <c r="AC91" s="66"/>
      <c r="AD91" s="66">
        <v>1</v>
      </c>
      <c r="AE91" s="66">
        <v>3</v>
      </c>
      <c r="AF91" s="78"/>
      <c r="AG91" s="69"/>
    </row>
    <row r="92" spans="1:33" x14ac:dyDescent="0.2">
      <c r="A92" s="75">
        <v>26</v>
      </c>
      <c r="B92" s="74" t="s">
        <v>157</v>
      </c>
      <c r="C92" s="74" t="s">
        <v>158</v>
      </c>
      <c r="D92" s="66"/>
      <c r="E92" s="66"/>
      <c r="F92" s="66"/>
      <c r="G92" s="66">
        <v>3</v>
      </c>
      <c r="H92" s="66"/>
      <c r="I92" s="66">
        <v>2</v>
      </c>
      <c r="J92" s="66"/>
      <c r="K92" s="66">
        <v>1</v>
      </c>
      <c r="L92" s="66"/>
      <c r="M92" s="66"/>
      <c r="N92" s="66"/>
      <c r="O92" s="66">
        <v>0</v>
      </c>
      <c r="P92" s="67"/>
      <c r="Q92" s="75">
        <v>24</v>
      </c>
      <c r="R92" s="74" t="s">
        <v>136</v>
      </c>
      <c r="S92" s="74" t="s">
        <v>137</v>
      </c>
      <c r="T92" s="66"/>
      <c r="U92" s="66"/>
      <c r="V92" s="66"/>
      <c r="W92" s="66">
        <v>3</v>
      </c>
      <c r="X92" s="66">
        <v>1</v>
      </c>
      <c r="Y92" s="66">
        <v>1</v>
      </c>
      <c r="Z92" s="66"/>
      <c r="AA92" s="66">
        <v>2</v>
      </c>
      <c r="AB92" s="66"/>
      <c r="AC92" s="66"/>
      <c r="AD92" s="66">
        <v>1</v>
      </c>
      <c r="AE92" s="66">
        <v>0</v>
      </c>
      <c r="AF92" s="78"/>
      <c r="AG92" s="76" t="s">
        <v>326</v>
      </c>
    </row>
    <row r="93" spans="1:33" x14ac:dyDescent="0.2">
      <c r="A93" s="73">
        <v>32</v>
      </c>
      <c r="B93" s="74" t="s">
        <v>151</v>
      </c>
      <c r="C93" s="74" t="s">
        <v>152</v>
      </c>
      <c r="D93" s="66">
        <v>3</v>
      </c>
      <c r="E93" s="66"/>
      <c r="F93" s="66"/>
      <c r="G93" s="66">
        <v>4</v>
      </c>
      <c r="H93" s="66">
        <v>1</v>
      </c>
      <c r="I93" s="66">
        <v>1</v>
      </c>
      <c r="J93" s="66">
        <v>1</v>
      </c>
      <c r="K93" s="66">
        <v>2</v>
      </c>
      <c r="L93" s="66"/>
      <c r="M93" s="66"/>
      <c r="N93" s="66"/>
      <c r="O93" s="66">
        <v>6</v>
      </c>
      <c r="P93" s="67"/>
      <c r="Q93" s="73">
        <v>55</v>
      </c>
      <c r="R93" s="74" t="s">
        <v>486</v>
      </c>
      <c r="S93" s="74" t="s">
        <v>188</v>
      </c>
      <c r="T93" s="66">
        <v>3</v>
      </c>
      <c r="U93" s="66"/>
      <c r="V93" s="66">
        <v>2</v>
      </c>
      <c r="W93" s="66">
        <v>10</v>
      </c>
      <c r="X93" s="66"/>
      <c r="Y93" s="66">
        <v>1</v>
      </c>
      <c r="Z93" s="66">
        <v>2</v>
      </c>
      <c r="AA93" s="66">
        <v>2</v>
      </c>
      <c r="AB93" s="66"/>
      <c r="AC93" s="66"/>
      <c r="AD93" s="66">
        <v>1</v>
      </c>
      <c r="AE93" s="66">
        <v>8</v>
      </c>
      <c r="AF93" s="78"/>
      <c r="AG93" s="77" t="s">
        <v>338</v>
      </c>
    </row>
    <row r="94" spans="1:33" x14ac:dyDescent="0.2">
      <c r="A94" s="75"/>
      <c r="B94" s="74"/>
      <c r="C94" s="74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 t="s">
        <v>467</v>
      </c>
      <c r="P94" s="67"/>
      <c r="Q94" s="73">
        <v>23</v>
      </c>
      <c r="R94" s="74" t="s">
        <v>74</v>
      </c>
      <c r="S94" s="74" t="s">
        <v>83</v>
      </c>
      <c r="T94" s="66"/>
      <c r="U94" s="66"/>
      <c r="V94" s="66"/>
      <c r="W94" s="66">
        <v>5</v>
      </c>
      <c r="X94" s="66"/>
      <c r="Y94" s="66"/>
      <c r="Z94" s="66"/>
      <c r="AA94" s="66">
        <v>1</v>
      </c>
      <c r="AB94" s="66"/>
      <c r="AC94" s="66"/>
      <c r="AD94" s="66"/>
      <c r="AE94" s="66">
        <v>0</v>
      </c>
      <c r="AF94" s="78"/>
      <c r="AG94" s="69"/>
    </row>
    <row r="95" spans="1:33" x14ac:dyDescent="0.2">
      <c r="A95" s="140" t="s">
        <v>27</v>
      </c>
      <c r="B95" s="141"/>
      <c r="C95" s="142"/>
      <c r="D95" s="66">
        <v>12</v>
      </c>
      <c r="E95" s="66">
        <v>0</v>
      </c>
      <c r="F95" s="66">
        <v>6</v>
      </c>
      <c r="G95" s="66">
        <v>39</v>
      </c>
      <c r="H95" s="66">
        <v>3</v>
      </c>
      <c r="I95" s="66">
        <v>10</v>
      </c>
      <c r="J95" s="66">
        <v>2</v>
      </c>
      <c r="K95" s="66">
        <v>16</v>
      </c>
      <c r="L95" s="66">
        <v>0</v>
      </c>
      <c r="M95" s="66">
        <v>0</v>
      </c>
      <c r="N95" s="66">
        <v>0</v>
      </c>
      <c r="O95" s="66">
        <v>30</v>
      </c>
      <c r="P95" s="68" t="s">
        <v>2</v>
      </c>
      <c r="Q95" s="140" t="s">
        <v>27</v>
      </c>
      <c r="R95" s="141"/>
      <c r="S95" s="142"/>
      <c r="T95" s="66">
        <v>9</v>
      </c>
      <c r="U95" s="66">
        <v>3</v>
      </c>
      <c r="V95" s="66">
        <v>10</v>
      </c>
      <c r="W95" s="66">
        <v>39</v>
      </c>
      <c r="X95" s="66">
        <v>8</v>
      </c>
      <c r="Y95" s="66">
        <v>5</v>
      </c>
      <c r="Z95" s="66">
        <v>4</v>
      </c>
      <c r="AA95" s="66">
        <v>10</v>
      </c>
      <c r="AB95" s="66">
        <v>0</v>
      </c>
      <c r="AC95" s="66">
        <v>0</v>
      </c>
      <c r="AD95" s="66">
        <v>5</v>
      </c>
      <c r="AE95" s="66">
        <v>37</v>
      </c>
      <c r="AF95" s="78"/>
      <c r="AG95" s="69"/>
    </row>
    <row r="96" spans="1:33" x14ac:dyDescent="0.2">
      <c r="A96" s="152" t="s">
        <v>28</v>
      </c>
      <c r="B96" s="153"/>
      <c r="C96" s="154" t="s">
        <v>78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78"/>
      <c r="AG96" s="69"/>
    </row>
    <row r="97" spans="1:33" x14ac:dyDescent="0.2">
      <c r="A97" s="152" t="s">
        <v>205</v>
      </c>
      <c r="B97" s="153"/>
      <c r="C97" s="154" t="s">
        <v>474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78"/>
      <c r="AG97" s="69"/>
    </row>
    <row r="98" spans="1:33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78"/>
      <c r="AG98" s="69"/>
    </row>
    <row r="99" spans="1:33" x14ac:dyDescent="0.2">
      <c r="A99" s="149" t="s">
        <v>203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1"/>
      <c r="P99" s="63" t="s">
        <v>49</v>
      </c>
      <c r="Q99" s="163" t="s">
        <v>77</v>
      </c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5"/>
      <c r="AF99" s="78"/>
      <c r="AG99" s="69"/>
    </row>
    <row r="100" spans="1:33" x14ac:dyDescent="0.2">
      <c r="A100" s="64" t="s">
        <v>7</v>
      </c>
      <c r="B100" s="64" t="s">
        <v>8</v>
      </c>
      <c r="C100" s="64" t="s">
        <v>9</v>
      </c>
      <c r="D100" s="64" t="s">
        <v>10</v>
      </c>
      <c r="E100" s="64" t="s">
        <v>11</v>
      </c>
      <c r="F100" s="64" t="s">
        <v>12</v>
      </c>
      <c r="G100" s="64" t="s">
        <v>16</v>
      </c>
      <c r="H100" s="64" t="s">
        <v>13</v>
      </c>
      <c r="I100" s="64" t="s">
        <v>14</v>
      </c>
      <c r="J100" s="64" t="s">
        <v>15</v>
      </c>
      <c r="K100" s="64" t="s">
        <v>17</v>
      </c>
      <c r="L100" s="64" t="s">
        <v>18</v>
      </c>
      <c r="M100" s="64" t="s">
        <v>19</v>
      </c>
      <c r="N100" s="64" t="s">
        <v>20</v>
      </c>
      <c r="O100" s="64" t="s">
        <v>21</v>
      </c>
      <c r="P100" s="65" t="s">
        <v>22</v>
      </c>
      <c r="Q100" s="64" t="s">
        <v>7</v>
      </c>
      <c r="R100" s="64" t="s">
        <v>8</v>
      </c>
      <c r="S100" s="64" t="s">
        <v>9</v>
      </c>
      <c r="T100" s="64" t="s">
        <v>10</v>
      </c>
      <c r="U100" s="64" t="s">
        <v>11</v>
      </c>
      <c r="V100" s="64" t="s">
        <v>12</v>
      </c>
      <c r="W100" s="64" t="s">
        <v>16</v>
      </c>
      <c r="X100" s="64" t="s">
        <v>13</v>
      </c>
      <c r="Y100" s="64" t="s">
        <v>14</v>
      </c>
      <c r="Z100" s="64" t="s">
        <v>15</v>
      </c>
      <c r="AA100" s="64" t="s">
        <v>17</v>
      </c>
      <c r="AB100" s="64" t="s">
        <v>18</v>
      </c>
      <c r="AC100" s="64" t="s">
        <v>19</v>
      </c>
      <c r="AD100" s="64" t="s">
        <v>20</v>
      </c>
      <c r="AE100" s="64" t="s">
        <v>21</v>
      </c>
      <c r="AF100" s="78"/>
      <c r="AG100" s="69"/>
    </row>
    <row r="101" spans="1:33" x14ac:dyDescent="0.2">
      <c r="A101" s="79" t="s">
        <v>147</v>
      </c>
      <c r="B101" s="74" t="s">
        <v>197</v>
      </c>
      <c r="C101" s="74" t="s">
        <v>194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>
        <v>0</v>
      </c>
      <c r="P101" s="67"/>
      <c r="Q101" s="73"/>
      <c r="R101" s="74"/>
      <c r="S101" s="74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 t="s">
        <v>467</v>
      </c>
      <c r="AF101" s="78"/>
      <c r="AG101" s="69"/>
    </row>
    <row r="102" spans="1:33" x14ac:dyDescent="0.2">
      <c r="A102" s="75">
        <v>10</v>
      </c>
      <c r="B102" s="74" t="s">
        <v>340</v>
      </c>
      <c r="C102" s="74" t="s">
        <v>38</v>
      </c>
      <c r="D102" s="66">
        <v>1</v>
      </c>
      <c r="E102" s="66">
        <v>6</v>
      </c>
      <c r="F102" s="66"/>
      <c r="G102" s="66">
        <v>2</v>
      </c>
      <c r="H102" s="66">
        <v>1</v>
      </c>
      <c r="I102" s="66">
        <v>1</v>
      </c>
      <c r="J102" s="66"/>
      <c r="K102" s="66">
        <v>1</v>
      </c>
      <c r="L102" s="66"/>
      <c r="M102" s="66"/>
      <c r="N102" s="66">
        <v>1</v>
      </c>
      <c r="O102" s="66">
        <v>20</v>
      </c>
      <c r="P102" s="67"/>
      <c r="Q102" s="73"/>
      <c r="R102" s="74"/>
      <c r="S102" s="74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 t="s">
        <v>467</v>
      </c>
      <c r="AF102" s="78"/>
      <c r="AG102" s="69"/>
    </row>
    <row r="103" spans="1:33" x14ac:dyDescent="0.2">
      <c r="A103" s="75">
        <v>12</v>
      </c>
      <c r="B103" s="74" t="s">
        <v>207</v>
      </c>
      <c r="C103" s="74" t="s">
        <v>199</v>
      </c>
      <c r="D103" s="66"/>
      <c r="E103" s="66"/>
      <c r="F103" s="66"/>
      <c r="G103" s="66">
        <v>2</v>
      </c>
      <c r="H103" s="66">
        <v>2</v>
      </c>
      <c r="I103" s="66">
        <v>1</v>
      </c>
      <c r="J103" s="66"/>
      <c r="K103" s="66"/>
      <c r="L103" s="66"/>
      <c r="M103" s="66"/>
      <c r="N103" s="66"/>
      <c r="O103" s="66">
        <v>0</v>
      </c>
      <c r="P103" s="67"/>
      <c r="Q103" s="73">
        <v>3</v>
      </c>
      <c r="R103" s="74" t="s">
        <v>80</v>
      </c>
      <c r="S103" s="74" t="s">
        <v>81</v>
      </c>
      <c r="T103" s="66">
        <v>2</v>
      </c>
      <c r="U103" s="66">
        <v>2</v>
      </c>
      <c r="V103" s="66"/>
      <c r="W103" s="66">
        <v>9</v>
      </c>
      <c r="X103" s="66">
        <v>7</v>
      </c>
      <c r="Y103" s="66"/>
      <c r="Z103" s="66"/>
      <c r="AA103" s="66">
        <v>1</v>
      </c>
      <c r="AB103" s="66"/>
      <c r="AC103" s="66"/>
      <c r="AD103" s="66">
        <v>1</v>
      </c>
      <c r="AE103" s="66">
        <v>10</v>
      </c>
      <c r="AF103" s="78"/>
      <c r="AG103" s="69"/>
    </row>
    <row r="104" spans="1:33" x14ac:dyDescent="0.2">
      <c r="A104" s="75"/>
      <c r="B104" s="74"/>
      <c r="C104" s="74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 t="s">
        <v>467</v>
      </c>
      <c r="P104" s="67"/>
      <c r="Q104" s="75">
        <v>5</v>
      </c>
      <c r="R104" s="74" t="s">
        <v>85</v>
      </c>
      <c r="S104" s="74" t="s">
        <v>86</v>
      </c>
      <c r="T104" s="66">
        <v>17</v>
      </c>
      <c r="U104" s="66"/>
      <c r="V104" s="66"/>
      <c r="W104" s="66">
        <v>5</v>
      </c>
      <c r="X104" s="66">
        <v>5</v>
      </c>
      <c r="Y104" s="66">
        <v>2</v>
      </c>
      <c r="Z104" s="66"/>
      <c r="AA104" s="66">
        <v>1</v>
      </c>
      <c r="AB104" s="66"/>
      <c r="AC104" s="66"/>
      <c r="AD104" s="66">
        <v>2</v>
      </c>
      <c r="AE104" s="66">
        <v>34</v>
      </c>
      <c r="AF104" s="78"/>
      <c r="AG104" s="69"/>
    </row>
    <row r="105" spans="1:33" x14ac:dyDescent="0.2">
      <c r="A105" s="75">
        <v>14</v>
      </c>
      <c r="B105" s="74" t="s">
        <v>197</v>
      </c>
      <c r="C105" s="74" t="s">
        <v>198</v>
      </c>
      <c r="D105" s="66">
        <v>1</v>
      </c>
      <c r="E105" s="66"/>
      <c r="F105" s="66"/>
      <c r="G105" s="66">
        <v>1</v>
      </c>
      <c r="H105" s="66">
        <v>1</v>
      </c>
      <c r="I105" s="66"/>
      <c r="J105" s="66"/>
      <c r="K105" s="66"/>
      <c r="L105" s="66"/>
      <c r="M105" s="66"/>
      <c r="N105" s="66"/>
      <c r="O105" s="66">
        <v>2</v>
      </c>
      <c r="P105" s="67"/>
      <c r="Q105" s="75">
        <v>12</v>
      </c>
      <c r="R105" s="74" t="s">
        <v>161</v>
      </c>
      <c r="S105" s="74" t="s">
        <v>121</v>
      </c>
      <c r="T105" s="66">
        <v>11</v>
      </c>
      <c r="U105" s="66"/>
      <c r="V105" s="66">
        <v>1</v>
      </c>
      <c r="W105" s="66">
        <v>10</v>
      </c>
      <c r="X105" s="66">
        <v>8</v>
      </c>
      <c r="Y105" s="66">
        <v>1</v>
      </c>
      <c r="Z105" s="66">
        <v>2</v>
      </c>
      <c r="AA105" s="66">
        <v>1</v>
      </c>
      <c r="AB105" s="66"/>
      <c r="AC105" s="66"/>
      <c r="AD105" s="66">
        <v>1</v>
      </c>
      <c r="AE105" s="66">
        <v>23</v>
      </c>
      <c r="AF105" s="78"/>
      <c r="AG105" s="69"/>
    </row>
    <row r="106" spans="1:33" x14ac:dyDescent="0.2">
      <c r="A106" s="75">
        <v>16</v>
      </c>
      <c r="B106" s="74" t="s">
        <v>208</v>
      </c>
      <c r="C106" s="74" t="s">
        <v>34</v>
      </c>
      <c r="D106" s="66">
        <v>3</v>
      </c>
      <c r="E106" s="66"/>
      <c r="F106" s="66">
        <v>1</v>
      </c>
      <c r="G106" s="66">
        <v>2</v>
      </c>
      <c r="H106" s="66"/>
      <c r="I106" s="66"/>
      <c r="J106" s="66"/>
      <c r="K106" s="66">
        <v>3</v>
      </c>
      <c r="L106" s="66"/>
      <c r="M106" s="66"/>
      <c r="N106" s="66"/>
      <c r="O106" s="66">
        <v>7</v>
      </c>
      <c r="P106" s="67"/>
      <c r="Q106" s="75">
        <v>21</v>
      </c>
      <c r="R106" s="74" t="s">
        <v>128</v>
      </c>
      <c r="S106" s="74" t="s">
        <v>83</v>
      </c>
      <c r="T106" s="66">
        <v>1</v>
      </c>
      <c r="U106" s="66">
        <v>2</v>
      </c>
      <c r="V106" s="66"/>
      <c r="W106" s="66">
        <v>6</v>
      </c>
      <c r="X106" s="66">
        <v>6</v>
      </c>
      <c r="Y106" s="66">
        <v>3</v>
      </c>
      <c r="Z106" s="66"/>
      <c r="AA106" s="66">
        <v>1</v>
      </c>
      <c r="AB106" s="66"/>
      <c r="AC106" s="66"/>
      <c r="AD106" s="66"/>
      <c r="AE106" s="66">
        <v>8</v>
      </c>
      <c r="AF106" s="78"/>
      <c r="AG106" s="69"/>
    </row>
    <row r="107" spans="1:33" x14ac:dyDescent="0.2">
      <c r="A107" s="75">
        <v>32</v>
      </c>
      <c r="B107" s="74" t="s">
        <v>190</v>
      </c>
      <c r="C107" s="74" t="s">
        <v>51</v>
      </c>
      <c r="D107" s="66">
        <v>2</v>
      </c>
      <c r="E107" s="66"/>
      <c r="F107" s="66"/>
      <c r="G107" s="66">
        <v>5</v>
      </c>
      <c r="H107" s="66">
        <v>3</v>
      </c>
      <c r="I107" s="66"/>
      <c r="J107" s="66"/>
      <c r="K107" s="66"/>
      <c r="L107" s="66"/>
      <c r="M107" s="66"/>
      <c r="N107" s="66"/>
      <c r="O107" s="66">
        <v>4</v>
      </c>
      <c r="P107" s="67"/>
      <c r="Q107" s="75">
        <v>25</v>
      </c>
      <c r="R107" s="74" t="s">
        <v>87</v>
      </c>
      <c r="S107" s="74" t="s">
        <v>88</v>
      </c>
      <c r="T107" s="66">
        <v>1</v>
      </c>
      <c r="U107" s="66">
        <v>1</v>
      </c>
      <c r="V107" s="66"/>
      <c r="W107" s="66">
        <v>4</v>
      </c>
      <c r="X107" s="66">
        <v>4</v>
      </c>
      <c r="Y107" s="66">
        <v>1</v>
      </c>
      <c r="Z107" s="66"/>
      <c r="AA107" s="66"/>
      <c r="AB107" s="66"/>
      <c r="AC107" s="66"/>
      <c r="AD107" s="66"/>
      <c r="AE107" s="66">
        <v>5</v>
      </c>
      <c r="AF107" s="78"/>
      <c r="AG107" s="69"/>
    </row>
    <row r="108" spans="1:33" x14ac:dyDescent="0.2">
      <c r="A108" s="75">
        <v>36</v>
      </c>
      <c r="B108" s="74" t="s">
        <v>209</v>
      </c>
      <c r="C108" s="74" t="s">
        <v>126</v>
      </c>
      <c r="D108" s="66">
        <v>4</v>
      </c>
      <c r="E108" s="66"/>
      <c r="F108" s="66"/>
      <c r="G108" s="66">
        <v>4</v>
      </c>
      <c r="H108" s="66"/>
      <c r="I108" s="66"/>
      <c r="J108" s="66"/>
      <c r="K108" s="66">
        <v>1</v>
      </c>
      <c r="L108" s="66"/>
      <c r="M108" s="66"/>
      <c r="N108" s="66"/>
      <c r="O108" s="66">
        <v>8</v>
      </c>
      <c r="P108" s="67"/>
      <c r="Q108" s="73">
        <v>35</v>
      </c>
      <c r="R108" s="74" t="s">
        <v>290</v>
      </c>
      <c r="S108" s="74" t="s">
        <v>291</v>
      </c>
      <c r="T108" s="66">
        <v>1</v>
      </c>
      <c r="U108" s="66"/>
      <c r="V108" s="66"/>
      <c r="W108" s="66">
        <v>4</v>
      </c>
      <c r="X108" s="66"/>
      <c r="Y108" s="66"/>
      <c r="Z108" s="66">
        <v>2</v>
      </c>
      <c r="AA108" s="66">
        <v>1</v>
      </c>
      <c r="AB108" s="66"/>
      <c r="AC108" s="66"/>
      <c r="AD108" s="66"/>
      <c r="AE108" s="66">
        <v>2</v>
      </c>
      <c r="AF108" s="78"/>
      <c r="AG108" s="76" t="s">
        <v>326</v>
      </c>
    </row>
    <row r="109" spans="1:33" x14ac:dyDescent="0.2">
      <c r="A109" s="75">
        <v>42</v>
      </c>
      <c r="B109" s="74" t="s">
        <v>292</v>
      </c>
      <c r="C109" s="74" t="s">
        <v>293</v>
      </c>
      <c r="D109" s="66"/>
      <c r="E109" s="66"/>
      <c r="F109" s="66"/>
      <c r="G109" s="66"/>
      <c r="H109" s="66"/>
      <c r="I109" s="66"/>
      <c r="J109" s="66">
        <v>1</v>
      </c>
      <c r="K109" s="66"/>
      <c r="L109" s="66"/>
      <c r="M109" s="66"/>
      <c r="N109" s="66"/>
      <c r="O109" s="66">
        <v>0</v>
      </c>
      <c r="P109" s="67"/>
      <c r="Q109" s="73"/>
      <c r="R109" s="74"/>
      <c r="S109" s="74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 t="s">
        <v>467</v>
      </c>
      <c r="AF109" s="78"/>
      <c r="AG109" s="77" t="s">
        <v>339</v>
      </c>
    </row>
    <row r="110" spans="1:33" x14ac:dyDescent="0.2">
      <c r="A110" s="75"/>
      <c r="B110" s="74"/>
      <c r="C110" s="74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 t="s">
        <v>467</v>
      </c>
      <c r="P110" s="67"/>
      <c r="Q110" s="73"/>
      <c r="R110" s="74"/>
      <c r="S110" s="74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 t="s">
        <v>467</v>
      </c>
      <c r="AF110" s="78"/>
      <c r="AG110" s="69"/>
    </row>
    <row r="111" spans="1:33" x14ac:dyDescent="0.2">
      <c r="A111" s="140" t="s">
        <v>27</v>
      </c>
      <c r="B111" s="141"/>
      <c r="C111" s="142"/>
      <c r="D111" s="66">
        <v>11</v>
      </c>
      <c r="E111" s="66">
        <v>6</v>
      </c>
      <c r="F111" s="66">
        <v>1</v>
      </c>
      <c r="G111" s="66">
        <v>16</v>
      </c>
      <c r="H111" s="66">
        <v>7</v>
      </c>
      <c r="I111" s="66">
        <v>2</v>
      </c>
      <c r="J111" s="66">
        <v>1</v>
      </c>
      <c r="K111" s="66">
        <v>5</v>
      </c>
      <c r="L111" s="66">
        <v>0</v>
      </c>
      <c r="M111" s="66">
        <v>0</v>
      </c>
      <c r="N111" s="66">
        <v>1</v>
      </c>
      <c r="O111" s="66">
        <v>41</v>
      </c>
      <c r="P111" s="68" t="s">
        <v>2</v>
      </c>
      <c r="Q111" s="140" t="s">
        <v>27</v>
      </c>
      <c r="R111" s="141"/>
      <c r="S111" s="142"/>
      <c r="T111" s="66">
        <v>33</v>
      </c>
      <c r="U111" s="66">
        <v>5</v>
      </c>
      <c r="V111" s="66">
        <v>1</v>
      </c>
      <c r="W111" s="66">
        <v>38</v>
      </c>
      <c r="X111" s="66">
        <v>30</v>
      </c>
      <c r="Y111" s="66">
        <v>7</v>
      </c>
      <c r="Z111" s="66">
        <v>4</v>
      </c>
      <c r="AA111" s="66">
        <v>5</v>
      </c>
      <c r="AB111" s="66">
        <v>0</v>
      </c>
      <c r="AC111" s="66">
        <v>0</v>
      </c>
      <c r="AD111" s="66">
        <v>4</v>
      </c>
      <c r="AE111" s="66">
        <v>82</v>
      </c>
      <c r="AF111" s="78"/>
      <c r="AG111" s="69"/>
    </row>
    <row r="112" spans="1:33" x14ac:dyDescent="0.2">
      <c r="A112" s="152" t="s">
        <v>28</v>
      </c>
      <c r="B112" s="153"/>
      <c r="C112" s="154" t="s">
        <v>68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78"/>
      <c r="AG112" s="69"/>
    </row>
    <row r="113" spans="1:33" x14ac:dyDescent="0.2">
      <c r="A113" s="152" t="s">
        <v>205</v>
      </c>
      <c r="B113" s="153"/>
      <c r="C113" s="154" t="s">
        <v>475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78"/>
      <c r="AG113" s="69"/>
    </row>
    <row r="114" spans="1:33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78"/>
      <c r="AG114" s="69"/>
    </row>
    <row r="115" spans="1:33" x14ac:dyDescent="0.2">
      <c r="A115" s="160" t="s">
        <v>29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2"/>
      <c r="P115" s="63" t="s">
        <v>49</v>
      </c>
      <c r="Q115" s="192" t="s">
        <v>106</v>
      </c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4"/>
      <c r="AF115" s="78"/>
      <c r="AG115" s="69"/>
    </row>
    <row r="116" spans="1:33" x14ac:dyDescent="0.2">
      <c r="A116" s="64" t="s">
        <v>7</v>
      </c>
      <c r="B116" s="64" t="s">
        <v>8</v>
      </c>
      <c r="C116" s="64" t="s">
        <v>9</v>
      </c>
      <c r="D116" s="64" t="s">
        <v>10</v>
      </c>
      <c r="E116" s="64" t="s">
        <v>11</v>
      </c>
      <c r="F116" s="64" t="s">
        <v>12</v>
      </c>
      <c r="G116" s="64" t="s">
        <v>16</v>
      </c>
      <c r="H116" s="64" t="s">
        <v>13</v>
      </c>
      <c r="I116" s="64" t="s">
        <v>14</v>
      </c>
      <c r="J116" s="64" t="s">
        <v>15</v>
      </c>
      <c r="K116" s="64" t="s">
        <v>17</v>
      </c>
      <c r="L116" s="64" t="s">
        <v>18</v>
      </c>
      <c r="M116" s="64" t="s">
        <v>19</v>
      </c>
      <c r="N116" s="64" t="s">
        <v>20</v>
      </c>
      <c r="O116" s="64" t="s">
        <v>21</v>
      </c>
      <c r="P116" s="65" t="s">
        <v>22</v>
      </c>
      <c r="Q116" s="64" t="s">
        <v>7</v>
      </c>
      <c r="R116" s="64" t="s">
        <v>8</v>
      </c>
      <c r="S116" s="64" t="s">
        <v>9</v>
      </c>
      <c r="T116" s="64" t="s">
        <v>10</v>
      </c>
      <c r="U116" s="64" t="s">
        <v>11</v>
      </c>
      <c r="V116" s="64" t="s">
        <v>12</v>
      </c>
      <c r="W116" s="64" t="s">
        <v>16</v>
      </c>
      <c r="X116" s="64" t="s">
        <v>13</v>
      </c>
      <c r="Y116" s="64" t="s">
        <v>14</v>
      </c>
      <c r="Z116" s="64" t="s">
        <v>15</v>
      </c>
      <c r="AA116" s="64" t="s">
        <v>17</v>
      </c>
      <c r="AB116" s="64" t="s">
        <v>18</v>
      </c>
      <c r="AC116" s="64" t="s">
        <v>19</v>
      </c>
      <c r="AD116" s="64" t="s">
        <v>20</v>
      </c>
      <c r="AE116" s="64" t="s">
        <v>21</v>
      </c>
      <c r="AF116" s="78"/>
      <c r="AG116" s="69"/>
    </row>
    <row r="117" spans="1:33" x14ac:dyDescent="0.2">
      <c r="A117" s="75">
        <v>1</v>
      </c>
      <c r="B117" s="74" t="s">
        <v>249</v>
      </c>
      <c r="C117" s="74" t="s">
        <v>124</v>
      </c>
      <c r="D117" s="66">
        <v>2</v>
      </c>
      <c r="E117" s="66">
        <v>1</v>
      </c>
      <c r="F117" s="66"/>
      <c r="G117" s="66">
        <v>3</v>
      </c>
      <c r="H117" s="66"/>
      <c r="I117" s="66"/>
      <c r="J117" s="66"/>
      <c r="K117" s="66"/>
      <c r="L117" s="66"/>
      <c r="M117" s="66"/>
      <c r="N117" s="66"/>
      <c r="O117" s="66">
        <v>7</v>
      </c>
      <c r="P117" s="67"/>
      <c r="Q117" s="73">
        <v>5</v>
      </c>
      <c r="R117" s="74" t="s">
        <v>140</v>
      </c>
      <c r="S117" s="74" t="s">
        <v>141</v>
      </c>
      <c r="T117" s="66"/>
      <c r="U117" s="66">
        <v>1</v>
      </c>
      <c r="V117" s="66"/>
      <c r="W117" s="66">
        <v>6</v>
      </c>
      <c r="X117" s="66"/>
      <c r="Y117" s="66">
        <v>1</v>
      </c>
      <c r="Z117" s="66"/>
      <c r="AA117" s="66">
        <v>2</v>
      </c>
      <c r="AB117" s="66"/>
      <c r="AC117" s="66"/>
      <c r="AD117" s="66"/>
      <c r="AE117" s="66">
        <v>3</v>
      </c>
      <c r="AF117" s="78"/>
      <c r="AG117" s="69"/>
    </row>
    <row r="118" spans="1:33" x14ac:dyDescent="0.2">
      <c r="A118" s="75">
        <v>2</v>
      </c>
      <c r="B118" s="74" t="s">
        <v>40</v>
      </c>
      <c r="C118" s="74" t="s">
        <v>41</v>
      </c>
      <c r="D118" s="66"/>
      <c r="E118" s="66"/>
      <c r="F118" s="66"/>
      <c r="G118" s="66">
        <v>2</v>
      </c>
      <c r="H118" s="66">
        <v>1</v>
      </c>
      <c r="I118" s="66"/>
      <c r="J118" s="66"/>
      <c r="K118" s="66"/>
      <c r="L118" s="66"/>
      <c r="M118" s="66"/>
      <c r="N118" s="66"/>
      <c r="O118" s="66">
        <v>0</v>
      </c>
      <c r="P118" s="67"/>
      <c r="Q118" s="75">
        <v>6</v>
      </c>
      <c r="R118" s="74" t="s">
        <v>142</v>
      </c>
      <c r="S118" s="74" t="s">
        <v>143</v>
      </c>
      <c r="T118" s="66">
        <v>1</v>
      </c>
      <c r="U118" s="66">
        <v>1</v>
      </c>
      <c r="V118" s="66"/>
      <c r="W118" s="66">
        <v>3</v>
      </c>
      <c r="X118" s="66">
        <v>1</v>
      </c>
      <c r="Y118" s="66">
        <v>1</v>
      </c>
      <c r="Z118" s="66"/>
      <c r="AA118" s="66">
        <v>1</v>
      </c>
      <c r="AB118" s="66"/>
      <c r="AC118" s="66"/>
      <c r="AD118" s="66"/>
      <c r="AE118" s="66">
        <v>5</v>
      </c>
      <c r="AF118" s="78"/>
      <c r="AG118" s="69"/>
    </row>
    <row r="119" spans="1:33" x14ac:dyDescent="0.2">
      <c r="A119" s="75"/>
      <c r="B119" s="74"/>
      <c r="C119" s="74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 t="s">
        <v>467</v>
      </c>
      <c r="P119" s="67"/>
      <c r="Q119" s="73">
        <v>11</v>
      </c>
      <c r="R119" s="74" t="s">
        <v>200</v>
      </c>
      <c r="S119" s="74" t="s">
        <v>201</v>
      </c>
      <c r="T119" s="66">
        <v>1</v>
      </c>
      <c r="U119" s="66"/>
      <c r="V119" s="66"/>
      <c r="W119" s="66">
        <v>2</v>
      </c>
      <c r="X119" s="66">
        <v>4</v>
      </c>
      <c r="Y119" s="66">
        <v>2</v>
      </c>
      <c r="Z119" s="66"/>
      <c r="AA119" s="66">
        <v>2</v>
      </c>
      <c r="AB119" s="66"/>
      <c r="AC119" s="66"/>
      <c r="AD119" s="66"/>
      <c r="AE119" s="66">
        <v>2</v>
      </c>
      <c r="AF119" s="78"/>
      <c r="AG119" s="69"/>
    </row>
    <row r="120" spans="1:33" x14ac:dyDescent="0.2">
      <c r="A120" s="75">
        <v>11</v>
      </c>
      <c r="B120" s="74" t="s">
        <v>210</v>
      </c>
      <c r="C120" s="74" t="s">
        <v>67</v>
      </c>
      <c r="D120" s="66">
        <v>3</v>
      </c>
      <c r="E120" s="66"/>
      <c r="F120" s="66"/>
      <c r="G120" s="66">
        <v>4</v>
      </c>
      <c r="H120" s="66">
        <v>1</v>
      </c>
      <c r="I120" s="66"/>
      <c r="J120" s="66"/>
      <c r="K120" s="66">
        <v>3</v>
      </c>
      <c r="L120" s="66"/>
      <c r="M120" s="66"/>
      <c r="N120" s="66"/>
      <c r="O120" s="66">
        <v>6</v>
      </c>
      <c r="P120" s="67"/>
      <c r="Q120" s="73"/>
      <c r="R120" s="74"/>
      <c r="S120" s="74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 t="s">
        <v>467</v>
      </c>
      <c r="AF120" s="78"/>
      <c r="AG120" s="69"/>
    </row>
    <row r="121" spans="1:33" x14ac:dyDescent="0.2">
      <c r="A121" s="73">
        <v>13</v>
      </c>
      <c r="B121" s="74" t="s">
        <v>31</v>
      </c>
      <c r="C121" s="74" t="s">
        <v>32</v>
      </c>
      <c r="D121" s="66"/>
      <c r="E121" s="66"/>
      <c r="F121" s="66"/>
      <c r="G121" s="66">
        <v>5</v>
      </c>
      <c r="H121" s="66">
        <v>1</v>
      </c>
      <c r="I121" s="66">
        <v>2</v>
      </c>
      <c r="J121" s="66">
        <v>1</v>
      </c>
      <c r="K121" s="66"/>
      <c r="L121" s="66"/>
      <c r="M121" s="66"/>
      <c r="N121" s="66"/>
      <c r="O121" s="66">
        <v>0</v>
      </c>
      <c r="P121" s="67"/>
      <c r="Q121" s="75">
        <v>14</v>
      </c>
      <c r="R121" s="74" t="s">
        <v>144</v>
      </c>
      <c r="S121" s="74" t="s">
        <v>81</v>
      </c>
      <c r="T121" s="66">
        <v>3</v>
      </c>
      <c r="U121" s="66"/>
      <c r="V121" s="66"/>
      <c r="W121" s="66">
        <v>11</v>
      </c>
      <c r="X121" s="66">
        <v>2</v>
      </c>
      <c r="Y121" s="66">
        <v>2</v>
      </c>
      <c r="Z121" s="66">
        <v>1</v>
      </c>
      <c r="AA121" s="66"/>
      <c r="AB121" s="66"/>
      <c r="AC121" s="66"/>
      <c r="AD121" s="66">
        <v>1</v>
      </c>
      <c r="AE121" s="66">
        <v>6</v>
      </c>
      <c r="AF121" s="78"/>
      <c r="AG121" s="69"/>
    </row>
    <row r="122" spans="1:33" x14ac:dyDescent="0.2">
      <c r="A122" s="79" t="s">
        <v>147</v>
      </c>
      <c r="B122" s="74" t="s">
        <v>46</v>
      </c>
      <c r="C122" s="74" t="s">
        <v>47</v>
      </c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>
        <v>0</v>
      </c>
      <c r="P122" s="67"/>
      <c r="Q122" s="75">
        <v>21</v>
      </c>
      <c r="R122" s="74" t="s">
        <v>177</v>
      </c>
      <c r="S122" s="74" t="s">
        <v>178</v>
      </c>
      <c r="T122" s="66">
        <v>1</v>
      </c>
      <c r="U122" s="66"/>
      <c r="V122" s="66"/>
      <c r="W122" s="66">
        <v>8</v>
      </c>
      <c r="X122" s="66">
        <v>1</v>
      </c>
      <c r="Y122" s="66"/>
      <c r="Z122" s="66"/>
      <c r="AA122" s="66">
        <v>3</v>
      </c>
      <c r="AB122" s="66"/>
      <c r="AC122" s="66"/>
      <c r="AD122" s="66"/>
      <c r="AE122" s="66">
        <v>2</v>
      </c>
      <c r="AF122" s="78"/>
      <c r="AG122" s="69"/>
    </row>
    <row r="123" spans="1:33" x14ac:dyDescent="0.2">
      <c r="A123" s="75">
        <v>17</v>
      </c>
      <c r="B123" s="74" t="s">
        <v>411</v>
      </c>
      <c r="C123" s="74" t="s">
        <v>412</v>
      </c>
      <c r="D123" s="66"/>
      <c r="E123" s="66">
        <v>3</v>
      </c>
      <c r="F123" s="66"/>
      <c r="G123" s="66">
        <v>2</v>
      </c>
      <c r="H123" s="66">
        <v>3</v>
      </c>
      <c r="I123" s="66">
        <v>3</v>
      </c>
      <c r="J123" s="66"/>
      <c r="K123" s="66">
        <v>1</v>
      </c>
      <c r="L123" s="66"/>
      <c r="M123" s="66"/>
      <c r="N123" s="66">
        <v>1</v>
      </c>
      <c r="O123" s="66">
        <v>9</v>
      </c>
      <c r="P123" s="67"/>
      <c r="Q123" s="75">
        <v>24</v>
      </c>
      <c r="R123" s="74" t="s">
        <v>145</v>
      </c>
      <c r="S123" s="74" t="s">
        <v>38</v>
      </c>
      <c r="T123" s="66"/>
      <c r="U123" s="66">
        <v>3</v>
      </c>
      <c r="V123" s="66"/>
      <c r="W123" s="66">
        <v>8</v>
      </c>
      <c r="X123" s="66">
        <v>3</v>
      </c>
      <c r="Y123" s="66"/>
      <c r="Z123" s="66"/>
      <c r="AA123" s="66">
        <v>1</v>
      </c>
      <c r="AB123" s="66"/>
      <c r="AC123" s="66"/>
      <c r="AD123" s="66">
        <v>1</v>
      </c>
      <c r="AE123" s="66">
        <v>9</v>
      </c>
      <c r="AF123" s="78"/>
      <c r="AG123" s="69"/>
    </row>
    <row r="124" spans="1:33" x14ac:dyDescent="0.2">
      <c r="A124" s="75">
        <v>23</v>
      </c>
      <c r="B124" s="74" t="s">
        <v>89</v>
      </c>
      <c r="C124" s="74" t="s">
        <v>166</v>
      </c>
      <c r="D124" s="66">
        <v>2</v>
      </c>
      <c r="E124" s="66">
        <v>5</v>
      </c>
      <c r="F124" s="66">
        <v>1</v>
      </c>
      <c r="G124" s="66">
        <v>3</v>
      </c>
      <c r="H124" s="66">
        <v>1</v>
      </c>
      <c r="I124" s="66">
        <v>3</v>
      </c>
      <c r="J124" s="66"/>
      <c r="K124" s="66">
        <v>2</v>
      </c>
      <c r="L124" s="66"/>
      <c r="M124" s="66"/>
      <c r="N124" s="66">
        <v>2</v>
      </c>
      <c r="O124" s="66">
        <v>20</v>
      </c>
      <c r="P124" s="67"/>
      <c r="Q124" s="75">
        <v>32</v>
      </c>
      <c r="R124" s="74" t="s">
        <v>63</v>
      </c>
      <c r="S124" s="74" t="s">
        <v>79</v>
      </c>
      <c r="T124" s="66">
        <v>7</v>
      </c>
      <c r="U124" s="66"/>
      <c r="V124" s="66">
        <v>1</v>
      </c>
      <c r="W124" s="66">
        <v>5</v>
      </c>
      <c r="X124" s="66">
        <v>1</v>
      </c>
      <c r="Y124" s="66">
        <v>3</v>
      </c>
      <c r="Z124" s="66"/>
      <c r="AA124" s="66"/>
      <c r="AB124" s="66"/>
      <c r="AC124" s="66"/>
      <c r="AD124" s="66"/>
      <c r="AE124" s="66">
        <v>15</v>
      </c>
      <c r="AF124" s="78"/>
      <c r="AG124" s="69"/>
    </row>
    <row r="125" spans="1:33" x14ac:dyDescent="0.2">
      <c r="A125" s="73">
        <v>11</v>
      </c>
      <c r="B125" s="125" t="s">
        <v>550</v>
      </c>
      <c r="C125" s="74" t="s">
        <v>47</v>
      </c>
      <c r="D125" s="66"/>
      <c r="E125" s="66"/>
      <c r="F125" s="66"/>
      <c r="G125" s="66">
        <v>9</v>
      </c>
      <c r="H125" s="66">
        <v>2</v>
      </c>
      <c r="I125" s="66">
        <v>1</v>
      </c>
      <c r="J125" s="66"/>
      <c r="K125" s="66">
        <v>3</v>
      </c>
      <c r="L125" s="66"/>
      <c r="M125" s="66"/>
      <c r="N125" s="66"/>
      <c r="O125" s="66">
        <v>0</v>
      </c>
      <c r="P125" s="67"/>
      <c r="Q125" s="73">
        <v>40</v>
      </c>
      <c r="R125" s="74" t="s">
        <v>174</v>
      </c>
      <c r="S125" s="74" t="s">
        <v>76</v>
      </c>
      <c r="T125" s="66">
        <v>1</v>
      </c>
      <c r="U125" s="66"/>
      <c r="V125" s="66">
        <v>2</v>
      </c>
      <c r="W125" s="66">
        <v>2</v>
      </c>
      <c r="X125" s="66"/>
      <c r="Y125" s="66"/>
      <c r="Z125" s="66"/>
      <c r="AA125" s="66"/>
      <c r="AB125" s="66"/>
      <c r="AC125" s="66"/>
      <c r="AD125" s="66"/>
      <c r="AE125" s="66">
        <v>4</v>
      </c>
      <c r="AF125" s="78"/>
      <c r="AG125" s="69"/>
    </row>
    <row r="126" spans="1:33" x14ac:dyDescent="0.2">
      <c r="A126" s="73"/>
      <c r="B126" s="74"/>
      <c r="C126" s="74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 t="s">
        <v>467</v>
      </c>
      <c r="P126" s="67"/>
      <c r="Q126" s="73"/>
      <c r="R126" s="74"/>
      <c r="S126" s="74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 t="s">
        <v>467</v>
      </c>
      <c r="AF126" s="78"/>
      <c r="AG126" s="69"/>
    </row>
    <row r="127" spans="1:33" x14ac:dyDescent="0.2">
      <c r="A127" s="140" t="s">
        <v>27</v>
      </c>
      <c r="B127" s="141"/>
      <c r="C127" s="142"/>
      <c r="D127" s="66">
        <v>7</v>
      </c>
      <c r="E127" s="66">
        <v>9</v>
      </c>
      <c r="F127" s="66">
        <v>1</v>
      </c>
      <c r="G127" s="66">
        <v>28</v>
      </c>
      <c r="H127" s="66">
        <v>9</v>
      </c>
      <c r="I127" s="66">
        <v>9</v>
      </c>
      <c r="J127" s="66">
        <v>1</v>
      </c>
      <c r="K127" s="66">
        <v>9</v>
      </c>
      <c r="L127" s="66">
        <v>0</v>
      </c>
      <c r="M127" s="66">
        <v>0</v>
      </c>
      <c r="N127" s="66">
        <v>3</v>
      </c>
      <c r="O127" s="66">
        <v>42</v>
      </c>
      <c r="P127" s="68" t="s">
        <v>2</v>
      </c>
      <c r="Q127" s="140" t="s">
        <v>27</v>
      </c>
      <c r="R127" s="141"/>
      <c r="S127" s="142"/>
      <c r="T127" s="66">
        <v>14</v>
      </c>
      <c r="U127" s="66">
        <v>5</v>
      </c>
      <c r="V127" s="66">
        <v>3</v>
      </c>
      <c r="W127" s="66">
        <v>45</v>
      </c>
      <c r="X127" s="66">
        <v>12</v>
      </c>
      <c r="Y127" s="66">
        <v>9</v>
      </c>
      <c r="Z127" s="66">
        <v>1</v>
      </c>
      <c r="AA127" s="66">
        <v>9</v>
      </c>
      <c r="AB127" s="66">
        <v>0</v>
      </c>
      <c r="AC127" s="66">
        <v>0</v>
      </c>
      <c r="AD127" s="66">
        <v>2</v>
      </c>
      <c r="AE127" s="66">
        <v>46</v>
      </c>
      <c r="AF127" s="78"/>
      <c r="AG127" s="76" t="s">
        <v>326</v>
      </c>
    </row>
    <row r="128" spans="1:33" x14ac:dyDescent="0.2">
      <c r="A128" s="152" t="s">
        <v>28</v>
      </c>
      <c r="B128" s="153"/>
      <c r="C128" s="154" t="s">
        <v>215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78"/>
      <c r="AG128" s="77" t="s">
        <v>341</v>
      </c>
    </row>
    <row r="129" spans="1:33" x14ac:dyDescent="0.2">
      <c r="A129" s="152" t="s">
        <v>28</v>
      </c>
      <c r="B129" s="153"/>
      <c r="C129" s="154" t="s">
        <v>476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78"/>
      <c r="AG129" s="69"/>
    </row>
    <row r="130" spans="1:33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78"/>
      <c r="AG130" s="69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" style="15" bestFit="1" customWidth="1"/>
    <col min="2" max="2" width="11.42578125" style="15" bestFit="1" customWidth="1"/>
    <col min="3" max="3" width="8.5703125" style="15" bestFit="1" customWidth="1"/>
    <col min="4" max="4" width="3.5703125" style="15" bestFit="1" customWidth="1"/>
    <col min="5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140625" style="15" bestFit="1" customWidth="1"/>
    <col min="15" max="15" width="4.7109375" style="15" bestFit="1" customWidth="1"/>
    <col min="16" max="16" width="7.42578125" style="16" bestFit="1" customWidth="1"/>
    <col min="17" max="17" width="3" style="15" bestFit="1" customWidth="1"/>
    <col min="18" max="18" width="10.5703125" style="15" bestFit="1" customWidth="1"/>
    <col min="19" max="19" width="9.28515625" style="15" bestFit="1" customWidth="1"/>
    <col min="20" max="20" width="3.5703125" style="15" bestFit="1" customWidth="1"/>
    <col min="21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140625" style="15" bestFit="1" customWidth="1"/>
    <col min="31" max="31" width="4.7109375" style="15" bestFit="1" customWidth="1"/>
    <col min="32" max="32" width="11.5703125" style="15"/>
    <col min="33" max="33" width="36.7109375" style="2" hidden="1" customWidth="1"/>
    <col min="34" max="39" width="0" style="62" hidden="1" customWidth="1"/>
    <col min="40" max="40" width="12.42578125" style="62" hidden="1" customWidth="1"/>
    <col min="41" max="41" width="11.140625" style="62" hidden="1" customWidth="1"/>
    <col min="42" max="16384" width="11.5703125" style="62"/>
  </cols>
  <sheetData>
    <row r="1" spans="1:41" ht="26.25" x14ac:dyDescent="0.2">
      <c r="A1" s="143" t="s">
        <v>477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62"/>
      <c r="AN1" s="70" t="s">
        <v>0</v>
      </c>
      <c r="AO1" s="70" t="s">
        <v>1</v>
      </c>
    </row>
    <row r="2" spans="1:41" s="7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69"/>
      <c r="AN2" s="70" t="s">
        <v>2</v>
      </c>
      <c r="AO2" s="72" t="s">
        <v>3</v>
      </c>
    </row>
    <row r="3" spans="1:41" s="71" customFormat="1" ht="12.75" x14ac:dyDescent="0.2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  <c r="P3" s="63" t="s">
        <v>4</v>
      </c>
      <c r="Q3" s="204" t="s">
        <v>236</v>
      </c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/>
      <c r="AG3" s="69"/>
      <c r="AN3" s="70" t="s">
        <v>5</v>
      </c>
      <c r="AO3" s="72" t="s">
        <v>6</v>
      </c>
    </row>
    <row r="4" spans="1:41" s="71" customFormat="1" ht="12.75" x14ac:dyDescent="0.2">
      <c r="A4" s="64" t="s">
        <v>7</v>
      </c>
      <c r="B4" s="64" t="s">
        <v>8</v>
      </c>
      <c r="C4" s="64" t="s">
        <v>9</v>
      </c>
      <c r="D4" s="64" t="s">
        <v>10</v>
      </c>
      <c r="E4" s="64" t="s">
        <v>11</v>
      </c>
      <c r="F4" s="64" t="s">
        <v>12</v>
      </c>
      <c r="G4" s="64" t="s">
        <v>16</v>
      </c>
      <c r="H4" s="64" t="s">
        <v>13</v>
      </c>
      <c r="I4" s="64" t="s">
        <v>14</v>
      </c>
      <c r="J4" s="64" t="s">
        <v>15</v>
      </c>
      <c r="K4" s="64" t="s">
        <v>17</v>
      </c>
      <c r="L4" s="64" t="s">
        <v>18</v>
      </c>
      <c r="M4" s="64" t="s">
        <v>19</v>
      </c>
      <c r="N4" s="64" t="s">
        <v>20</v>
      </c>
      <c r="O4" s="64" t="s">
        <v>21</v>
      </c>
      <c r="P4" s="65" t="s">
        <v>22</v>
      </c>
      <c r="Q4" s="64" t="s">
        <v>7</v>
      </c>
      <c r="R4" s="64" t="s">
        <v>8</v>
      </c>
      <c r="S4" s="64" t="s">
        <v>9</v>
      </c>
      <c r="T4" s="64" t="s">
        <v>10</v>
      </c>
      <c r="U4" s="64" t="s">
        <v>11</v>
      </c>
      <c r="V4" s="64" t="s">
        <v>12</v>
      </c>
      <c r="W4" s="64" t="s">
        <v>16</v>
      </c>
      <c r="X4" s="64" t="s">
        <v>13</v>
      </c>
      <c r="Y4" s="64" t="s">
        <v>14</v>
      </c>
      <c r="Z4" s="64" t="s">
        <v>15</v>
      </c>
      <c r="AA4" s="64" t="s">
        <v>17</v>
      </c>
      <c r="AB4" s="64" t="s">
        <v>18</v>
      </c>
      <c r="AC4" s="64" t="s">
        <v>19</v>
      </c>
      <c r="AD4" s="64" t="s">
        <v>20</v>
      </c>
      <c r="AE4" s="64" t="s">
        <v>21</v>
      </c>
      <c r="AG4" s="69"/>
      <c r="AN4" s="70" t="s">
        <v>23</v>
      </c>
      <c r="AO4" s="72" t="s">
        <v>24</v>
      </c>
    </row>
    <row r="5" spans="1:41" s="71" customFormat="1" ht="12.75" x14ac:dyDescent="0.2">
      <c r="A5" s="75">
        <v>6</v>
      </c>
      <c r="B5" s="74" t="s">
        <v>325</v>
      </c>
      <c r="C5" s="74" t="s">
        <v>95</v>
      </c>
      <c r="D5" s="66">
        <v>1</v>
      </c>
      <c r="E5" s="66">
        <v>4</v>
      </c>
      <c r="F5" s="66"/>
      <c r="G5" s="66">
        <v>2</v>
      </c>
      <c r="H5" s="66">
        <v>1</v>
      </c>
      <c r="I5" s="66">
        <v>1</v>
      </c>
      <c r="J5" s="66"/>
      <c r="K5" s="66">
        <v>1</v>
      </c>
      <c r="L5" s="66"/>
      <c r="M5" s="66"/>
      <c r="N5" s="66">
        <v>1</v>
      </c>
      <c r="O5" s="66">
        <f t="shared" ref="O5:O14" si="0">IF(B5="","",(D5*2)+(E5*3)+F5*1)</f>
        <v>14</v>
      </c>
      <c r="P5" s="67"/>
      <c r="Q5" s="73">
        <v>4</v>
      </c>
      <c r="R5" s="74" t="s">
        <v>303</v>
      </c>
      <c r="S5" s="74" t="s">
        <v>65</v>
      </c>
      <c r="T5" s="66">
        <v>3</v>
      </c>
      <c r="U5" s="66"/>
      <c r="V5" s="66"/>
      <c r="W5" s="66">
        <v>3</v>
      </c>
      <c r="X5" s="66">
        <v>3</v>
      </c>
      <c r="Y5" s="66">
        <v>1</v>
      </c>
      <c r="Z5" s="66"/>
      <c r="AA5" s="66">
        <v>1</v>
      </c>
      <c r="AB5" s="66"/>
      <c r="AC5" s="66"/>
      <c r="AD5" s="66"/>
      <c r="AE5" s="66">
        <f t="shared" ref="AE5:AE14" si="1">IF(R5="","",(T5*2)+(U5*3)+V5*1)</f>
        <v>6</v>
      </c>
      <c r="AG5" s="69"/>
      <c r="AN5" s="70" t="s">
        <v>25</v>
      </c>
      <c r="AO5" s="72" t="s">
        <v>26</v>
      </c>
    </row>
    <row r="6" spans="1:41" s="71" customFormat="1" ht="12.75" x14ac:dyDescent="0.2">
      <c r="A6" s="75">
        <v>9</v>
      </c>
      <c r="B6" s="74" t="s">
        <v>96</v>
      </c>
      <c r="C6" s="74" t="s">
        <v>62</v>
      </c>
      <c r="D6" s="66">
        <v>2</v>
      </c>
      <c r="E6" s="66"/>
      <c r="F6" s="66">
        <v>1</v>
      </c>
      <c r="G6" s="66">
        <v>1</v>
      </c>
      <c r="H6" s="66"/>
      <c r="I6" s="66"/>
      <c r="J6" s="66"/>
      <c r="K6" s="66">
        <v>1</v>
      </c>
      <c r="L6" s="66"/>
      <c r="M6" s="66"/>
      <c r="N6" s="66"/>
      <c r="O6" s="66">
        <f t="shared" si="0"/>
        <v>5</v>
      </c>
      <c r="P6" s="67"/>
      <c r="Q6" s="75"/>
      <c r="R6" s="74"/>
      <c r="S6" s="74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 t="str">
        <f t="shared" si="1"/>
        <v/>
      </c>
      <c r="AG6" s="69"/>
    </row>
    <row r="7" spans="1:41" s="71" customFormat="1" ht="12.75" x14ac:dyDescent="0.2">
      <c r="A7" s="75">
        <v>13</v>
      </c>
      <c r="B7" s="74" t="s">
        <v>94</v>
      </c>
      <c r="C7" s="74" t="s">
        <v>95</v>
      </c>
      <c r="D7" s="66">
        <v>1</v>
      </c>
      <c r="E7" s="66"/>
      <c r="F7" s="66"/>
      <c r="G7" s="66">
        <v>3</v>
      </c>
      <c r="H7" s="66">
        <v>3</v>
      </c>
      <c r="I7" s="66"/>
      <c r="J7" s="66"/>
      <c r="K7" s="66">
        <v>1</v>
      </c>
      <c r="L7" s="66"/>
      <c r="M7" s="66"/>
      <c r="N7" s="66"/>
      <c r="O7" s="66">
        <f t="shared" si="0"/>
        <v>2</v>
      </c>
      <c r="P7" s="67"/>
      <c r="Q7" s="75">
        <v>9</v>
      </c>
      <c r="R7" s="74" t="s">
        <v>240</v>
      </c>
      <c r="S7" s="74" t="s">
        <v>468</v>
      </c>
      <c r="T7" s="66">
        <v>2</v>
      </c>
      <c r="U7" s="66">
        <v>1</v>
      </c>
      <c r="V7" s="66"/>
      <c r="W7" s="66">
        <v>2</v>
      </c>
      <c r="X7" s="66">
        <v>1</v>
      </c>
      <c r="Y7" s="66"/>
      <c r="Z7" s="66"/>
      <c r="AA7" s="66">
        <v>2</v>
      </c>
      <c r="AB7" s="66"/>
      <c r="AC7" s="66"/>
      <c r="AD7" s="66"/>
      <c r="AE7" s="66">
        <f t="shared" si="1"/>
        <v>7</v>
      </c>
      <c r="AG7" s="69"/>
    </row>
    <row r="8" spans="1:41" s="71" customFormat="1" ht="12.75" x14ac:dyDescent="0.2">
      <c r="A8" s="75">
        <v>20</v>
      </c>
      <c r="B8" s="74" t="s">
        <v>91</v>
      </c>
      <c r="C8" s="74" t="s">
        <v>92</v>
      </c>
      <c r="D8" s="66">
        <v>1</v>
      </c>
      <c r="E8" s="66"/>
      <c r="F8" s="66"/>
      <c r="G8" s="66">
        <v>3</v>
      </c>
      <c r="H8" s="66">
        <v>2</v>
      </c>
      <c r="I8" s="66"/>
      <c r="J8" s="66"/>
      <c r="K8" s="66"/>
      <c r="L8" s="66"/>
      <c r="M8" s="66"/>
      <c r="N8" s="66"/>
      <c r="O8" s="66">
        <f t="shared" si="0"/>
        <v>2</v>
      </c>
      <c r="P8" s="67"/>
      <c r="Q8" s="75">
        <v>11</v>
      </c>
      <c r="R8" s="74" t="s">
        <v>237</v>
      </c>
      <c r="S8" s="74" t="s">
        <v>238</v>
      </c>
      <c r="T8" s="66">
        <v>1</v>
      </c>
      <c r="U8" s="66"/>
      <c r="V8" s="66">
        <v>1</v>
      </c>
      <c r="W8" s="66">
        <v>3</v>
      </c>
      <c r="X8" s="66"/>
      <c r="Y8" s="66"/>
      <c r="Z8" s="66"/>
      <c r="AA8" s="66">
        <v>1</v>
      </c>
      <c r="AB8" s="66"/>
      <c r="AC8" s="66"/>
      <c r="AD8" s="66"/>
      <c r="AE8" s="66">
        <f t="shared" si="1"/>
        <v>3</v>
      </c>
      <c r="AG8" s="69"/>
    </row>
    <row r="9" spans="1:41" s="71" customFormat="1" ht="12.75" x14ac:dyDescent="0.2">
      <c r="A9" s="73">
        <v>22</v>
      </c>
      <c r="B9" s="74" t="s">
        <v>97</v>
      </c>
      <c r="C9" s="74" t="s">
        <v>98</v>
      </c>
      <c r="D9" s="66">
        <v>2</v>
      </c>
      <c r="E9" s="66">
        <v>1</v>
      </c>
      <c r="F9" s="66">
        <v>1</v>
      </c>
      <c r="G9" s="66">
        <v>9</v>
      </c>
      <c r="H9" s="66">
        <v>3</v>
      </c>
      <c r="I9" s="66">
        <v>2</v>
      </c>
      <c r="J9" s="66"/>
      <c r="K9" s="66">
        <v>1</v>
      </c>
      <c r="L9" s="66"/>
      <c r="M9" s="66"/>
      <c r="N9" s="66">
        <v>1</v>
      </c>
      <c r="O9" s="66">
        <f t="shared" si="0"/>
        <v>8</v>
      </c>
      <c r="P9" s="67"/>
      <c r="Q9" s="73">
        <v>6</v>
      </c>
      <c r="R9" s="74" t="s">
        <v>384</v>
      </c>
      <c r="S9" s="74" t="s">
        <v>253</v>
      </c>
      <c r="T9" s="66"/>
      <c r="U9" s="66"/>
      <c r="V9" s="66"/>
      <c r="W9" s="66">
        <v>2</v>
      </c>
      <c r="X9" s="66"/>
      <c r="Y9" s="66"/>
      <c r="Z9" s="66"/>
      <c r="AA9" s="66">
        <v>1</v>
      </c>
      <c r="AB9" s="66">
        <v>1</v>
      </c>
      <c r="AC9" s="66"/>
      <c r="AD9" s="66"/>
      <c r="AE9" s="66">
        <f t="shared" si="1"/>
        <v>0</v>
      </c>
      <c r="AG9" s="69"/>
    </row>
    <row r="10" spans="1:41" s="71" customFormat="1" ht="12.75" x14ac:dyDescent="0.2">
      <c r="A10" s="75"/>
      <c r="B10" s="74"/>
      <c r="C10" s="74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 t="str">
        <f t="shared" si="0"/>
        <v/>
      </c>
      <c r="P10" s="67"/>
      <c r="Q10" s="75">
        <v>12</v>
      </c>
      <c r="R10" s="74" t="s">
        <v>302</v>
      </c>
      <c r="S10" s="74" t="s">
        <v>51</v>
      </c>
      <c r="T10" s="66">
        <v>2</v>
      </c>
      <c r="U10" s="66"/>
      <c r="V10" s="66"/>
      <c r="W10" s="66">
        <v>6</v>
      </c>
      <c r="X10" s="66">
        <v>2</v>
      </c>
      <c r="Y10" s="66"/>
      <c r="Z10" s="66"/>
      <c r="AA10" s="66">
        <v>3</v>
      </c>
      <c r="AB10" s="66"/>
      <c r="AC10" s="66"/>
      <c r="AD10" s="66"/>
      <c r="AE10" s="66">
        <f t="shared" si="1"/>
        <v>4</v>
      </c>
      <c r="AG10" s="69"/>
    </row>
    <row r="11" spans="1:41" s="71" customFormat="1" ht="12.75" x14ac:dyDescent="0.2">
      <c r="A11" s="75">
        <v>44</v>
      </c>
      <c r="B11" s="74" t="s">
        <v>273</v>
      </c>
      <c r="C11" s="74" t="s">
        <v>274</v>
      </c>
      <c r="D11" s="66"/>
      <c r="E11" s="66"/>
      <c r="F11" s="66"/>
      <c r="G11" s="66">
        <v>5</v>
      </c>
      <c r="H11" s="66"/>
      <c r="I11" s="66"/>
      <c r="J11" s="66">
        <v>1</v>
      </c>
      <c r="K11" s="66">
        <v>3</v>
      </c>
      <c r="L11" s="66"/>
      <c r="M11" s="66"/>
      <c r="N11" s="66"/>
      <c r="O11" s="66">
        <f t="shared" si="0"/>
        <v>0</v>
      </c>
      <c r="P11" s="67"/>
      <c r="Q11" s="73">
        <v>20</v>
      </c>
      <c r="R11" s="74" t="s">
        <v>240</v>
      </c>
      <c r="S11" s="74" t="s">
        <v>241</v>
      </c>
      <c r="T11" s="66"/>
      <c r="U11" s="66"/>
      <c r="V11" s="66"/>
      <c r="W11" s="66">
        <v>3</v>
      </c>
      <c r="X11" s="66">
        <v>2</v>
      </c>
      <c r="Y11" s="66"/>
      <c r="Z11" s="66"/>
      <c r="AA11" s="66"/>
      <c r="AB11" s="66"/>
      <c r="AC11" s="66"/>
      <c r="AD11" s="66"/>
      <c r="AE11" s="66">
        <f t="shared" si="1"/>
        <v>0</v>
      </c>
      <c r="AG11" s="69"/>
    </row>
    <row r="12" spans="1:41" s="71" customFormat="1" ht="12.75" x14ac:dyDescent="0.2">
      <c r="A12" s="75"/>
      <c r="B12" s="74"/>
      <c r="C12" s="74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 t="str">
        <f t="shared" si="0"/>
        <v/>
      </c>
      <c r="P12" s="67"/>
      <c r="Q12" s="73">
        <v>55</v>
      </c>
      <c r="R12" s="74" t="s">
        <v>352</v>
      </c>
      <c r="S12" s="74" t="s">
        <v>243</v>
      </c>
      <c r="T12" s="66">
        <v>2</v>
      </c>
      <c r="U12" s="66">
        <v>3</v>
      </c>
      <c r="V12" s="66">
        <v>2</v>
      </c>
      <c r="W12" s="66">
        <v>4</v>
      </c>
      <c r="X12" s="66">
        <v>2</v>
      </c>
      <c r="Y12" s="66">
        <v>2</v>
      </c>
      <c r="Z12" s="66"/>
      <c r="AA12" s="66">
        <v>1</v>
      </c>
      <c r="AB12" s="66"/>
      <c r="AC12" s="66"/>
      <c r="AD12" s="66">
        <v>2</v>
      </c>
      <c r="AE12" s="66">
        <f t="shared" si="1"/>
        <v>15</v>
      </c>
      <c r="AG12" s="69"/>
    </row>
    <row r="13" spans="1:41" s="71" customFormat="1" ht="12.75" x14ac:dyDescent="0.2">
      <c r="A13" s="75"/>
      <c r="B13" s="74"/>
      <c r="C13" s="74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 t="str">
        <f t="shared" si="0"/>
        <v/>
      </c>
      <c r="P13" s="67"/>
      <c r="Q13" s="75">
        <v>77</v>
      </c>
      <c r="R13" s="74" t="s">
        <v>239</v>
      </c>
      <c r="S13" s="74" t="s">
        <v>51</v>
      </c>
      <c r="T13" s="66">
        <v>3</v>
      </c>
      <c r="U13" s="66"/>
      <c r="V13" s="66"/>
      <c r="W13" s="66">
        <v>6</v>
      </c>
      <c r="X13" s="66">
        <v>1</v>
      </c>
      <c r="Y13" s="66">
        <v>1</v>
      </c>
      <c r="Z13" s="66"/>
      <c r="AA13" s="66">
        <v>1</v>
      </c>
      <c r="AB13" s="66"/>
      <c r="AC13" s="66"/>
      <c r="AD13" s="66">
        <v>1</v>
      </c>
      <c r="AE13" s="66">
        <f t="shared" si="1"/>
        <v>6</v>
      </c>
      <c r="AG13" s="69"/>
    </row>
    <row r="14" spans="1:41" s="71" customFormat="1" ht="12.75" x14ac:dyDescent="0.2">
      <c r="A14" s="75"/>
      <c r="B14" s="74"/>
      <c r="C14" s="74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 t="str">
        <f t="shared" si="0"/>
        <v/>
      </c>
      <c r="P14" s="67"/>
      <c r="Q14" s="73"/>
      <c r="R14" s="74"/>
      <c r="S14" s="74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 t="str">
        <f t="shared" si="1"/>
        <v/>
      </c>
      <c r="AG14" s="69"/>
    </row>
    <row r="15" spans="1:41" s="71" customFormat="1" ht="12.75" x14ac:dyDescent="0.2">
      <c r="A15" s="140" t="s">
        <v>27</v>
      </c>
      <c r="B15" s="141"/>
      <c r="C15" s="142"/>
      <c r="D15" s="66">
        <f t="shared" ref="D15:O15" si="2">SUM(D5:D14)</f>
        <v>7</v>
      </c>
      <c r="E15" s="66">
        <f t="shared" si="2"/>
        <v>5</v>
      </c>
      <c r="F15" s="66">
        <f t="shared" si="2"/>
        <v>2</v>
      </c>
      <c r="G15" s="66">
        <f t="shared" si="2"/>
        <v>23</v>
      </c>
      <c r="H15" s="66">
        <f t="shared" si="2"/>
        <v>9</v>
      </c>
      <c r="I15" s="66">
        <f t="shared" si="2"/>
        <v>3</v>
      </c>
      <c r="J15" s="66">
        <f t="shared" si="2"/>
        <v>1</v>
      </c>
      <c r="K15" s="66">
        <f t="shared" si="2"/>
        <v>7</v>
      </c>
      <c r="L15" s="66">
        <f t="shared" si="2"/>
        <v>0</v>
      </c>
      <c r="M15" s="66">
        <f t="shared" si="2"/>
        <v>0</v>
      </c>
      <c r="N15" s="66">
        <f t="shared" si="2"/>
        <v>2</v>
      </c>
      <c r="O15" s="66">
        <f t="shared" si="2"/>
        <v>31</v>
      </c>
      <c r="P15" s="68" t="s">
        <v>2</v>
      </c>
      <c r="Q15" s="140" t="s">
        <v>27</v>
      </c>
      <c r="R15" s="141"/>
      <c r="S15" s="142"/>
      <c r="T15" s="66">
        <f t="shared" ref="T15:AE15" si="3">SUM(T5:T14)</f>
        <v>13</v>
      </c>
      <c r="U15" s="66">
        <f t="shared" si="3"/>
        <v>4</v>
      </c>
      <c r="V15" s="66">
        <f t="shared" si="3"/>
        <v>3</v>
      </c>
      <c r="W15" s="66">
        <f t="shared" si="3"/>
        <v>29</v>
      </c>
      <c r="X15" s="66">
        <f t="shared" si="3"/>
        <v>11</v>
      </c>
      <c r="Y15" s="66">
        <f t="shared" si="3"/>
        <v>4</v>
      </c>
      <c r="Z15" s="66">
        <f t="shared" si="3"/>
        <v>0</v>
      </c>
      <c r="AA15" s="66">
        <f t="shared" si="3"/>
        <v>10</v>
      </c>
      <c r="AB15" s="66">
        <f t="shared" si="3"/>
        <v>1</v>
      </c>
      <c r="AC15" s="66">
        <f t="shared" si="3"/>
        <v>0</v>
      </c>
      <c r="AD15" s="66">
        <f t="shared" si="3"/>
        <v>3</v>
      </c>
      <c r="AE15" s="66">
        <f t="shared" si="3"/>
        <v>41</v>
      </c>
      <c r="AG15" s="76" t="str">
        <f>IF(N15+AD15=5,"Correct","MVP ERROR")</f>
        <v>Correct</v>
      </c>
    </row>
    <row r="16" spans="1:41" s="71" customFormat="1" ht="12.75" x14ac:dyDescent="0.2">
      <c r="A16" s="152" t="s">
        <v>28</v>
      </c>
      <c r="B16" s="153"/>
      <c r="C16" s="154" t="s">
        <v>106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7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Hornets:    |||   Hellfish: BLK-</v>
      </c>
    </row>
    <row r="17" spans="1:33" s="71" customFormat="1" ht="12.75" x14ac:dyDescent="0.2">
      <c r="A17" s="152" t="s">
        <v>205</v>
      </c>
      <c r="B17" s="153"/>
      <c r="C17" s="154" t="s">
        <v>446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77"/>
    </row>
    <row r="18" spans="1:33" s="7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69"/>
    </row>
    <row r="19" spans="1:33" s="71" customFormat="1" ht="12.75" x14ac:dyDescent="0.2">
      <c r="A19" s="166" t="s">
        <v>103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63" t="s">
        <v>4</v>
      </c>
      <c r="Q19" s="207" t="s">
        <v>244</v>
      </c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9"/>
      <c r="AF19" s="78"/>
      <c r="AG19" s="69"/>
    </row>
    <row r="20" spans="1:33" s="71" customFormat="1" ht="12.75" x14ac:dyDescent="0.2">
      <c r="A20" s="64" t="s">
        <v>7</v>
      </c>
      <c r="B20" s="64" t="s">
        <v>8</v>
      </c>
      <c r="C20" s="64" t="s">
        <v>9</v>
      </c>
      <c r="D20" s="64" t="s">
        <v>10</v>
      </c>
      <c r="E20" s="64" t="s">
        <v>11</v>
      </c>
      <c r="F20" s="64" t="s">
        <v>12</v>
      </c>
      <c r="G20" s="64" t="s">
        <v>16</v>
      </c>
      <c r="H20" s="64" t="s">
        <v>13</v>
      </c>
      <c r="I20" s="64" t="s">
        <v>14</v>
      </c>
      <c r="J20" s="64" t="s">
        <v>15</v>
      </c>
      <c r="K20" s="64" t="s">
        <v>17</v>
      </c>
      <c r="L20" s="64" t="s">
        <v>18</v>
      </c>
      <c r="M20" s="64" t="s">
        <v>19</v>
      </c>
      <c r="N20" s="64" t="s">
        <v>20</v>
      </c>
      <c r="O20" s="64" t="s">
        <v>21</v>
      </c>
      <c r="P20" s="65" t="s">
        <v>22</v>
      </c>
      <c r="Q20" s="64" t="s">
        <v>7</v>
      </c>
      <c r="R20" s="64" t="s">
        <v>8</v>
      </c>
      <c r="S20" s="64" t="s">
        <v>9</v>
      </c>
      <c r="T20" s="64" t="s">
        <v>10</v>
      </c>
      <c r="U20" s="64" t="s">
        <v>11</v>
      </c>
      <c r="V20" s="64" t="s">
        <v>12</v>
      </c>
      <c r="W20" s="64" t="s">
        <v>16</v>
      </c>
      <c r="X20" s="64" t="s">
        <v>13</v>
      </c>
      <c r="Y20" s="64" t="s">
        <v>14</v>
      </c>
      <c r="Z20" s="64" t="s">
        <v>15</v>
      </c>
      <c r="AA20" s="64" t="s">
        <v>17</v>
      </c>
      <c r="AB20" s="64" t="s">
        <v>18</v>
      </c>
      <c r="AC20" s="64" t="s">
        <v>19</v>
      </c>
      <c r="AD20" s="64" t="s">
        <v>20</v>
      </c>
      <c r="AE20" s="64" t="s">
        <v>21</v>
      </c>
      <c r="AF20" s="78"/>
      <c r="AG20" s="69"/>
    </row>
    <row r="21" spans="1:33" s="71" customFormat="1" ht="12.75" x14ac:dyDescent="0.2">
      <c r="A21" s="75">
        <v>2</v>
      </c>
      <c r="B21" s="74" t="s">
        <v>176</v>
      </c>
      <c r="C21" s="74" t="s">
        <v>39</v>
      </c>
      <c r="D21" s="66">
        <v>3</v>
      </c>
      <c r="E21" s="66"/>
      <c r="F21" s="66">
        <v>2</v>
      </c>
      <c r="G21" s="66">
        <v>4</v>
      </c>
      <c r="H21" s="66">
        <v>4</v>
      </c>
      <c r="I21" s="66">
        <v>3</v>
      </c>
      <c r="J21" s="66"/>
      <c r="K21" s="66"/>
      <c r="L21" s="66"/>
      <c r="M21" s="66"/>
      <c r="N21" s="66"/>
      <c r="O21" s="66">
        <f t="shared" ref="O21:O30" si="4">IF(B21="","",(D21*2)+(E21*3)+F21*1)</f>
        <v>8</v>
      </c>
      <c r="P21" s="67"/>
      <c r="Q21" s="73">
        <v>6</v>
      </c>
      <c r="R21" s="74" t="s">
        <v>37</v>
      </c>
      <c r="S21" s="74" t="s">
        <v>245</v>
      </c>
      <c r="T21" s="66">
        <v>2</v>
      </c>
      <c r="U21" s="66"/>
      <c r="V21" s="66">
        <v>1</v>
      </c>
      <c r="W21" s="66">
        <v>8</v>
      </c>
      <c r="X21" s="66">
        <v>1</v>
      </c>
      <c r="Y21" s="66">
        <v>3</v>
      </c>
      <c r="Z21" s="66">
        <v>1</v>
      </c>
      <c r="AA21" s="66">
        <v>4</v>
      </c>
      <c r="AB21" s="66"/>
      <c r="AC21" s="66"/>
      <c r="AD21" s="66"/>
      <c r="AE21" s="66">
        <f t="shared" ref="AE21:AE30" si="5">IF(R21="","",(T21*2)+(U21*3)+V21*1)</f>
        <v>5</v>
      </c>
      <c r="AF21" s="78"/>
      <c r="AG21" s="69"/>
    </row>
    <row r="22" spans="1:33" s="71" customFormat="1" ht="12.75" x14ac:dyDescent="0.2">
      <c r="A22" s="75">
        <v>3</v>
      </c>
      <c r="B22" s="74" t="s">
        <v>196</v>
      </c>
      <c r="C22" s="74" t="s">
        <v>65</v>
      </c>
      <c r="D22" s="66">
        <v>5</v>
      </c>
      <c r="E22" s="66"/>
      <c r="F22" s="66">
        <v>5</v>
      </c>
      <c r="G22" s="66">
        <v>3</v>
      </c>
      <c r="H22" s="66"/>
      <c r="I22" s="66">
        <v>2</v>
      </c>
      <c r="J22" s="66">
        <v>3</v>
      </c>
      <c r="K22" s="66">
        <v>2</v>
      </c>
      <c r="L22" s="66"/>
      <c r="M22" s="66"/>
      <c r="N22" s="66">
        <v>2</v>
      </c>
      <c r="O22" s="66">
        <f t="shared" si="4"/>
        <v>15</v>
      </c>
      <c r="P22" s="67"/>
      <c r="Q22" s="73">
        <v>8</v>
      </c>
      <c r="R22" s="74" t="s">
        <v>248</v>
      </c>
      <c r="S22" s="74" t="s">
        <v>57</v>
      </c>
      <c r="T22" s="66">
        <v>1</v>
      </c>
      <c r="U22" s="66">
        <v>1</v>
      </c>
      <c r="V22" s="66"/>
      <c r="W22" s="66">
        <v>3</v>
      </c>
      <c r="X22" s="66">
        <v>2</v>
      </c>
      <c r="Y22" s="66">
        <v>3</v>
      </c>
      <c r="Z22" s="66"/>
      <c r="AA22" s="66"/>
      <c r="AB22" s="66"/>
      <c r="AC22" s="66"/>
      <c r="AD22" s="66"/>
      <c r="AE22" s="66">
        <f t="shared" si="5"/>
        <v>5</v>
      </c>
      <c r="AF22" s="78"/>
      <c r="AG22" s="69"/>
    </row>
    <row r="23" spans="1:33" s="71" customFormat="1" ht="12.75" x14ac:dyDescent="0.2">
      <c r="A23" s="75">
        <v>5</v>
      </c>
      <c r="B23" s="74" t="s">
        <v>130</v>
      </c>
      <c r="C23" s="74" t="s">
        <v>54</v>
      </c>
      <c r="D23" s="66">
        <v>3</v>
      </c>
      <c r="E23" s="66"/>
      <c r="F23" s="66">
        <v>2</v>
      </c>
      <c r="G23" s="66">
        <v>7</v>
      </c>
      <c r="H23" s="66">
        <v>3</v>
      </c>
      <c r="I23" s="66">
        <v>1</v>
      </c>
      <c r="J23" s="66"/>
      <c r="K23" s="66">
        <v>1</v>
      </c>
      <c r="L23" s="66"/>
      <c r="M23" s="66"/>
      <c r="N23" s="66">
        <v>1</v>
      </c>
      <c r="O23" s="66">
        <f t="shared" si="4"/>
        <v>8</v>
      </c>
      <c r="P23" s="67"/>
      <c r="Q23" s="73"/>
      <c r="R23" s="74"/>
      <c r="S23" s="74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 t="str">
        <f t="shared" si="5"/>
        <v/>
      </c>
      <c r="AF23" s="78"/>
      <c r="AG23" s="69"/>
    </row>
    <row r="24" spans="1:33" s="71" customFormat="1" ht="12.75" x14ac:dyDescent="0.2">
      <c r="A24" s="75">
        <v>6</v>
      </c>
      <c r="B24" s="74" t="s">
        <v>130</v>
      </c>
      <c r="C24" s="74" t="s">
        <v>73</v>
      </c>
      <c r="D24" s="66">
        <v>5</v>
      </c>
      <c r="E24" s="66"/>
      <c r="F24" s="66"/>
      <c r="G24" s="66">
        <v>2</v>
      </c>
      <c r="H24" s="66">
        <v>2</v>
      </c>
      <c r="I24" s="66">
        <v>3</v>
      </c>
      <c r="J24" s="66"/>
      <c r="K24" s="66">
        <v>1</v>
      </c>
      <c r="L24" s="66"/>
      <c r="M24" s="66"/>
      <c r="N24" s="66"/>
      <c r="O24" s="66">
        <f t="shared" si="4"/>
        <v>10</v>
      </c>
      <c r="P24" s="67"/>
      <c r="Q24" s="73">
        <v>7</v>
      </c>
      <c r="R24" s="74" t="s">
        <v>299</v>
      </c>
      <c r="S24" s="74" t="s">
        <v>121</v>
      </c>
      <c r="T24" s="66"/>
      <c r="U24" s="66"/>
      <c r="V24" s="66"/>
      <c r="W24" s="66">
        <v>5</v>
      </c>
      <c r="X24" s="66"/>
      <c r="Y24" s="66"/>
      <c r="Z24" s="66">
        <v>1</v>
      </c>
      <c r="AA24" s="66">
        <v>3</v>
      </c>
      <c r="AB24" s="66"/>
      <c r="AC24" s="66"/>
      <c r="AD24" s="66"/>
      <c r="AE24" s="66">
        <f t="shared" si="5"/>
        <v>0</v>
      </c>
      <c r="AF24" s="78"/>
      <c r="AG24" s="69"/>
    </row>
    <row r="25" spans="1:33" s="71" customFormat="1" ht="12.75" x14ac:dyDescent="0.2">
      <c r="A25" s="73"/>
      <c r="B25" s="74"/>
      <c r="C25" s="74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 t="str">
        <f t="shared" si="4"/>
        <v/>
      </c>
      <c r="P25" s="67"/>
      <c r="Q25" s="73"/>
      <c r="R25" s="74"/>
      <c r="S25" s="74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 t="str">
        <f t="shared" si="5"/>
        <v/>
      </c>
      <c r="AF25" s="78"/>
      <c r="AG25" s="69"/>
    </row>
    <row r="26" spans="1:33" s="71" customFormat="1" ht="12.75" x14ac:dyDescent="0.2">
      <c r="A26" s="75">
        <v>21</v>
      </c>
      <c r="B26" s="74" t="s">
        <v>131</v>
      </c>
      <c r="C26" s="74" t="s">
        <v>65</v>
      </c>
      <c r="D26" s="66">
        <v>4</v>
      </c>
      <c r="E26" s="66"/>
      <c r="F26" s="66">
        <v>4</v>
      </c>
      <c r="G26" s="66">
        <v>2</v>
      </c>
      <c r="H26" s="66">
        <v>4</v>
      </c>
      <c r="I26" s="66">
        <v>1</v>
      </c>
      <c r="J26" s="66">
        <v>3</v>
      </c>
      <c r="K26" s="66">
        <v>3</v>
      </c>
      <c r="L26" s="66"/>
      <c r="M26" s="66"/>
      <c r="N26" s="66">
        <v>2</v>
      </c>
      <c r="O26" s="66">
        <f t="shared" si="4"/>
        <v>12</v>
      </c>
      <c r="P26" s="67"/>
      <c r="Q26" s="75">
        <v>15</v>
      </c>
      <c r="R26" s="74" t="s">
        <v>271</v>
      </c>
      <c r="S26" s="74" t="s">
        <v>272</v>
      </c>
      <c r="T26" s="66"/>
      <c r="U26" s="66">
        <v>1</v>
      </c>
      <c r="V26" s="66">
        <v>4</v>
      </c>
      <c r="W26" s="66">
        <v>3</v>
      </c>
      <c r="X26" s="66"/>
      <c r="Y26" s="66"/>
      <c r="Z26" s="66">
        <v>1</v>
      </c>
      <c r="AA26" s="66">
        <v>2</v>
      </c>
      <c r="AB26" s="66"/>
      <c r="AC26" s="66"/>
      <c r="AD26" s="66"/>
      <c r="AE26" s="66">
        <f t="shared" si="5"/>
        <v>7</v>
      </c>
      <c r="AF26" s="78"/>
      <c r="AG26" s="69"/>
    </row>
    <row r="27" spans="1:33" s="71" customFormat="1" ht="12.75" x14ac:dyDescent="0.2">
      <c r="A27" s="75">
        <v>24</v>
      </c>
      <c r="B27" s="74" t="s">
        <v>212</v>
      </c>
      <c r="C27" s="74" t="s">
        <v>129</v>
      </c>
      <c r="D27" s="66">
        <v>2</v>
      </c>
      <c r="E27" s="66"/>
      <c r="F27" s="66"/>
      <c r="G27" s="66">
        <v>8</v>
      </c>
      <c r="H27" s="66"/>
      <c r="I27" s="66"/>
      <c r="J27" s="66">
        <v>1</v>
      </c>
      <c r="K27" s="66">
        <v>3</v>
      </c>
      <c r="L27" s="66"/>
      <c r="M27" s="66"/>
      <c r="N27" s="66"/>
      <c r="O27" s="66">
        <f t="shared" si="4"/>
        <v>4</v>
      </c>
      <c r="P27" s="67"/>
      <c r="Q27" s="73"/>
      <c r="R27" s="74"/>
      <c r="S27" s="74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 t="str">
        <f t="shared" si="5"/>
        <v/>
      </c>
      <c r="AF27" s="78"/>
      <c r="AG27" s="69"/>
    </row>
    <row r="28" spans="1:33" s="71" customFormat="1" ht="12.75" x14ac:dyDescent="0.2">
      <c r="A28" s="75"/>
      <c r="B28" s="74"/>
      <c r="C28" s="74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 t="str">
        <f t="shared" si="4"/>
        <v/>
      </c>
      <c r="P28" s="67"/>
      <c r="Q28" s="73">
        <v>24</v>
      </c>
      <c r="R28" s="74" t="s">
        <v>363</v>
      </c>
      <c r="S28" s="74" t="s">
        <v>364</v>
      </c>
      <c r="T28" s="66">
        <v>4</v>
      </c>
      <c r="U28" s="66">
        <v>1</v>
      </c>
      <c r="V28" s="66"/>
      <c r="W28" s="66">
        <v>5</v>
      </c>
      <c r="X28" s="66">
        <v>4</v>
      </c>
      <c r="Y28" s="66">
        <v>1</v>
      </c>
      <c r="Z28" s="66"/>
      <c r="AA28" s="66">
        <v>1</v>
      </c>
      <c r="AB28" s="66"/>
      <c r="AC28" s="66"/>
      <c r="AD28" s="66"/>
      <c r="AE28" s="66">
        <f t="shared" si="5"/>
        <v>11</v>
      </c>
      <c r="AF28" s="78"/>
      <c r="AG28" s="69"/>
    </row>
    <row r="29" spans="1:33" s="71" customFormat="1" ht="12.75" x14ac:dyDescent="0.2">
      <c r="A29" s="75">
        <v>44</v>
      </c>
      <c r="B29" s="74" t="s">
        <v>428</v>
      </c>
      <c r="C29" s="74" t="s">
        <v>100</v>
      </c>
      <c r="D29" s="66">
        <v>2</v>
      </c>
      <c r="E29" s="66"/>
      <c r="F29" s="66"/>
      <c r="G29" s="66">
        <v>3</v>
      </c>
      <c r="H29" s="66">
        <v>1</v>
      </c>
      <c r="I29" s="66"/>
      <c r="J29" s="66"/>
      <c r="K29" s="66">
        <v>2</v>
      </c>
      <c r="L29" s="66"/>
      <c r="M29" s="66"/>
      <c r="N29" s="66"/>
      <c r="O29" s="66">
        <f t="shared" si="4"/>
        <v>4</v>
      </c>
      <c r="P29" s="67"/>
      <c r="Q29" s="73">
        <v>5</v>
      </c>
      <c r="R29" s="74" t="s">
        <v>478</v>
      </c>
      <c r="S29" s="74" t="s">
        <v>479</v>
      </c>
      <c r="T29" s="66">
        <v>3</v>
      </c>
      <c r="U29" s="66"/>
      <c r="V29" s="66">
        <v>1</v>
      </c>
      <c r="W29" s="66">
        <v>5</v>
      </c>
      <c r="X29" s="66"/>
      <c r="Y29" s="66"/>
      <c r="Z29" s="66">
        <v>1</v>
      </c>
      <c r="AA29" s="66">
        <v>2</v>
      </c>
      <c r="AB29" s="66"/>
      <c r="AC29" s="66"/>
      <c r="AD29" s="66"/>
      <c r="AE29" s="66">
        <f t="shared" si="5"/>
        <v>7</v>
      </c>
      <c r="AF29" s="78"/>
      <c r="AG29" s="76" t="str">
        <f>IF(N31+AD31=5,"Correct","MVP ERROR")</f>
        <v>Correct</v>
      </c>
    </row>
    <row r="30" spans="1:33" s="71" customFormat="1" ht="12.75" x14ac:dyDescent="0.2">
      <c r="A30" s="75"/>
      <c r="B30" s="74"/>
      <c r="C30" s="74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 t="str">
        <f t="shared" si="4"/>
        <v/>
      </c>
      <c r="P30" s="67"/>
      <c r="Q30" s="73"/>
      <c r="R30" s="74"/>
      <c r="S30" s="74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 t="str">
        <f t="shared" si="5"/>
        <v/>
      </c>
      <c r="AF30" s="78"/>
      <c r="AG30" s="7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Hawks: 3P-   |||   Honey Badgers: </v>
      </c>
    </row>
    <row r="31" spans="1:33" s="71" customFormat="1" ht="12.75" x14ac:dyDescent="0.2">
      <c r="A31" s="140" t="s">
        <v>27</v>
      </c>
      <c r="B31" s="141"/>
      <c r="C31" s="142"/>
      <c r="D31" s="66">
        <f t="shared" ref="D31:O31" si="6">SUM(D21:D30)</f>
        <v>24</v>
      </c>
      <c r="E31" s="66">
        <f t="shared" si="6"/>
        <v>0</v>
      </c>
      <c r="F31" s="66">
        <f t="shared" si="6"/>
        <v>13</v>
      </c>
      <c r="G31" s="66">
        <f t="shared" si="6"/>
        <v>29</v>
      </c>
      <c r="H31" s="66">
        <f t="shared" si="6"/>
        <v>14</v>
      </c>
      <c r="I31" s="66">
        <f t="shared" si="6"/>
        <v>10</v>
      </c>
      <c r="J31" s="66">
        <f t="shared" si="6"/>
        <v>7</v>
      </c>
      <c r="K31" s="66">
        <f t="shared" si="6"/>
        <v>12</v>
      </c>
      <c r="L31" s="66">
        <f t="shared" si="6"/>
        <v>0</v>
      </c>
      <c r="M31" s="66">
        <f t="shared" si="6"/>
        <v>0</v>
      </c>
      <c r="N31" s="66">
        <f t="shared" si="6"/>
        <v>5</v>
      </c>
      <c r="O31" s="66">
        <f t="shared" si="6"/>
        <v>61</v>
      </c>
      <c r="P31" s="68" t="s">
        <v>2</v>
      </c>
      <c r="Q31" s="140" t="s">
        <v>27</v>
      </c>
      <c r="R31" s="141"/>
      <c r="S31" s="142"/>
      <c r="T31" s="66">
        <f t="shared" ref="T31:AE31" si="7">SUM(T21:T30)</f>
        <v>10</v>
      </c>
      <c r="U31" s="66">
        <f t="shared" si="7"/>
        <v>3</v>
      </c>
      <c r="V31" s="66">
        <f t="shared" si="7"/>
        <v>6</v>
      </c>
      <c r="W31" s="66">
        <f t="shared" si="7"/>
        <v>29</v>
      </c>
      <c r="X31" s="66">
        <f t="shared" si="7"/>
        <v>7</v>
      </c>
      <c r="Y31" s="66">
        <f t="shared" si="7"/>
        <v>7</v>
      </c>
      <c r="Z31" s="66">
        <f t="shared" si="7"/>
        <v>4</v>
      </c>
      <c r="AA31" s="66">
        <f t="shared" si="7"/>
        <v>12</v>
      </c>
      <c r="AB31" s="66">
        <f t="shared" si="7"/>
        <v>0</v>
      </c>
      <c r="AC31" s="66">
        <f t="shared" si="7"/>
        <v>0</v>
      </c>
      <c r="AD31" s="66">
        <f t="shared" si="7"/>
        <v>0</v>
      </c>
      <c r="AE31" s="66">
        <f t="shared" si="7"/>
        <v>35</v>
      </c>
      <c r="AF31" s="78"/>
      <c r="AG31" s="69"/>
    </row>
    <row r="32" spans="1:33" s="71" customFormat="1" ht="12.75" x14ac:dyDescent="0.2">
      <c r="A32" s="152" t="s">
        <v>28</v>
      </c>
      <c r="B32" s="153"/>
      <c r="C32" s="154" t="s">
        <v>162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78"/>
      <c r="AG32" s="69"/>
    </row>
    <row r="33" spans="1:33" s="71" customFormat="1" ht="12.75" x14ac:dyDescent="0.2">
      <c r="A33" s="152" t="s">
        <v>205</v>
      </c>
      <c r="B33" s="153"/>
      <c r="C33" s="154" t="s">
        <v>310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78"/>
      <c r="AG33" s="69"/>
    </row>
    <row r="34" spans="1:33" s="7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69"/>
    </row>
    <row r="35" spans="1:33" s="71" customFormat="1" ht="12.75" x14ac:dyDescent="0.2">
      <c r="A35" s="160" t="s">
        <v>29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P35" s="63" t="s">
        <v>4</v>
      </c>
      <c r="Q35" s="175" t="s">
        <v>48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7"/>
      <c r="AG35" s="69"/>
    </row>
    <row r="36" spans="1:33" s="71" customFormat="1" ht="12.75" x14ac:dyDescent="0.2">
      <c r="A36" s="64" t="s">
        <v>7</v>
      </c>
      <c r="B36" s="64" t="s">
        <v>8</v>
      </c>
      <c r="C36" s="64" t="s">
        <v>9</v>
      </c>
      <c r="D36" s="64" t="s">
        <v>10</v>
      </c>
      <c r="E36" s="64" t="s">
        <v>11</v>
      </c>
      <c r="F36" s="64" t="s">
        <v>12</v>
      </c>
      <c r="G36" s="64" t="s">
        <v>16</v>
      </c>
      <c r="H36" s="64" t="s">
        <v>13</v>
      </c>
      <c r="I36" s="64" t="s">
        <v>14</v>
      </c>
      <c r="J36" s="64" t="s">
        <v>15</v>
      </c>
      <c r="K36" s="64" t="s">
        <v>17</v>
      </c>
      <c r="L36" s="64" t="s">
        <v>18</v>
      </c>
      <c r="M36" s="64" t="s">
        <v>19</v>
      </c>
      <c r="N36" s="64" t="s">
        <v>20</v>
      </c>
      <c r="O36" s="64" t="s">
        <v>21</v>
      </c>
      <c r="P36" s="65" t="s">
        <v>22</v>
      </c>
      <c r="Q36" s="64" t="s">
        <v>7</v>
      </c>
      <c r="R36" s="64" t="s">
        <v>8</v>
      </c>
      <c r="S36" s="64" t="s">
        <v>9</v>
      </c>
      <c r="T36" s="64" t="s">
        <v>10</v>
      </c>
      <c r="U36" s="64" t="s">
        <v>11</v>
      </c>
      <c r="V36" s="64" t="s">
        <v>12</v>
      </c>
      <c r="W36" s="64" t="s">
        <v>16</v>
      </c>
      <c r="X36" s="64" t="s">
        <v>13</v>
      </c>
      <c r="Y36" s="64" t="s">
        <v>14</v>
      </c>
      <c r="Z36" s="64" t="s">
        <v>15</v>
      </c>
      <c r="AA36" s="64" t="s">
        <v>17</v>
      </c>
      <c r="AB36" s="64" t="s">
        <v>18</v>
      </c>
      <c r="AC36" s="64" t="s">
        <v>19</v>
      </c>
      <c r="AD36" s="64" t="s">
        <v>20</v>
      </c>
      <c r="AE36" s="64" t="s">
        <v>21</v>
      </c>
      <c r="AG36" s="69"/>
    </row>
    <row r="37" spans="1:33" s="71" customFormat="1" ht="12.75" x14ac:dyDescent="0.2">
      <c r="A37" s="75">
        <v>1</v>
      </c>
      <c r="B37" s="74" t="s">
        <v>249</v>
      </c>
      <c r="C37" s="74" t="s">
        <v>124</v>
      </c>
      <c r="D37" s="66">
        <v>2</v>
      </c>
      <c r="E37" s="66">
        <v>1</v>
      </c>
      <c r="F37" s="66">
        <v>1</v>
      </c>
      <c r="G37" s="66">
        <v>3</v>
      </c>
      <c r="H37" s="66">
        <v>4</v>
      </c>
      <c r="I37" s="66">
        <v>1</v>
      </c>
      <c r="J37" s="66"/>
      <c r="K37" s="66"/>
      <c r="L37" s="66"/>
      <c r="M37" s="66"/>
      <c r="N37" s="66"/>
      <c r="O37" s="66">
        <f t="shared" ref="O37:O46" si="8">IF(B37="","",(D37*2)+(E37*3)+F37*1)</f>
        <v>8</v>
      </c>
      <c r="P37" s="67"/>
      <c r="Q37" s="73">
        <v>5</v>
      </c>
      <c r="R37" s="74" t="s">
        <v>115</v>
      </c>
      <c r="S37" s="74" t="s">
        <v>173</v>
      </c>
      <c r="T37" s="66"/>
      <c r="U37" s="66"/>
      <c r="V37" s="66">
        <v>2</v>
      </c>
      <c r="W37" s="66">
        <v>19</v>
      </c>
      <c r="X37" s="66"/>
      <c r="Y37" s="66">
        <v>2</v>
      </c>
      <c r="Z37" s="66">
        <v>1</v>
      </c>
      <c r="AA37" s="66">
        <v>4</v>
      </c>
      <c r="AB37" s="66"/>
      <c r="AC37" s="66"/>
      <c r="AD37" s="66"/>
      <c r="AE37" s="66">
        <f t="shared" ref="AE37:AE46" si="9">IF(R37="","",(T37*2)+(U37*3)+V37*1)</f>
        <v>2</v>
      </c>
      <c r="AG37" s="69"/>
    </row>
    <row r="38" spans="1:33" s="71" customFormat="1" ht="12.75" x14ac:dyDescent="0.2">
      <c r="A38" s="75">
        <v>2</v>
      </c>
      <c r="B38" s="74" t="s">
        <v>480</v>
      </c>
      <c r="C38" s="74" t="s">
        <v>209</v>
      </c>
      <c r="D38" s="66"/>
      <c r="E38" s="66">
        <v>3</v>
      </c>
      <c r="F38" s="66">
        <v>2</v>
      </c>
      <c r="G38" s="66">
        <v>7</v>
      </c>
      <c r="H38" s="66">
        <v>2</v>
      </c>
      <c r="I38" s="66">
        <v>1</v>
      </c>
      <c r="J38" s="66"/>
      <c r="K38" s="66">
        <v>1</v>
      </c>
      <c r="L38" s="66"/>
      <c r="M38" s="66"/>
      <c r="N38" s="66"/>
      <c r="O38" s="66">
        <f t="shared" si="8"/>
        <v>11</v>
      </c>
      <c r="P38" s="67"/>
      <c r="Q38" s="73"/>
      <c r="R38" s="74"/>
      <c r="S38" s="74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 t="str">
        <f t="shared" si="9"/>
        <v/>
      </c>
      <c r="AG38" s="69"/>
    </row>
    <row r="39" spans="1:33" s="71" customFormat="1" ht="12.75" x14ac:dyDescent="0.2">
      <c r="A39" s="75"/>
      <c r="B39" s="74"/>
      <c r="C39" s="74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 t="str">
        <f t="shared" si="8"/>
        <v/>
      </c>
      <c r="P39" s="67"/>
      <c r="Q39" s="73">
        <v>8</v>
      </c>
      <c r="R39" s="74" t="s">
        <v>297</v>
      </c>
      <c r="S39" s="74" t="s">
        <v>95</v>
      </c>
      <c r="T39" s="66">
        <v>1</v>
      </c>
      <c r="U39" s="66">
        <v>1</v>
      </c>
      <c r="V39" s="66"/>
      <c r="W39" s="66">
        <v>2</v>
      </c>
      <c r="X39" s="66">
        <v>2</v>
      </c>
      <c r="Y39" s="66">
        <v>1</v>
      </c>
      <c r="Z39" s="66"/>
      <c r="AA39" s="66">
        <v>1</v>
      </c>
      <c r="AB39" s="66"/>
      <c r="AC39" s="66"/>
      <c r="AD39" s="66"/>
      <c r="AE39" s="66">
        <f t="shared" si="9"/>
        <v>5</v>
      </c>
      <c r="AG39" s="69"/>
    </row>
    <row r="40" spans="1:33" s="71" customFormat="1" ht="12.75" x14ac:dyDescent="0.2">
      <c r="A40" s="75">
        <v>11</v>
      </c>
      <c r="B40" s="74" t="s">
        <v>210</v>
      </c>
      <c r="C40" s="74" t="s">
        <v>67</v>
      </c>
      <c r="D40" s="66">
        <v>5</v>
      </c>
      <c r="E40" s="66"/>
      <c r="F40" s="66"/>
      <c r="G40" s="66">
        <v>11</v>
      </c>
      <c r="H40" s="66"/>
      <c r="I40" s="66">
        <v>1</v>
      </c>
      <c r="J40" s="66"/>
      <c r="K40" s="66">
        <v>1</v>
      </c>
      <c r="L40" s="66"/>
      <c r="M40" s="66"/>
      <c r="N40" s="66"/>
      <c r="O40" s="66">
        <f t="shared" si="8"/>
        <v>10</v>
      </c>
      <c r="P40" s="67"/>
      <c r="Q40" s="75">
        <v>9</v>
      </c>
      <c r="R40" s="74" t="s">
        <v>117</v>
      </c>
      <c r="S40" s="74" t="s">
        <v>118</v>
      </c>
      <c r="T40" s="66"/>
      <c r="U40" s="66"/>
      <c r="V40" s="66"/>
      <c r="W40" s="66">
        <v>4</v>
      </c>
      <c r="X40" s="66">
        <v>2</v>
      </c>
      <c r="Y40" s="66">
        <v>3</v>
      </c>
      <c r="Z40" s="66"/>
      <c r="AA40" s="66"/>
      <c r="AB40" s="66"/>
      <c r="AC40" s="66"/>
      <c r="AD40" s="66"/>
      <c r="AE40" s="66">
        <f t="shared" si="9"/>
        <v>0</v>
      </c>
      <c r="AG40" s="69"/>
    </row>
    <row r="41" spans="1:33" s="71" customFormat="1" ht="12.75" x14ac:dyDescent="0.2">
      <c r="A41" s="73">
        <v>13</v>
      </c>
      <c r="B41" s="74" t="s">
        <v>31</v>
      </c>
      <c r="C41" s="74" t="s">
        <v>32</v>
      </c>
      <c r="D41" s="66"/>
      <c r="E41" s="66"/>
      <c r="F41" s="66"/>
      <c r="G41" s="66">
        <v>8</v>
      </c>
      <c r="H41" s="66"/>
      <c r="I41" s="66">
        <v>1</v>
      </c>
      <c r="J41" s="66"/>
      <c r="K41" s="66">
        <v>4</v>
      </c>
      <c r="L41" s="66">
        <v>1</v>
      </c>
      <c r="M41" s="66"/>
      <c r="N41" s="66"/>
      <c r="O41" s="66">
        <f t="shared" si="8"/>
        <v>0</v>
      </c>
      <c r="P41" s="67"/>
      <c r="Q41" s="75">
        <v>12</v>
      </c>
      <c r="R41" s="74" t="s">
        <v>52</v>
      </c>
      <c r="S41" s="74" t="s">
        <v>53</v>
      </c>
      <c r="T41" s="66">
        <v>8</v>
      </c>
      <c r="U41" s="66">
        <v>4</v>
      </c>
      <c r="V41" s="66">
        <v>3</v>
      </c>
      <c r="W41" s="66">
        <v>3</v>
      </c>
      <c r="X41" s="66">
        <v>2</v>
      </c>
      <c r="Y41" s="66"/>
      <c r="Z41" s="66"/>
      <c r="AA41" s="66">
        <v>1</v>
      </c>
      <c r="AB41" s="66"/>
      <c r="AC41" s="66"/>
      <c r="AD41" s="66">
        <v>3</v>
      </c>
      <c r="AE41" s="66">
        <f t="shared" si="9"/>
        <v>31</v>
      </c>
      <c r="AG41" s="69"/>
    </row>
    <row r="42" spans="1:33" s="71" customFormat="1" ht="12.75" x14ac:dyDescent="0.2">
      <c r="A42" s="79" t="s">
        <v>147</v>
      </c>
      <c r="B42" s="74" t="s">
        <v>46</v>
      </c>
      <c r="C42" s="74" t="s">
        <v>47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>
        <f t="shared" si="8"/>
        <v>0</v>
      </c>
      <c r="P42" s="67"/>
      <c r="Q42" s="75">
        <v>13</v>
      </c>
      <c r="R42" s="74" t="s">
        <v>167</v>
      </c>
      <c r="S42" s="74" t="s">
        <v>168</v>
      </c>
      <c r="T42" s="66">
        <v>2</v>
      </c>
      <c r="U42" s="66">
        <v>3</v>
      </c>
      <c r="V42" s="66">
        <v>2</v>
      </c>
      <c r="W42" s="66">
        <v>5</v>
      </c>
      <c r="X42" s="66">
        <v>3</v>
      </c>
      <c r="Y42" s="66"/>
      <c r="Z42" s="66"/>
      <c r="AA42" s="66">
        <v>3</v>
      </c>
      <c r="AB42" s="66"/>
      <c r="AC42" s="66"/>
      <c r="AD42" s="66">
        <v>2</v>
      </c>
      <c r="AE42" s="66">
        <f t="shared" si="9"/>
        <v>15</v>
      </c>
      <c r="AG42" s="69"/>
    </row>
    <row r="43" spans="1:33" s="71" customFormat="1" ht="12.75" x14ac:dyDescent="0.2">
      <c r="A43" s="75"/>
      <c r="B43" s="74"/>
      <c r="C43" s="74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 t="str">
        <f t="shared" si="8"/>
        <v/>
      </c>
      <c r="P43" s="67"/>
      <c r="Q43" s="73">
        <v>21</v>
      </c>
      <c r="R43" s="74" t="s">
        <v>116</v>
      </c>
      <c r="S43" s="74" t="s">
        <v>253</v>
      </c>
      <c r="T43" s="66"/>
      <c r="U43" s="66"/>
      <c r="V43" s="66"/>
      <c r="W43" s="66">
        <v>2</v>
      </c>
      <c r="X43" s="66">
        <v>1</v>
      </c>
      <c r="Y43" s="66"/>
      <c r="Z43" s="66"/>
      <c r="AA43" s="66">
        <v>2</v>
      </c>
      <c r="AB43" s="66">
        <v>1</v>
      </c>
      <c r="AC43" s="66"/>
      <c r="AD43" s="66"/>
      <c r="AE43" s="66">
        <f t="shared" si="9"/>
        <v>0</v>
      </c>
      <c r="AG43" s="69"/>
    </row>
    <row r="44" spans="1:33" s="71" customFormat="1" ht="12.75" x14ac:dyDescent="0.2">
      <c r="A44" s="75">
        <v>23</v>
      </c>
      <c r="B44" s="74" t="s">
        <v>89</v>
      </c>
      <c r="C44" s="74" t="s">
        <v>166</v>
      </c>
      <c r="D44" s="66">
        <v>2</v>
      </c>
      <c r="E44" s="66">
        <v>1</v>
      </c>
      <c r="F44" s="66"/>
      <c r="G44" s="66">
        <v>5</v>
      </c>
      <c r="H44" s="66">
        <v>1</v>
      </c>
      <c r="I44" s="66">
        <v>1</v>
      </c>
      <c r="J44" s="66"/>
      <c r="K44" s="66">
        <v>5</v>
      </c>
      <c r="L44" s="66"/>
      <c r="M44" s="66"/>
      <c r="N44" s="66"/>
      <c r="O44" s="66">
        <f t="shared" si="8"/>
        <v>7</v>
      </c>
      <c r="P44" s="67"/>
      <c r="Q44" s="73"/>
      <c r="R44" s="74"/>
      <c r="S44" s="74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 t="str">
        <f t="shared" si="9"/>
        <v/>
      </c>
      <c r="AG44" s="69"/>
    </row>
    <row r="45" spans="1:33" s="71" customFormat="1" ht="12.75" x14ac:dyDescent="0.2">
      <c r="A45" s="73">
        <v>33</v>
      </c>
      <c r="B45" s="74" t="s">
        <v>413</v>
      </c>
      <c r="C45" s="74" t="s">
        <v>42</v>
      </c>
      <c r="D45" s="66">
        <v>5</v>
      </c>
      <c r="E45" s="66"/>
      <c r="F45" s="66">
        <v>4</v>
      </c>
      <c r="G45" s="66">
        <v>12</v>
      </c>
      <c r="H45" s="66">
        <v>1</v>
      </c>
      <c r="I45" s="66"/>
      <c r="J45" s="66"/>
      <c r="K45" s="66">
        <v>2</v>
      </c>
      <c r="L45" s="66"/>
      <c r="M45" s="66"/>
      <c r="N45" s="66"/>
      <c r="O45" s="66">
        <f t="shared" si="8"/>
        <v>14</v>
      </c>
      <c r="P45" s="67"/>
      <c r="Q45" s="75"/>
      <c r="R45" s="74"/>
      <c r="S45" s="74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 t="str">
        <f t="shared" si="9"/>
        <v/>
      </c>
      <c r="AG45" s="69"/>
    </row>
    <row r="46" spans="1:33" s="71" customFormat="1" ht="12.75" x14ac:dyDescent="0.2">
      <c r="A46" s="73"/>
      <c r="B46" s="74"/>
      <c r="C46" s="74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 t="str">
        <f t="shared" si="8"/>
        <v/>
      </c>
      <c r="P46" s="67"/>
      <c r="Q46" s="73"/>
      <c r="R46" s="74"/>
      <c r="S46" s="74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 t="str">
        <f t="shared" si="9"/>
        <v/>
      </c>
      <c r="AG46" s="76" t="str">
        <f>IF(N47+AD47=5,"Correct","MVP ERROR")</f>
        <v>Correct</v>
      </c>
    </row>
    <row r="47" spans="1:33" s="71" customFormat="1" ht="12.75" x14ac:dyDescent="0.2">
      <c r="A47" s="140" t="s">
        <v>27</v>
      </c>
      <c r="B47" s="141"/>
      <c r="C47" s="142"/>
      <c r="D47" s="66">
        <f t="shared" ref="D47:O47" si="10">SUM(D37:D46)</f>
        <v>14</v>
      </c>
      <c r="E47" s="66">
        <f t="shared" si="10"/>
        <v>5</v>
      </c>
      <c r="F47" s="66">
        <f t="shared" si="10"/>
        <v>7</v>
      </c>
      <c r="G47" s="66">
        <f t="shared" si="10"/>
        <v>46</v>
      </c>
      <c r="H47" s="66">
        <f t="shared" si="10"/>
        <v>8</v>
      </c>
      <c r="I47" s="66">
        <f t="shared" si="10"/>
        <v>5</v>
      </c>
      <c r="J47" s="66">
        <f t="shared" si="10"/>
        <v>0</v>
      </c>
      <c r="K47" s="66">
        <f t="shared" si="10"/>
        <v>13</v>
      </c>
      <c r="L47" s="66">
        <f t="shared" si="10"/>
        <v>1</v>
      </c>
      <c r="M47" s="66">
        <f t="shared" si="10"/>
        <v>0</v>
      </c>
      <c r="N47" s="66">
        <f t="shared" si="10"/>
        <v>0</v>
      </c>
      <c r="O47" s="66">
        <f t="shared" si="10"/>
        <v>50</v>
      </c>
      <c r="P47" s="68" t="s">
        <v>2</v>
      </c>
      <c r="Q47" s="140" t="s">
        <v>27</v>
      </c>
      <c r="R47" s="141"/>
      <c r="S47" s="142"/>
      <c r="T47" s="66">
        <f t="shared" ref="T47:AE47" si="11">SUM(T37:T46)</f>
        <v>11</v>
      </c>
      <c r="U47" s="66">
        <f t="shared" si="11"/>
        <v>8</v>
      </c>
      <c r="V47" s="66">
        <f t="shared" si="11"/>
        <v>7</v>
      </c>
      <c r="W47" s="66">
        <f t="shared" si="11"/>
        <v>35</v>
      </c>
      <c r="X47" s="66">
        <f t="shared" si="11"/>
        <v>10</v>
      </c>
      <c r="Y47" s="66">
        <f t="shared" si="11"/>
        <v>6</v>
      </c>
      <c r="Z47" s="66">
        <f t="shared" si="11"/>
        <v>1</v>
      </c>
      <c r="AA47" s="66">
        <f t="shared" si="11"/>
        <v>11</v>
      </c>
      <c r="AB47" s="66">
        <f t="shared" si="11"/>
        <v>1</v>
      </c>
      <c r="AC47" s="66">
        <f t="shared" si="11"/>
        <v>0</v>
      </c>
      <c r="AD47" s="66">
        <f t="shared" si="11"/>
        <v>5</v>
      </c>
      <c r="AE47" s="66">
        <f t="shared" si="11"/>
        <v>53</v>
      </c>
      <c r="AG47" s="7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Diablos: BLK-   |||   Spartans: </v>
      </c>
    </row>
    <row r="48" spans="1:33" s="71" customFormat="1" ht="12.75" x14ac:dyDescent="0.2">
      <c r="A48" s="152" t="s">
        <v>28</v>
      </c>
      <c r="B48" s="153"/>
      <c r="C48" s="154" t="s">
        <v>203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69"/>
    </row>
    <row r="49" spans="1:33" s="71" customFormat="1" ht="12.75" x14ac:dyDescent="0.2">
      <c r="A49" s="152" t="s">
        <v>205</v>
      </c>
      <c r="B49" s="153"/>
      <c r="C49" s="154" t="s">
        <v>484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69"/>
    </row>
    <row r="50" spans="1:33" s="7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78"/>
      <c r="AG50" s="69"/>
    </row>
    <row r="51" spans="1:33" s="71" customFormat="1" ht="12.75" x14ac:dyDescent="0.2">
      <c r="A51" s="201" t="s">
        <v>101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  <c r="P51" s="63" t="s">
        <v>30</v>
      </c>
      <c r="Q51" s="192" t="s">
        <v>106</v>
      </c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4"/>
      <c r="AF51" s="78"/>
      <c r="AG51" s="69"/>
    </row>
    <row r="52" spans="1:33" s="71" customFormat="1" ht="12.75" x14ac:dyDescent="0.2">
      <c r="A52" s="64" t="s">
        <v>7</v>
      </c>
      <c r="B52" s="64" t="s">
        <v>8</v>
      </c>
      <c r="C52" s="64" t="s">
        <v>9</v>
      </c>
      <c r="D52" s="64" t="s">
        <v>10</v>
      </c>
      <c r="E52" s="64" t="s">
        <v>11</v>
      </c>
      <c r="F52" s="64" t="s">
        <v>12</v>
      </c>
      <c r="G52" s="64" t="s">
        <v>16</v>
      </c>
      <c r="H52" s="64" t="s">
        <v>13</v>
      </c>
      <c r="I52" s="64" t="s">
        <v>14</v>
      </c>
      <c r="J52" s="64" t="s">
        <v>15</v>
      </c>
      <c r="K52" s="64" t="s">
        <v>17</v>
      </c>
      <c r="L52" s="64" t="s">
        <v>18</v>
      </c>
      <c r="M52" s="64" t="s">
        <v>19</v>
      </c>
      <c r="N52" s="64" t="s">
        <v>20</v>
      </c>
      <c r="O52" s="64" t="s">
        <v>21</v>
      </c>
      <c r="P52" s="65" t="s">
        <v>22</v>
      </c>
      <c r="Q52" s="64" t="s">
        <v>7</v>
      </c>
      <c r="R52" s="64" t="s">
        <v>8</v>
      </c>
      <c r="S52" s="64" t="s">
        <v>9</v>
      </c>
      <c r="T52" s="64" t="s">
        <v>10</v>
      </c>
      <c r="U52" s="64" t="s">
        <v>11</v>
      </c>
      <c r="V52" s="64" t="s">
        <v>12</v>
      </c>
      <c r="W52" s="64" t="s">
        <v>16</v>
      </c>
      <c r="X52" s="64" t="s">
        <v>13</v>
      </c>
      <c r="Y52" s="64" t="s">
        <v>14</v>
      </c>
      <c r="Z52" s="64" t="s">
        <v>15</v>
      </c>
      <c r="AA52" s="64" t="s">
        <v>17</v>
      </c>
      <c r="AB52" s="64" t="s">
        <v>18</v>
      </c>
      <c r="AC52" s="64" t="s">
        <v>19</v>
      </c>
      <c r="AD52" s="64" t="s">
        <v>20</v>
      </c>
      <c r="AE52" s="64" t="s">
        <v>21</v>
      </c>
      <c r="AF52" s="78"/>
      <c r="AG52" s="69"/>
    </row>
    <row r="53" spans="1:33" s="71" customFormat="1" ht="12.75" x14ac:dyDescent="0.2">
      <c r="A53" s="73">
        <v>2</v>
      </c>
      <c r="B53" s="74" t="s">
        <v>31</v>
      </c>
      <c r="C53" s="74" t="s">
        <v>50</v>
      </c>
      <c r="D53" s="66"/>
      <c r="E53" s="66">
        <v>2</v>
      </c>
      <c r="F53" s="66">
        <v>1</v>
      </c>
      <c r="G53" s="66">
        <v>2</v>
      </c>
      <c r="H53" s="66">
        <v>2</v>
      </c>
      <c r="I53" s="66">
        <v>1</v>
      </c>
      <c r="J53" s="66"/>
      <c r="K53" s="66"/>
      <c r="L53" s="66"/>
      <c r="M53" s="66"/>
      <c r="N53" s="66"/>
      <c r="O53" s="66">
        <f t="shared" ref="O53:O62" si="12">IF(B53="","",(D53*2)+(E53*3)+F53*1)</f>
        <v>7</v>
      </c>
      <c r="P53" s="67"/>
      <c r="Q53" s="73">
        <v>5</v>
      </c>
      <c r="R53" s="74" t="s">
        <v>140</v>
      </c>
      <c r="S53" s="74" t="s">
        <v>141</v>
      </c>
      <c r="T53" s="66"/>
      <c r="U53" s="66">
        <v>2</v>
      </c>
      <c r="V53" s="66"/>
      <c r="W53" s="66">
        <v>4</v>
      </c>
      <c r="X53" s="66">
        <v>3</v>
      </c>
      <c r="Y53" s="66"/>
      <c r="Z53" s="66"/>
      <c r="AA53" s="66">
        <v>5</v>
      </c>
      <c r="AB53" s="66"/>
      <c r="AC53" s="66"/>
      <c r="AD53" s="66"/>
      <c r="AE53" s="66">
        <f t="shared" ref="AE53:AE62" si="13">IF(R53="","",(T53*2)+(U53*3)+V53*1)</f>
        <v>6</v>
      </c>
      <c r="AF53" s="78"/>
      <c r="AG53" s="69"/>
    </row>
    <row r="54" spans="1:33" s="71" customFormat="1" ht="12.75" x14ac:dyDescent="0.2">
      <c r="A54" s="73">
        <v>4</v>
      </c>
      <c r="B54" s="74" t="s">
        <v>74</v>
      </c>
      <c r="C54" s="74" t="s">
        <v>50</v>
      </c>
      <c r="D54" s="66">
        <v>1</v>
      </c>
      <c r="E54" s="66"/>
      <c r="F54" s="66">
        <v>1</v>
      </c>
      <c r="G54" s="66">
        <v>2</v>
      </c>
      <c r="H54" s="66">
        <v>3</v>
      </c>
      <c r="I54" s="66">
        <v>2</v>
      </c>
      <c r="J54" s="66">
        <v>1</v>
      </c>
      <c r="K54" s="66">
        <v>2</v>
      </c>
      <c r="L54" s="66"/>
      <c r="M54" s="66"/>
      <c r="N54" s="66"/>
      <c r="O54" s="66">
        <f t="shared" si="12"/>
        <v>3</v>
      </c>
      <c r="P54" s="67"/>
      <c r="Q54" s="75"/>
      <c r="R54" s="74"/>
      <c r="S54" s="74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 t="str">
        <f t="shared" si="13"/>
        <v/>
      </c>
      <c r="AF54" s="78"/>
      <c r="AG54" s="69"/>
    </row>
    <row r="55" spans="1:33" s="71" customFormat="1" ht="12.75" x14ac:dyDescent="0.2">
      <c r="A55" s="73">
        <v>5</v>
      </c>
      <c r="B55" s="74" t="s">
        <v>119</v>
      </c>
      <c r="C55" s="74" t="s">
        <v>100</v>
      </c>
      <c r="D55" s="66">
        <v>5</v>
      </c>
      <c r="E55" s="66">
        <v>1</v>
      </c>
      <c r="F55" s="66">
        <v>2</v>
      </c>
      <c r="G55" s="66">
        <v>6</v>
      </c>
      <c r="H55" s="66">
        <v>1</v>
      </c>
      <c r="I55" s="66">
        <v>2</v>
      </c>
      <c r="J55" s="66"/>
      <c r="K55" s="66"/>
      <c r="L55" s="66"/>
      <c r="M55" s="66"/>
      <c r="N55" s="66">
        <v>2</v>
      </c>
      <c r="O55" s="66">
        <f t="shared" si="12"/>
        <v>15</v>
      </c>
      <c r="P55" s="67"/>
      <c r="Q55" s="73"/>
      <c r="R55" s="74"/>
      <c r="S55" s="74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 t="str">
        <f t="shared" si="13"/>
        <v/>
      </c>
      <c r="AF55" s="78"/>
      <c r="AG55" s="69"/>
    </row>
    <row r="56" spans="1:33" s="71" customFormat="1" ht="12.75" x14ac:dyDescent="0.2">
      <c r="A56" s="75">
        <v>9</v>
      </c>
      <c r="B56" s="74" t="s">
        <v>74</v>
      </c>
      <c r="C56" s="74" t="s">
        <v>285</v>
      </c>
      <c r="D56" s="66">
        <v>1</v>
      </c>
      <c r="E56" s="66">
        <v>1</v>
      </c>
      <c r="F56" s="66">
        <v>2</v>
      </c>
      <c r="G56" s="66">
        <v>6</v>
      </c>
      <c r="H56" s="66">
        <v>2</v>
      </c>
      <c r="I56" s="66">
        <v>1</v>
      </c>
      <c r="J56" s="66"/>
      <c r="K56" s="66"/>
      <c r="L56" s="66"/>
      <c r="M56" s="66"/>
      <c r="N56" s="66">
        <v>1</v>
      </c>
      <c r="O56" s="66">
        <f t="shared" si="12"/>
        <v>7</v>
      </c>
      <c r="P56" s="67"/>
      <c r="Q56" s="73"/>
      <c r="R56" s="74"/>
      <c r="S56" s="7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 t="str">
        <f t="shared" si="13"/>
        <v/>
      </c>
      <c r="AF56" s="78"/>
      <c r="AG56" s="69"/>
    </row>
    <row r="57" spans="1:33" s="71" customFormat="1" ht="12.75" x14ac:dyDescent="0.2">
      <c r="A57" s="75">
        <v>8</v>
      </c>
      <c r="B57" s="74" t="s">
        <v>261</v>
      </c>
      <c r="C57" s="74" t="s">
        <v>65</v>
      </c>
      <c r="D57" s="66">
        <v>1</v>
      </c>
      <c r="E57" s="66"/>
      <c r="F57" s="66">
        <v>4</v>
      </c>
      <c r="G57" s="66">
        <v>8</v>
      </c>
      <c r="H57" s="66"/>
      <c r="I57" s="66">
        <v>1</v>
      </c>
      <c r="J57" s="66"/>
      <c r="K57" s="66">
        <v>3</v>
      </c>
      <c r="L57" s="66"/>
      <c r="M57" s="66"/>
      <c r="N57" s="66"/>
      <c r="O57" s="66">
        <f t="shared" si="12"/>
        <v>6</v>
      </c>
      <c r="P57" s="67"/>
      <c r="Q57" s="75">
        <v>14</v>
      </c>
      <c r="R57" s="74" t="s">
        <v>144</v>
      </c>
      <c r="S57" s="74" t="s">
        <v>81</v>
      </c>
      <c r="T57" s="66">
        <v>4</v>
      </c>
      <c r="U57" s="66">
        <v>3</v>
      </c>
      <c r="V57" s="66"/>
      <c r="W57" s="66">
        <v>2</v>
      </c>
      <c r="X57" s="66">
        <v>2</v>
      </c>
      <c r="Y57" s="66">
        <v>3</v>
      </c>
      <c r="Z57" s="66"/>
      <c r="AA57" s="66"/>
      <c r="AB57" s="66"/>
      <c r="AC57" s="66"/>
      <c r="AD57" s="66">
        <v>2</v>
      </c>
      <c r="AE57" s="66">
        <f t="shared" si="13"/>
        <v>17</v>
      </c>
      <c r="AF57" s="78"/>
      <c r="AG57" s="69"/>
    </row>
    <row r="58" spans="1:33" s="71" customFormat="1" ht="12.75" x14ac:dyDescent="0.2">
      <c r="A58" s="75">
        <v>11</v>
      </c>
      <c r="B58" s="74" t="s">
        <v>89</v>
      </c>
      <c r="C58" s="74" t="s">
        <v>262</v>
      </c>
      <c r="D58" s="66"/>
      <c r="E58" s="66"/>
      <c r="F58" s="66">
        <v>2</v>
      </c>
      <c r="G58" s="66">
        <v>9</v>
      </c>
      <c r="H58" s="66">
        <v>1</v>
      </c>
      <c r="I58" s="66"/>
      <c r="J58" s="66"/>
      <c r="K58" s="66">
        <v>2</v>
      </c>
      <c r="L58" s="66"/>
      <c r="M58" s="66"/>
      <c r="N58" s="66"/>
      <c r="O58" s="66">
        <f t="shared" si="12"/>
        <v>2</v>
      </c>
      <c r="P58" s="67"/>
      <c r="Q58" s="75">
        <v>21</v>
      </c>
      <c r="R58" s="74" t="s">
        <v>177</v>
      </c>
      <c r="S58" s="74" t="s">
        <v>178</v>
      </c>
      <c r="T58" s="66">
        <v>1</v>
      </c>
      <c r="U58" s="66"/>
      <c r="V58" s="66"/>
      <c r="W58" s="66">
        <v>1</v>
      </c>
      <c r="X58" s="66"/>
      <c r="Y58" s="66"/>
      <c r="Z58" s="66">
        <v>1</v>
      </c>
      <c r="AA58" s="66">
        <v>2</v>
      </c>
      <c r="AB58" s="66"/>
      <c r="AC58" s="66"/>
      <c r="AD58" s="66"/>
      <c r="AE58" s="66">
        <f t="shared" si="13"/>
        <v>2</v>
      </c>
      <c r="AF58" s="78"/>
      <c r="AG58" s="69"/>
    </row>
    <row r="59" spans="1:33" s="71" customFormat="1" ht="12.75" x14ac:dyDescent="0.2">
      <c r="A59" s="75">
        <v>13</v>
      </c>
      <c r="B59" s="74" t="s">
        <v>386</v>
      </c>
      <c r="C59" s="74" t="s">
        <v>387</v>
      </c>
      <c r="D59" s="66">
        <v>1</v>
      </c>
      <c r="E59" s="66">
        <v>1</v>
      </c>
      <c r="F59" s="66"/>
      <c r="G59" s="66">
        <v>1</v>
      </c>
      <c r="H59" s="66">
        <v>1</v>
      </c>
      <c r="I59" s="66"/>
      <c r="J59" s="66"/>
      <c r="K59" s="66"/>
      <c r="L59" s="66"/>
      <c r="M59" s="66"/>
      <c r="N59" s="66"/>
      <c r="O59" s="66">
        <f t="shared" si="12"/>
        <v>5</v>
      </c>
      <c r="P59" s="67"/>
      <c r="Q59" s="75">
        <v>24</v>
      </c>
      <c r="R59" s="74" t="s">
        <v>145</v>
      </c>
      <c r="S59" s="74" t="s">
        <v>38</v>
      </c>
      <c r="T59" s="66"/>
      <c r="U59" s="66"/>
      <c r="V59" s="66"/>
      <c r="W59" s="66">
        <v>5</v>
      </c>
      <c r="X59" s="66">
        <v>3</v>
      </c>
      <c r="Y59" s="66">
        <v>1</v>
      </c>
      <c r="Z59" s="66">
        <v>3</v>
      </c>
      <c r="AA59" s="66">
        <v>5</v>
      </c>
      <c r="AB59" s="66"/>
      <c r="AC59" s="66"/>
      <c r="AD59" s="66"/>
      <c r="AE59" s="66">
        <f t="shared" si="13"/>
        <v>0</v>
      </c>
      <c r="AF59" s="78"/>
      <c r="AG59" s="69"/>
    </row>
    <row r="60" spans="1:33" s="71" customFormat="1" ht="12.75" x14ac:dyDescent="0.2">
      <c r="A60" s="75"/>
      <c r="B60" s="74"/>
      <c r="C60" s="74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 t="str">
        <f t="shared" si="12"/>
        <v/>
      </c>
      <c r="P60" s="67"/>
      <c r="Q60" s="75">
        <v>32</v>
      </c>
      <c r="R60" s="74" t="s">
        <v>63</v>
      </c>
      <c r="S60" s="74" t="s">
        <v>79</v>
      </c>
      <c r="T60" s="66">
        <v>3</v>
      </c>
      <c r="U60" s="66"/>
      <c r="V60" s="66">
        <v>2</v>
      </c>
      <c r="W60" s="66">
        <v>3</v>
      </c>
      <c r="X60" s="66">
        <v>1</v>
      </c>
      <c r="Y60" s="66">
        <v>1</v>
      </c>
      <c r="Z60" s="66">
        <v>1</v>
      </c>
      <c r="AA60" s="66">
        <v>2</v>
      </c>
      <c r="AB60" s="66"/>
      <c r="AC60" s="66"/>
      <c r="AD60" s="66"/>
      <c r="AE60" s="66">
        <f t="shared" si="13"/>
        <v>8</v>
      </c>
      <c r="AF60" s="78"/>
      <c r="AG60" s="69"/>
    </row>
    <row r="61" spans="1:33" s="71" customFormat="1" ht="12.75" x14ac:dyDescent="0.2">
      <c r="A61" s="73"/>
      <c r="B61" s="74"/>
      <c r="C61" s="74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 t="str">
        <f t="shared" si="12"/>
        <v/>
      </c>
      <c r="P61" s="67"/>
      <c r="Q61" s="73">
        <v>40</v>
      </c>
      <c r="R61" s="74" t="s">
        <v>174</v>
      </c>
      <c r="S61" s="74" t="s">
        <v>76</v>
      </c>
      <c r="T61" s="66"/>
      <c r="U61" s="66"/>
      <c r="V61" s="66">
        <v>3</v>
      </c>
      <c r="W61" s="66">
        <v>5</v>
      </c>
      <c r="X61" s="66"/>
      <c r="Y61" s="66">
        <v>1</v>
      </c>
      <c r="Z61" s="66"/>
      <c r="AA61" s="66">
        <v>3</v>
      </c>
      <c r="AB61" s="66"/>
      <c r="AC61" s="66"/>
      <c r="AD61" s="66"/>
      <c r="AE61" s="66">
        <f t="shared" si="13"/>
        <v>3</v>
      </c>
      <c r="AF61" s="78"/>
      <c r="AG61" s="69"/>
    </row>
    <row r="62" spans="1:33" s="71" customFormat="1" ht="12.75" x14ac:dyDescent="0.2">
      <c r="A62" s="59" t="s">
        <v>147</v>
      </c>
      <c r="B62" s="74" t="s">
        <v>481</v>
      </c>
      <c r="C62" s="74" t="s">
        <v>79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>
        <f t="shared" si="12"/>
        <v>0</v>
      </c>
      <c r="P62" s="67"/>
      <c r="Q62" s="73"/>
      <c r="R62" s="74"/>
      <c r="S62" s="7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 t="str">
        <f t="shared" si="13"/>
        <v/>
      </c>
      <c r="AF62" s="78"/>
      <c r="AG62" s="76" t="str">
        <f>IF(N63+AD63=5,"Correct","MVP ERROR")</f>
        <v>Correct</v>
      </c>
    </row>
    <row r="63" spans="1:33" s="71" customFormat="1" ht="12.75" x14ac:dyDescent="0.2">
      <c r="A63" s="140" t="s">
        <v>27</v>
      </c>
      <c r="B63" s="141"/>
      <c r="C63" s="142"/>
      <c r="D63" s="66">
        <f t="shared" ref="D63:O63" si="14">SUM(D53:D62)</f>
        <v>9</v>
      </c>
      <c r="E63" s="66">
        <f t="shared" si="14"/>
        <v>5</v>
      </c>
      <c r="F63" s="66">
        <f t="shared" si="14"/>
        <v>12</v>
      </c>
      <c r="G63" s="66">
        <f t="shared" si="14"/>
        <v>34</v>
      </c>
      <c r="H63" s="66">
        <f t="shared" si="14"/>
        <v>10</v>
      </c>
      <c r="I63" s="66">
        <f t="shared" si="14"/>
        <v>7</v>
      </c>
      <c r="J63" s="66">
        <f t="shared" si="14"/>
        <v>1</v>
      </c>
      <c r="K63" s="66">
        <f t="shared" si="14"/>
        <v>7</v>
      </c>
      <c r="L63" s="66">
        <f t="shared" si="14"/>
        <v>0</v>
      </c>
      <c r="M63" s="66">
        <f t="shared" si="14"/>
        <v>0</v>
      </c>
      <c r="N63" s="66">
        <f t="shared" si="14"/>
        <v>3</v>
      </c>
      <c r="O63" s="66">
        <f t="shared" si="14"/>
        <v>45</v>
      </c>
      <c r="P63" s="68" t="s">
        <v>2</v>
      </c>
      <c r="Q63" s="140" t="s">
        <v>27</v>
      </c>
      <c r="R63" s="141"/>
      <c r="S63" s="142"/>
      <c r="T63" s="66">
        <f t="shared" ref="T63:AE63" si="15">SUM(T53:T62)</f>
        <v>8</v>
      </c>
      <c r="U63" s="66">
        <f t="shared" si="15"/>
        <v>5</v>
      </c>
      <c r="V63" s="66">
        <f t="shared" si="15"/>
        <v>5</v>
      </c>
      <c r="W63" s="66">
        <f t="shared" si="15"/>
        <v>20</v>
      </c>
      <c r="X63" s="66">
        <f t="shared" si="15"/>
        <v>9</v>
      </c>
      <c r="Y63" s="66">
        <f t="shared" si="15"/>
        <v>6</v>
      </c>
      <c r="Z63" s="66">
        <f t="shared" si="15"/>
        <v>5</v>
      </c>
      <c r="AA63" s="66">
        <f t="shared" si="15"/>
        <v>17</v>
      </c>
      <c r="AB63" s="66">
        <f t="shared" si="15"/>
        <v>0</v>
      </c>
      <c r="AC63" s="66">
        <f t="shared" si="15"/>
        <v>0</v>
      </c>
      <c r="AD63" s="66">
        <f t="shared" si="15"/>
        <v>2</v>
      </c>
      <c r="AE63" s="66">
        <f t="shared" si="15"/>
        <v>36</v>
      </c>
      <c r="AF63" s="78"/>
      <c r="AG63" s="7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Brownies:    |||   AKOM: </v>
      </c>
    </row>
    <row r="64" spans="1:33" s="71" customFormat="1" ht="12.75" x14ac:dyDescent="0.2">
      <c r="A64" s="152" t="s">
        <v>28</v>
      </c>
      <c r="B64" s="153"/>
      <c r="C64" s="154" t="s">
        <v>215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78"/>
      <c r="AG64" s="69"/>
    </row>
    <row r="65" spans="1:33" s="71" customFormat="1" ht="12.75" x14ac:dyDescent="0.2">
      <c r="A65" s="152" t="s">
        <v>205</v>
      </c>
      <c r="B65" s="153"/>
      <c r="C65" s="154" t="s">
        <v>375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78"/>
      <c r="AG65" s="69"/>
    </row>
    <row r="66" spans="1:33" s="7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78"/>
      <c r="AG66" s="69"/>
    </row>
    <row r="67" spans="1:33" s="71" customFormat="1" ht="12.75" x14ac:dyDescent="0.2">
      <c r="A67" s="189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1"/>
      <c r="P67" s="63" t="s">
        <v>30</v>
      </c>
      <c r="Q67" s="163" t="s">
        <v>77</v>
      </c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5"/>
      <c r="AG67" s="69"/>
    </row>
    <row r="68" spans="1:33" s="71" customFormat="1" ht="12.75" x14ac:dyDescent="0.2">
      <c r="A68" s="64" t="s">
        <v>7</v>
      </c>
      <c r="B68" s="64" t="s">
        <v>8</v>
      </c>
      <c r="C68" s="64" t="s">
        <v>9</v>
      </c>
      <c r="D68" s="64" t="s">
        <v>10</v>
      </c>
      <c r="E68" s="64" t="s">
        <v>11</v>
      </c>
      <c r="F68" s="64" t="s">
        <v>12</v>
      </c>
      <c r="G68" s="64" t="s">
        <v>16</v>
      </c>
      <c r="H68" s="64" t="s">
        <v>13</v>
      </c>
      <c r="I68" s="64" t="s">
        <v>14</v>
      </c>
      <c r="J68" s="64" t="s">
        <v>15</v>
      </c>
      <c r="K68" s="64" t="s">
        <v>17</v>
      </c>
      <c r="L68" s="64" t="s">
        <v>18</v>
      </c>
      <c r="M68" s="64" t="s">
        <v>19</v>
      </c>
      <c r="N68" s="64" t="s">
        <v>20</v>
      </c>
      <c r="O68" s="64" t="s">
        <v>21</v>
      </c>
      <c r="P68" s="65" t="s">
        <v>22</v>
      </c>
      <c r="Q68" s="64" t="s">
        <v>7</v>
      </c>
      <c r="R68" s="64" t="s">
        <v>8</v>
      </c>
      <c r="S68" s="64" t="s">
        <v>9</v>
      </c>
      <c r="T68" s="64" t="s">
        <v>10</v>
      </c>
      <c r="U68" s="64" t="s">
        <v>11</v>
      </c>
      <c r="V68" s="64" t="s">
        <v>12</v>
      </c>
      <c r="W68" s="64" t="s">
        <v>16</v>
      </c>
      <c r="X68" s="64" t="s">
        <v>13</v>
      </c>
      <c r="Y68" s="64" t="s">
        <v>14</v>
      </c>
      <c r="Z68" s="64" t="s">
        <v>15</v>
      </c>
      <c r="AA68" s="64" t="s">
        <v>17</v>
      </c>
      <c r="AB68" s="64" t="s">
        <v>18</v>
      </c>
      <c r="AC68" s="64" t="s">
        <v>19</v>
      </c>
      <c r="AD68" s="64" t="s">
        <v>20</v>
      </c>
      <c r="AE68" s="64" t="s">
        <v>21</v>
      </c>
      <c r="AG68" s="69"/>
    </row>
    <row r="69" spans="1:33" s="71" customFormat="1" ht="12.75" x14ac:dyDescent="0.2">
      <c r="A69" s="73"/>
      <c r="B69" s="74"/>
      <c r="C69" s="74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 t="str">
        <f t="shared" ref="O69:O78" si="16">IF(B69="","",(D69*2)+(E69*3)+F69*1)</f>
        <v/>
      </c>
      <c r="P69" s="67"/>
      <c r="Q69" s="73">
        <v>0</v>
      </c>
      <c r="R69" s="74" t="s">
        <v>398</v>
      </c>
      <c r="S69" s="74" t="s">
        <v>399</v>
      </c>
      <c r="T69" s="66">
        <v>9</v>
      </c>
      <c r="U69" s="66"/>
      <c r="V69" s="66">
        <v>3</v>
      </c>
      <c r="W69" s="66">
        <v>10</v>
      </c>
      <c r="X69" s="66">
        <v>2</v>
      </c>
      <c r="Y69" s="66">
        <v>1</v>
      </c>
      <c r="Z69" s="66"/>
      <c r="AA69" s="66">
        <v>1</v>
      </c>
      <c r="AB69" s="66"/>
      <c r="AC69" s="66"/>
      <c r="AD69" s="66">
        <v>1</v>
      </c>
      <c r="AE69" s="66">
        <f t="shared" ref="AE69:AE78" si="17">IF(R69="","",(T69*2)+(U69*3)+V69*1)</f>
        <v>21</v>
      </c>
      <c r="AG69" s="69"/>
    </row>
    <row r="70" spans="1:33" s="71" customFormat="1" ht="12.75" x14ac:dyDescent="0.2">
      <c r="A70" s="73"/>
      <c r="B70" s="74"/>
      <c r="C70" s="7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 t="str">
        <f t="shared" si="16"/>
        <v/>
      </c>
      <c r="P70" s="67"/>
      <c r="Q70" s="73">
        <v>3</v>
      </c>
      <c r="R70" s="74" t="s">
        <v>80</v>
      </c>
      <c r="S70" s="74" t="s">
        <v>81</v>
      </c>
      <c r="T70" s="66">
        <v>2</v>
      </c>
      <c r="U70" s="66"/>
      <c r="V70" s="66">
        <v>2</v>
      </c>
      <c r="W70" s="66">
        <v>4</v>
      </c>
      <c r="X70" s="66">
        <v>6</v>
      </c>
      <c r="Y70" s="66">
        <v>3</v>
      </c>
      <c r="Z70" s="66">
        <v>2</v>
      </c>
      <c r="AA70" s="66">
        <v>1</v>
      </c>
      <c r="AB70" s="66"/>
      <c r="AC70" s="66"/>
      <c r="AD70" s="66"/>
      <c r="AE70" s="66">
        <f t="shared" si="17"/>
        <v>6</v>
      </c>
      <c r="AG70" s="69"/>
    </row>
    <row r="71" spans="1:33" s="71" customFormat="1" ht="12.75" x14ac:dyDescent="0.2">
      <c r="A71" s="75">
        <v>8</v>
      </c>
      <c r="B71" s="74" t="s">
        <v>66</v>
      </c>
      <c r="C71" s="74" t="s">
        <v>67</v>
      </c>
      <c r="D71" s="66">
        <v>2</v>
      </c>
      <c r="E71" s="66"/>
      <c r="F71" s="66"/>
      <c r="G71" s="66">
        <v>5</v>
      </c>
      <c r="H71" s="66">
        <v>1</v>
      </c>
      <c r="I71" s="66">
        <v>4</v>
      </c>
      <c r="J71" s="66">
        <v>1</v>
      </c>
      <c r="K71" s="66"/>
      <c r="L71" s="66"/>
      <c r="M71" s="66"/>
      <c r="N71" s="66"/>
      <c r="O71" s="66">
        <f t="shared" si="16"/>
        <v>4</v>
      </c>
      <c r="P71" s="67"/>
      <c r="Q71" s="75">
        <v>5</v>
      </c>
      <c r="R71" s="74" t="s">
        <v>85</v>
      </c>
      <c r="S71" s="74" t="s">
        <v>86</v>
      </c>
      <c r="T71" s="66">
        <v>10</v>
      </c>
      <c r="U71" s="66"/>
      <c r="V71" s="66"/>
      <c r="W71" s="66">
        <v>12</v>
      </c>
      <c r="X71" s="66">
        <v>3</v>
      </c>
      <c r="Y71" s="66">
        <v>3</v>
      </c>
      <c r="Z71" s="66"/>
      <c r="AA71" s="66"/>
      <c r="AB71" s="66"/>
      <c r="AC71" s="66"/>
      <c r="AD71" s="66">
        <v>2</v>
      </c>
      <c r="AE71" s="66">
        <f t="shared" si="17"/>
        <v>20</v>
      </c>
      <c r="AG71" s="69"/>
    </row>
    <row r="72" spans="1:33" s="71" customFormat="1" ht="12.75" x14ac:dyDescent="0.2">
      <c r="A72" s="73">
        <v>9</v>
      </c>
      <c r="B72" s="74" t="s">
        <v>99</v>
      </c>
      <c r="C72" s="74" t="s">
        <v>79</v>
      </c>
      <c r="D72" s="66">
        <v>1</v>
      </c>
      <c r="E72" s="66"/>
      <c r="F72" s="66"/>
      <c r="G72" s="66">
        <v>4</v>
      </c>
      <c r="H72" s="66">
        <v>3</v>
      </c>
      <c r="I72" s="66"/>
      <c r="J72" s="66"/>
      <c r="K72" s="66">
        <v>1</v>
      </c>
      <c r="L72" s="66"/>
      <c r="M72" s="66"/>
      <c r="N72" s="66"/>
      <c r="O72" s="66">
        <f t="shared" si="16"/>
        <v>2</v>
      </c>
      <c r="P72" s="67"/>
      <c r="Q72" s="75"/>
      <c r="R72" s="74"/>
      <c r="S72" s="74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 t="str">
        <f t="shared" si="17"/>
        <v/>
      </c>
      <c r="AG72" s="69"/>
    </row>
    <row r="73" spans="1:33" s="71" customFormat="1" ht="12.75" x14ac:dyDescent="0.2">
      <c r="A73" s="73">
        <v>11</v>
      </c>
      <c r="B73" s="74" t="s">
        <v>60</v>
      </c>
      <c r="C73" s="74" t="s">
        <v>61</v>
      </c>
      <c r="D73" s="66"/>
      <c r="E73" s="66"/>
      <c r="F73" s="66"/>
      <c r="G73" s="66">
        <v>4</v>
      </c>
      <c r="H73" s="66"/>
      <c r="I73" s="66">
        <v>2</v>
      </c>
      <c r="J73" s="66"/>
      <c r="K73" s="66">
        <v>3</v>
      </c>
      <c r="L73" s="66"/>
      <c r="M73" s="66"/>
      <c r="N73" s="66"/>
      <c r="O73" s="66">
        <f t="shared" si="16"/>
        <v>0</v>
      </c>
      <c r="P73" s="67"/>
      <c r="Q73" s="75">
        <v>21</v>
      </c>
      <c r="R73" s="74" t="s">
        <v>128</v>
      </c>
      <c r="S73" s="74" t="s">
        <v>83</v>
      </c>
      <c r="T73" s="66">
        <v>2</v>
      </c>
      <c r="U73" s="66"/>
      <c r="V73" s="66"/>
      <c r="W73" s="66">
        <v>10</v>
      </c>
      <c r="X73" s="66">
        <v>1</v>
      </c>
      <c r="Y73" s="66">
        <v>1</v>
      </c>
      <c r="Z73" s="66"/>
      <c r="AA73" s="66">
        <v>2</v>
      </c>
      <c r="AB73" s="66"/>
      <c r="AC73" s="66"/>
      <c r="AD73" s="66">
        <v>1</v>
      </c>
      <c r="AE73" s="66">
        <f t="shared" si="17"/>
        <v>4</v>
      </c>
      <c r="AG73" s="69"/>
    </row>
    <row r="74" spans="1:33" s="71" customFormat="1" ht="12.75" x14ac:dyDescent="0.2">
      <c r="A74" s="75"/>
      <c r="B74" s="74"/>
      <c r="C74" s="7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 t="str">
        <f t="shared" si="16"/>
        <v/>
      </c>
      <c r="P74" s="67"/>
      <c r="Q74" s="79" t="s">
        <v>147</v>
      </c>
      <c r="R74" s="74" t="s">
        <v>146</v>
      </c>
      <c r="S74" s="74" t="s">
        <v>186</v>
      </c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>
        <f t="shared" si="17"/>
        <v>0</v>
      </c>
      <c r="AG74" s="69"/>
    </row>
    <row r="75" spans="1:33" s="71" customFormat="1" ht="12.75" x14ac:dyDescent="0.2">
      <c r="A75" s="75">
        <v>23</v>
      </c>
      <c r="B75" s="74" t="s">
        <v>148</v>
      </c>
      <c r="C75" s="74" t="s">
        <v>57</v>
      </c>
      <c r="D75" s="66">
        <v>7</v>
      </c>
      <c r="E75" s="66">
        <v>6</v>
      </c>
      <c r="F75" s="66">
        <v>2</v>
      </c>
      <c r="G75" s="66">
        <v>8</v>
      </c>
      <c r="H75" s="66"/>
      <c r="I75" s="66">
        <v>2</v>
      </c>
      <c r="J75" s="66"/>
      <c r="K75" s="66"/>
      <c r="L75" s="66"/>
      <c r="M75" s="66"/>
      <c r="N75" s="66">
        <v>1</v>
      </c>
      <c r="O75" s="66">
        <f t="shared" si="16"/>
        <v>34</v>
      </c>
      <c r="P75" s="67"/>
      <c r="Q75" s="75">
        <v>25</v>
      </c>
      <c r="R75" s="74" t="s">
        <v>87</v>
      </c>
      <c r="S75" s="74" t="s">
        <v>88</v>
      </c>
      <c r="T75" s="66">
        <v>1</v>
      </c>
      <c r="U75" s="66"/>
      <c r="V75" s="66"/>
      <c r="W75" s="66">
        <v>3</v>
      </c>
      <c r="X75" s="66">
        <v>6</v>
      </c>
      <c r="Y75" s="66">
        <v>2</v>
      </c>
      <c r="Z75" s="66">
        <v>1</v>
      </c>
      <c r="AA75" s="66">
        <v>4</v>
      </c>
      <c r="AB75" s="66"/>
      <c r="AC75" s="66"/>
      <c r="AD75" s="66"/>
      <c r="AE75" s="66">
        <f t="shared" si="17"/>
        <v>2</v>
      </c>
      <c r="AG75" s="69"/>
    </row>
    <row r="76" spans="1:33" s="71" customFormat="1" ht="12.75" x14ac:dyDescent="0.2">
      <c r="A76" s="73">
        <v>31</v>
      </c>
      <c r="B76" s="74" t="s">
        <v>280</v>
      </c>
      <c r="C76" s="74" t="s">
        <v>281</v>
      </c>
      <c r="D76" s="66"/>
      <c r="E76" s="66"/>
      <c r="F76" s="66"/>
      <c r="G76" s="66">
        <v>4</v>
      </c>
      <c r="H76" s="66">
        <v>3</v>
      </c>
      <c r="I76" s="66">
        <v>2</v>
      </c>
      <c r="J76" s="66">
        <v>2</v>
      </c>
      <c r="K76" s="66">
        <v>3</v>
      </c>
      <c r="L76" s="66"/>
      <c r="M76" s="66"/>
      <c r="N76" s="66"/>
      <c r="O76" s="66">
        <f t="shared" si="16"/>
        <v>0</v>
      </c>
      <c r="P76" s="67"/>
      <c r="Q76" s="73">
        <v>35</v>
      </c>
      <c r="R76" s="74" t="s">
        <v>290</v>
      </c>
      <c r="S76" s="74" t="s">
        <v>291</v>
      </c>
      <c r="T76" s="66">
        <v>3</v>
      </c>
      <c r="U76" s="66"/>
      <c r="V76" s="66"/>
      <c r="W76" s="66">
        <v>10</v>
      </c>
      <c r="X76" s="66">
        <v>3</v>
      </c>
      <c r="Y76" s="66"/>
      <c r="Z76" s="66">
        <v>5</v>
      </c>
      <c r="AA76" s="66">
        <v>1</v>
      </c>
      <c r="AB76" s="66"/>
      <c r="AC76" s="66"/>
      <c r="AD76" s="66"/>
      <c r="AE76" s="66">
        <f t="shared" si="17"/>
        <v>6</v>
      </c>
      <c r="AG76" s="69"/>
    </row>
    <row r="77" spans="1:33" s="71" customFormat="1" ht="12.75" x14ac:dyDescent="0.2">
      <c r="A77" s="75">
        <v>34</v>
      </c>
      <c r="B77" s="74" t="s">
        <v>373</v>
      </c>
      <c r="C77" s="74" t="s">
        <v>34</v>
      </c>
      <c r="D77" s="66"/>
      <c r="E77" s="66"/>
      <c r="F77" s="66"/>
      <c r="G77" s="66">
        <v>6</v>
      </c>
      <c r="H77" s="66">
        <v>1</v>
      </c>
      <c r="I77" s="66"/>
      <c r="J77" s="66"/>
      <c r="K77" s="66">
        <v>2</v>
      </c>
      <c r="L77" s="66"/>
      <c r="M77" s="66"/>
      <c r="N77" s="66"/>
      <c r="O77" s="66">
        <f t="shared" si="16"/>
        <v>0</v>
      </c>
      <c r="P77" s="67"/>
      <c r="Q77" s="73"/>
      <c r="R77" s="74"/>
      <c r="S77" s="74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 t="str">
        <f t="shared" si="17"/>
        <v/>
      </c>
      <c r="AG77" s="69"/>
    </row>
    <row r="78" spans="1:33" s="71" customFormat="1" ht="12.75" x14ac:dyDescent="0.2">
      <c r="A78" s="73"/>
      <c r="B78" s="74"/>
      <c r="C78" s="74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 t="str">
        <f t="shared" si="16"/>
        <v/>
      </c>
      <c r="P78" s="67"/>
      <c r="Q78" s="73"/>
      <c r="R78" s="74"/>
      <c r="S78" s="74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 t="str">
        <f t="shared" si="17"/>
        <v/>
      </c>
      <c r="AG78" s="69"/>
    </row>
    <row r="79" spans="1:33" s="71" customFormat="1" ht="12.75" x14ac:dyDescent="0.2">
      <c r="A79" s="140" t="s">
        <v>27</v>
      </c>
      <c r="B79" s="141"/>
      <c r="C79" s="142"/>
      <c r="D79" s="66">
        <f t="shared" ref="D79:O79" si="18">SUM(D69:D78)</f>
        <v>10</v>
      </c>
      <c r="E79" s="66">
        <f t="shared" si="18"/>
        <v>6</v>
      </c>
      <c r="F79" s="66">
        <f t="shared" si="18"/>
        <v>2</v>
      </c>
      <c r="G79" s="66">
        <f t="shared" si="18"/>
        <v>31</v>
      </c>
      <c r="H79" s="66">
        <f t="shared" si="18"/>
        <v>8</v>
      </c>
      <c r="I79" s="66">
        <f t="shared" si="18"/>
        <v>10</v>
      </c>
      <c r="J79" s="66">
        <f t="shared" si="18"/>
        <v>3</v>
      </c>
      <c r="K79" s="66">
        <f t="shared" si="18"/>
        <v>9</v>
      </c>
      <c r="L79" s="66">
        <f t="shared" si="18"/>
        <v>0</v>
      </c>
      <c r="M79" s="66">
        <f t="shared" si="18"/>
        <v>0</v>
      </c>
      <c r="N79" s="66">
        <f t="shared" si="18"/>
        <v>1</v>
      </c>
      <c r="O79" s="66">
        <f t="shared" si="18"/>
        <v>40</v>
      </c>
      <c r="P79" s="68" t="s">
        <v>2</v>
      </c>
      <c r="Q79" s="140" t="s">
        <v>27</v>
      </c>
      <c r="R79" s="141"/>
      <c r="S79" s="142"/>
      <c r="T79" s="66">
        <f t="shared" ref="T79:AE79" si="19">SUM(T69:T78)</f>
        <v>27</v>
      </c>
      <c r="U79" s="66">
        <f t="shared" si="19"/>
        <v>0</v>
      </c>
      <c r="V79" s="66">
        <f t="shared" si="19"/>
        <v>5</v>
      </c>
      <c r="W79" s="66">
        <f t="shared" si="19"/>
        <v>49</v>
      </c>
      <c r="X79" s="66">
        <f t="shared" si="19"/>
        <v>21</v>
      </c>
      <c r="Y79" s="66">
        <f t="shared" si="19"/>
        <v>10</v>
      </c>
      <c r="Z79" s="66">
        <f t="shared" si="19"/>
        <v>8</v>
      </c>
      <c r="AA79" s="66">
        <f t="shared" si="19"/>
        <v>9</v>
      </c>
      <c r="AB79" s="66">
        <f t="shared" si="19"/>
        <v>0</v>
      </c>
      <c r="AC79" s="66">
        <f t="shared" si="19"/>
        <v>0</v>
      </c>
      <c r="AD79" s="66">
        <f t="shared" si="19"/>
        <v>4</v>
      </c>
      <c r="AE79" s="66">
        <f t="shared" si="19"/>
        <v>59</v>
      </c>
      <c r="AG79" s="76" t="str">
        <f>IF(N79+AD79=5,"Correct","MVP ERROR")</f>
        <v>Correct</v>
      </c>
    </row>
    <row r="80" spans="1:33" s="71" customFormat="1" ht="12.75" x14ac:dyDescent="0.2">
      <c r="A80" s="152" t="s">
        <v>28</v>
      </c>
      <c r="B80" s="153"/>
      <c r="C80" s="154" t="s">
        <v>68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7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Cunning Stunts:    |||   HBW Cannons: 3P-</v>
      </c>
    </row>
    <row r="81" spans="1:33" s="71" customFormat="1" ht="12.75" x14ac:dyDescent="0.2">
      <c r="A81" s="152" t="s">
        <v>205</v>
      </c>
      <c r="B81" s="153"/>
      <c r="C81" s="154" t="s">
        <v>315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69"/>
    </row>
    <row r="82" spans="1:33" s="7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78"/>
      <c r="AG82" s="69"/>
    </row>
    <row r="83" spans="1:33" s="71" customFormat="1" ht="12.75" x14ac:dyDescent="0.2">
      <c r="A83" s="149" t="s">
        <v>203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1"/>
      <c r="P83" s="63" t="s">
        <v>30</v>
      </c>
      <c r="Q83" s="169" t="s">
        <v>206</v>
      </c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1"/>
      <c r="AF83" s="78"/>
      <c r="AG83" s="69"/>
    </row>
    <row r="84" spans="1:33" s="71" customFormat="1" ht="12.75" x14ac:dyDescent="0.2">
      <c r="A84" s="64" t="s">
        <v>7</v>
      </c>
      <c r="B84" s="64" t="s">
        <v>8</v>
      </c>
      <c r="C84" s="64" t="s">
        <v>9</v>
      </c>
      <c r="D84" s="64" t="s">
        <v>10</v>
      </c>
      <c r="E84" s="64" t="s">
        <v>11</v>
      </c>
      <c r="F84" s="64" t="s">
        <v>12</v>
      </c>
      <c r="G84" s="64" t="s">
        <v>16</v>
      </c>
      <c r="H84" s="64" t="s">
        <v>13</v>
      </c>
      <c r="I84" s="64" t="s">
        <v>14</v>
      </c>
      <c r="J84" s="64" t="s">
        <v>15</v>
      </c>
      <c r="K84" s="64" t="s">
        <v>17</v>
      </c>
      <c r="L84" s="64" t="s">
        <v>18</v>
      </c>
      <c r="M84" s="64" t="s">
        <v>19</v>
      </c>
      <c r="N84" s="64" t="s">
        <v>20</v>
      </c>
      <c r="O84" s="64" t="s">
        <v>21</v>
      </c>
      <c r="P84" s="65" t="s">
        <v>22</v>
      </c>
      <c r="Q84" s="64" t="s">
        <v>7</v>
      </c>
      <c r="R84" s="64" t="s">
        <v>8</v>
      </c>
      <c r="S84" s="64" t="s">
        <v>9</v>
      </c>
      <c r="T84" s="64" t="s">
        <v>10</v>
      </c>
      <c r="U84" s="64" t="s">
        <v>11</v>
      </c>
      <c r="V84" s="64" t="s">
        <v>12</v>
      </c>
      <c r="W84" s="64" t="s">
        <v>16</v>
      </c>
      <c r="X84" s="64" t="s">
        <v>13</v>
      </c>
      <c r="Y84" s="64" t="s">
        <v>14</v>
      </c>
      <c r="Z84" s="64" t="s">
        <v>15</v>
      </c>
      <c r="AA84" s="64" t="s">
        <v>17</v>
      </c>
      <c r="AB84" s="64" t="s">
        <v>18</v>
      </c>
      <c r="AC84" s="64" t="s">
        <v>19</v>
      </c>
      <c r="AD84" s="64" t="s">
        <v>20</v>
      </c>
      <c r="AE84" s="64" t="s">
        <v>21</v>
      </c>
      <c r="AF84" s="78"/>
      <c r="AG84" s="69"/>
    </row>
    <row r="85" spans="1:33" s="71" customFormat="1" ht="12.75" x14ac:dyDescent="0.2">
      <c r="A85" s="79" t="s">
        <v>147</v>
      </c>
      <c r="B85" s="74" t="s">
        <v>197</v>
      </c>
      <c r="C85" s="74" t="s">
        <v>194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>
        <f t="shared" ref="O85:O94" si="20">IF(B85="","",(D85*2)+(E85*3)+F85*1)</f>
        <v>0</v>
      </c>
      <c r="P85" s="67"/>
      <c r="Q85" s="75">
        <v>4</v>
      </c>
      <c r="R85" s="74" t="s">
        <v>120</v>
      </c>
      <c r="S85" s="74" t="s">
        <v>121</v>
      </c>
      <c r="T85" s="66">
        <v>1</v>
      </c>
      <c r="U85" s="66"/>
      <c r="V85" s="66">
        <v>3</v>
      </c>
      <c r="W85" s="66">
        <v>2</v>
      </c>
      <c r="X85" s="66">
        <v>2</v>
      </c>
      <c r="Y85" s="66">
        <v>3</v>
      </c>
      <c r="Z85" s="66"/>
      <c r="AA85" s="66">
        <v>2</v>
      </c>
      <c r="AB85" s="66"/>
      <c r="AC85" s="66"/>
      <c r="AD85" s="66">
        <v>1</v>
      </c>
      <c r="AE85" s="66">
        <f t="shared" ref="AE85:AE94" si="21">IF(R85="","",(T85*2)+(U85*3)+V85*1)</f>
        <v>5</v>
      </c>
      <c r="AF85" s="78"/>
      <c r="AG85" s="69"/>
    </row>
    <row r="86" spans="1:33" s="71" customFormat="1" ht="12.75" x14ac:dyDescent="0.2">
      <c r="A86" s="75">
        <v>10</v>
      </c>
      <c r="B86" s="74" t="s">
        <v>340</v>
      </c>
      <c r="C86" s="74" t="s">
        <v>38</v>
      </c>
      <c r="D86" s="66">
        <v>3</v>
      </c>
      <c r="E86" s="66">
        <v>4</v>
      </c>
      <c r="F86" s="66"/>
      <c r="G86" s="66">
        <v>3</v>
      </c>
      <c r="H86" s="66">
        <v>1</v>
      </c>
      <c r="I86" s="66">
        <v>4</v>
      </c>
      <c r="J86" s="66"/>
      <c r="K86" s="66">
        <v>1</v>
      </c>
      <c r="L86" s="66"/>
      <c r="M86" s="66"/>
      <c r="N86" s="66">
        <v>2</v>
      </c>
      <c r="O86" s="66">
        <f t="shared" si="20"/>
        <v>18</v>
      </c>
      <c r="P86" s="67"/>
      <c r="Q86" s="75">
        <v>7</v>
      </c>
      <c r="R86" s="74" t="s">
        <v>191</v>
      </c>
      <c r="S86" s="74" t="s">
        <v>73</v>
      </c>
      <c r="T86" s="66"/>
      <c r="U86" s="66"/>
      <c r="V86" s="66"/>
      <c r="W86" s="66">
        <v>3</v>
      </c>
      <c r="X86" s="66"/>
      <c r="Y86" s="66"/>
      <c r="Z86" s="66"/>
      <c r="AA86" s="66"/>
      <c r="AB86" s="66"/>
      <c r="AC86" s="66"/>
      <c r="AD86" s="66"/>
      <c r="AE86" s="66">
        <f t="shared" si="21"/>
        <v>0</v>
      </c>
      <c r="AF86" s="78"/>
      <c r="AG86" s="69"/>
    </row>
    <row r="87" spans="1:33" s="71" customFormat="1" ht="12.75" x14ac:dyDescent="0.2">
      <c r="A87" s="75">
        <v>12</v>
      </c>
      <c r="B87" s="74" t="s">
        <v>482</v>
      </c>
      <c r="C87" s="74" t="s">
        <v>73</v>
      </c>
      <c r="D87" s="66">
        <v>1</v>
      </c>
      <c r="E87" s="66">
        <v>1</v>
      </c>
      <c r="F87" s="66"/>
      <c r="G87" s="66"/>
      <c r="H87" s="66">
        <v>3</v>
      </c>
      <c r="I87" s="66">
        <v>1</v>
      </c>
      <c r="J87" s="66"/>
      <c r="K87" s="66">
        <v>1</v>
      </c>
      <c r="L87" s="66"/>
      <c r="M87" s="66"/>
      <c r="N87" s="66"/>
      <c r="O87" s="66">
        <f t="shared" si="20"/>
        <v>5</v>
      </c>
      <c r="P87" s="67"/>
      <c r="Q87" s="73"/>
      <c r="R87" s="74"/>
      <c r="S87" s="74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 t="str">
        <f t="shared" si="21"/>
        <v/>
      </c>
      <c r="AF87" s="78"/>
      <c r="AG87" s="69"/>
    </row>
    <row r="88" spans="1:33" s="71" customFormat="1" ht="12.75" x14ac:dyDescent="0.2">
      <c r="A88" s="75"/>
      <c r="B88" s="74"/>
      <c r="C88" s="7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 t="str">
        <f t="shared" si="20"/>
        <v/>
      </c>
      <c r="P88" s="67"/>
      <c r="Q88" s="73">
        <v>10</v>
      </c>
      <c r="R88" s="74" t="s">
        <v>159</v>
      </c>
      <c r="S88" s="74" t="s">
        <v>35</v>
      </c>
      <c r="T88" s="66">
        <v>3</v>
      </c>
      <c r="U88" s="66"/>
      <c r="V88" s="66"/>
      <c r="W88" s="66">
        <v>5</v>
      </c>
      <c r="X88" s="66"/>
      <c r="Y88" s="66"/>
      <c r="Z88" s="66"/>
      <c r="AA88" s="66">
        <v>2</v>
      </c>
      <c r="AB88" s="66"/>
      <c r="AC88" s="66"/>
      <c r="AD88" s="66"/>
      <c r="AE88" s="66">
        <f t="shared" si="21"/>
        <v>6</v>
      </c>
      <c r="AF88" s="78"/>
      <c r="AG88" s="69"/>
    </row>
    <row r="89" spans="1:33" s="71" customFormat="1" ht="12.75" x14ac:dyDescent="0.2">
      <c r="A89" s="75">
        <v>14</v>
      </c>
      <c r="B89" s="74" t="s">
        <v>197</v>
      </c>
      <c r="C89" s="74" t="s">
        <v>198</v>
      </c>
      <c r="D89" s="66"/>
      <c r="E89" s="66">
        <v>4</v>
      </c>
      <c r="F89" s="66">
        <v>2</v>
      </c>
      <c r="G89" s="66"/>
      <c r="H89" s="66">
        <v>1</v>
      </c>
      <c r="I89" s="66"/>
      <c r="J89" s="66"/>
      <c r="K89" s="66">
        <v>2</v>
      </c>
      <c r="L89" s="66"/>
      <c r="M89" s="66"/>
      <c r="N89" s="66"/>
      <c r="O89" s="66">
        <f t="shared" si="20"/>
        <v>14</v>
      </c>
      <c r="P89" s="67"/>
      <c r="Q89" s="73">
        <v>11</v>
      </c>
      <c r="R89" s="74" t="s">
        <v>123</v>
      </c>
      <c r="S89" s="74" t="s">
        <v>73</v>
      </c>
      <c r="T89" s="66">
        <v>2</v>
      </c>
      <c r="U89" s="66">
        <v>4</v>
      </c>
      <c r="V89" s="66"/>
      <c r="W89" s="66">
        <v>6</v>
      </c>
      <c r="X89" s="66"/>
      <c r="Y89" s="66">
        <v>2</v>
      </c>
      <c r="Z89" s="66"/>
      <c r="AA89" s="66"/>
      <c r="AB89" s="66"/>
      <c r="AC89" s="66"/>
      <c r="AD89" s="66">
        <v>1</v>
      </c>
      <c r="AE89" s="66">
        <f t="shared" si="21"/>
        <v>16</v>
      </c>
      <c r="AF89" s="78"/>
      <c r="AG89" s="69"/>
    </row>
    <row r="90" spans="1:33" s="71" customFormat="1" ht="12.75" x14ac:dyDescent="0.2">
      <c r="A90" s="75">
        <v>16</v>
      </c>
      <c r="B90" s="74" t="s">
        <v>208</v>
      </c>
      <c r="C90" s="74" t="s">
        <v>34</v>
      </c>
      <c r="D90" s="66">
        <v>5</v>
      </c>
      <c r="E90" s="66"/>
      <c r="F90" s="66"/>
      <c r="G90" s="66">
        <v>4</v>
      </c>
      <c r="H90" s="66">
        <v>2</v>
      </c>
      <c r="I90" s="66">
        <v>1</v>
      </c>
      <c r="J90" s="66"/>
      <c r="K90" s="66">
        <v>3</v>
      </c>
      <c r="L90" s="66"/>
      <c r="M90" s="66"/>
      <c r="N90" s="66"/>
      <c r="O90" s="66">
        <f t="shared" si="20"/>
        <v>10</v>
      </c>
      <c r="P90" s="67"/>
      <c r="Q90" s="73">
        <v>12</v>
      </c>
      <c r="R90" s="74" t="s">
        <v>72</v>
      </c>
      <c r="S90" s="74" t="s">
        <v>124</v>
      </c>
      <c r="T90" s="66">
        <v>5</v>
      </c>
      <c r="U90" s="66">
        <v>1</v>
      </c>
      <c r="V90" s="66"/>
      <c r="W90" s="66">
        <v>5</v>
      </c>
      <c r="X90" s="66">
        <v>3</v>
      </c>
      <c r="Y90" s="66">
        <v>2</v>
      </c>
      <c r="Z90" s="66"/>
      <c r="AA90" s="66">
        <v>1</v>
      </c>
      <c r="AB90" s="66">
        <v>1</v>
      </c>
      <c r="AC90" s="66"/>
      <c r="AD90" s="66"/>
      <c r="AE90" s="66">
        <f t="shared" si="21"/>
        <v>13</v>
      </c>
      <c r="AF90" s="78"/>
      <c r="AG90" s="69"/>
    </row>
    <row r="91" spans="1:33" s="71" customFormat="1" ht="12.75" x14ac:dyDescent="0.2">
      <c r="A91" s="75">
        <v>32</v>
      </c>
      <c r="B91" s="74" t="s">
        <v>190</v>
      </c>
      <c r="C91" s="74" t="s">
        <v>51</v>
      </c>
      <c r="D91" s="66">
        <v>2</v>
      </c>
      <c r="E91" s="66"/>
      <c r="F91" s="66"/>
      <c r="G91" s="66">
        <v>5</v>
      </c>
      <c r="H91" s="66">
        <v>3</v>
      </c>
      <c r="I91" s="66"/>
      <c r="J91" s="66"/>
      <c r="K91" s="66"/>
      <c r="L91" s="66"/>
      <c r="M91" s="66"/>
      <c r="N91" s="66">
        <v>1</v>
      </c>
      <c r="O91" s="66">
        <f t="shared" si="20"/>
        <v>4</v>
      </c>
      <c r="P91" s="67"/>
      <c r="Q91" s="73">
        <v>13</v>
      </c>
      <c r="R91" s="74" t="s">
        <v>193</v>
      </c>
      <c r="S91" s="74" t="s">
        <v>194</v>
      </c>
      <c r="T91" s="66">
        <v>3</v>
      </c>
      <c r="U91" s="66"/>
      <c r="V91" s="66"/>
      <c r="W91" s="66">
        <v>7</v>
      </c>
      <c r="X91" s="66"/>
      <c r="Y91" s="66"/>
      <c r="Z91" s="66">
        <v>1</v>
      </c>
      <c r="AA91" s="66"/>
      <c r="AB91" s="66"/>
      <c r="AC91" s="66"/>
      <c r="AD91" s="66"/>
      <c r="AE91" s="66">
        <f t="shared" si="21"/>
        <v>6</v>
      </c>
      <c r="AF91" s="78"/>
      <c r="AG91" s="69"/>
    </row>
    <row r="92" spans="1:33" s="71" customFormat="1" ht="12.75" x14ac:dyDescent="0.2">
      <c r="A92" s="75">
        <v>36</v>
      </c>
      <c r="B92" s="74" t="s">
        <v>209</v>
      </c>
      <c r="C92" s="74" t="s">
        <v>126</v>
      </c>
      <c r="D92" s="66">
        <v>3</v>
      </c>
      <c r="E92" s="66"/>
      <c r="F92" s="66"/>
      <c r="G92" s="66">
        <v>7</v>
      </c>
      <c r="H92" s="66">
        <v>3</v>
      </c>
      <c r="I92" s="66">
        <v>2</v>
      </c>
      <c r="J92" s="66"/>
      <c r="K92" s="66">
        <v>1</v>
      </c>
      <c r="L92" s="66"/>
      <c r="M92" s="66"/>
      <c r="N92" s="66"/>
      <c r="O92" s="66">
        <f t="shared" si="20"/>
        <v>6</v>
      </c>
      <c r="P92" s="67"/>
      <c r="Q92" s="73">
        <v>14</v>
      </c>
      <c r="R92" s="74" t="s">
        <v>187</v>
      </c>
      <c r="S92" s="74" t="s">
        <v>62</v>
      </c>
      <c r="T92" s="66">
        <v>2</v>
      </c>
      <c r="U92" s="66"/>
      <c r="V92" s="66"/>
      <c r="W92" s="66">
        <v>6</v>
      </c>
      <c r="X92" s="66">
        <v>1</v>
      </c>
      <c r="Y92" s="66">
        <v>2</v>
      </c>
      <c r="Z92" s="66"/>
      <c r="AA92" s="66">
        <v>1</v>
      </c>
      <c r="AB92" s="66"/>
      <c r="AC92" s="66"/>
      <c r="AD92" s="66"/>
      <c r="AE92" s="66">
        <f t="shared" si="21"/>
        <v>4</v>
      </c>
      <c r="AF92" s="78"/>
      <c r="AG92" s="76" t="str">
        <f>IF(N95+AD95=5,"Correct","MVP ERROR")</f>
        <v>Correct</v>
      </c>
    </row>
    <row r="93" spans="1:33" s="71" customFormat="1" ht="12.75" x14ac:dyDescent="0.2">
      <c r="A93" s="75"/>
      <c r="B93" s="74"/>
      <c r="C93" s="74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 t="str">
        <f t="shared" si="20"/>
        <v/>
      </c>
      <c r="P93" s="67"/>
      <c r="Q93" s="73">
        <v>15</v>
      </c>
      <c r="R93" s="74" t="s">
        <v>286</v>
      </c>
      <c r="S93" s="74" t="s">
        <v>287</v>
      </c>
      <c r="T93" s="66">
        <v>4</v>
      </c>
      <c r="U93" s="66"/>
      <c r="V93" s="66">
        <v>1</v>
      </c>
      <c r="W93" s="66">
        <v>4</v>
      </c>
      <c r="X93" s="66">
        <v>1</v>
      </c>
      <c r="Y93" s="66">
        <v>1</v>
      </c>
      <c r="Z93" s="66"/>
      <c r="AA93" s="66">
        <v>4</v>
      </c>
      <c r="AB93" s="66"/>
      <c r="AC93" s="66"/>
      <c r="AD93" s="66"/>
      <c r="AE93" s="66">
        <f t="shared" si="21"/>
        <v>9</v>
      </c>
      <c r="AF93" s="78"/>
      <c r="AG93" s="7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Spectres:    |||   Average Joes: </v>
      </c>
    </row>
    <row r="94" spans="1:33" s="71" customFormat="1" ht="12.75" x14ac:dyDescent="0.2">
      <c r="A94" s="75">
        <v>6</v>
      </c>
      <c r="B94" s="74" t="s">
        <v>421</v>
      </c>
      <c r="C94" s="74" t="s">
        <v>422</v>
      </c>
      <c r="D94" s="66">
        <v>2</v>
      </c>
      <c r="E94" s="66"/>
      <c r="F94" s="66"/>
      <c r="G94" s="66">
        <v>13</v>
      </c>
      <c r="H94" s="66">
        <v>2</v>
      </c>
      <c r="I94" s="66">
        <v>1</v>
      </c>
      <c r="J94" s="66">
        <v>2</v>
      </c>
      <c r="K94" s="66">
        <v>4</v>
      </c>
      <c r="L94" s="66"/>
      <c r="M94" s="66"/>
      <c r="N94" s="66"/>
      <c r="O94" s="66">
        <f t="shared" si="20"/>
        <v>4</v>
      </c>
      <c r="P94" s="67"/>
      <c r="Q94" s="73"/>
      <c r="R94" s="74"/>
      <c r="S94" s="74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 t="str">
        <f t="shared" si="21"/>
        <v/>
      </c>
      <c r="AF94" s="78"/>
      <c r="AG94" s="69"/>
    </row>
    <row r="95" spans="1:33" s="71" customFormat="1" ht="12.75" x14ac:dyDescent="0.2">
      <c r="A95" s="140" t="s">
        <v>27</v>
      </c>
      <c r="B95" s="141"/>
      <c r="C95" s="142"/>
      <c r="D95" s="66">
        <f t="shared" ref="D95:O95" si="22">SUM(D85:D94)</f>
        <v>16</v>
      </c>
      <c r="E95" s="66">
        <f t="shared" si="22"/>
        <v>9</v>
      </c>
      <c r="F95" s="66">
        <f t="shared" si="22"/>
        <v>2</v>
      </c>
      <c r="G95" s="66">
        <f t="shared" si="22"/>
        <v>32</v>
      </c>
      <c r="H95" s="66">
        <f t="shared" si="22"/>
        <v>15</v>
      </c>
      <c r="I95" s="66">
        <f t="shared" si="22"/>
        <v>9</v>
      </c>
      <c r="J95" s="66">
        <f t="shared" si="22"/>
        <v>2</v>
      </c>
      <c r="K95" s="66">
        <f t="shared" si="22"/>
        <v>12</v>
      </c>
      <c r="L95" s="66">
        <f t="shared" si="22"/>
        <v>0</v>
      </c>
      <c r="M95" s="66">
        <f t="shared" si="22"/>
        <v>0</v>
      </c>
      <c r="N95" s="66">
        <f t="shared" si="22"/>
        <v>3</v>
      </c>
      <c r="O95" s="66">
        <f t="shared" si="22"/>
        <v>61</v>
      </c>
      <c r="P95" s="68" t="s">
        <v>2</v>
      </c>
      <c r="Q95" s="140" t="s">
        <v>27</v>
      </c>
      <c r="R95" s="141"/>
      <c r="S95" s="142"/>
      <c r="T95" s="66">
        <f t="shared" ref="T95:AE95" si="23">SUM(T85:T94)</f>
        <v>20</v>
      </c>
      <c r="U95" s="66">
        <f t="shared" si="23"/>
        <v>5</v>
      </c>
      <c r="V95" s="66">
        <f t="shared" si="23"/>
        <v>4</v>
      </c>
      <c r="W95" s="66">
        <f t="shared" si="23"/>
        <v>38</v>
      </c>
      <c r="X95" s="66">
        <f t="shared" si="23"/>
        <v>7</v>
      </c>
      <c r="Y95" s="66">
        <f t="shared" si="23"/>
        <v>10</v>
      </c>
      <c r="Z95" s="66">
        <f t="shared" si="23"/>
        <v>1</v>
      </c>
      <c r="AA95" s="66">
        <f t="shared" si="23"/>
        <v>10</v>
      </c>
      <c r="AB95" s="66">
        <f t="shared" si="23"/>
        <v>1</v>
      </c>
      <c r="AC95" s="66">
        <f t="shared" si="23"/>
        <v>0</v>
      </c>
      <c r="AD95" s="66">
        <f t="shared" si="23"/>
        <v>2</v>
      </c>
      <c r="AE95" s="66">
        <f t="shared" si="23"/>
        <v>59</v>
      </c>
      <c r="AF95" s="78"/>
      <c r="AG95" s="69"/>
    </row>
    <row r="96" spans="1:33" s="71" customFormat="1" ht="12.75" x14ac:dyDescent="0.2">
      <c r="A96" s="152" t="s">
        <v>28</v>
      </c>
      <c r="B96" s="153"/>
      <c r="C96" s="154" t="s">
        <v>29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78"/>
      <c r="AG96" s="69"/>
    </row>
    <row r="97" spans="1:33" s="71" customFormat="1" ht="12.75" x14ac:dyDescent="0.2">
      <c r="A97" s="152" t="s">
        <v>205</v>
      </c>
      <c r="B97" s="153"/>
      <c r="C97" s="154" t="s">
        <v>446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78"/>
      <c r="AG97" s="69"/>
    </row>
    <row r="98" spans="1:33" s="7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78"/>
      <c r="AG98" s="69"/>
    </row>
    <row r="99" spans="1:33" s="71" customFormat="1" ht="12.75" x14ac:dyDescent="0.2">
      <c r="A99" s="178" t="s">
        <v>215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80"/>
      <c r="P99" s="63" t="s">
        <v>49</v>
      </c>
      <c r="Q99" s="198" t="s">
        <v>105</v>
      </c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200"/>
      <c r="AF99" s="78"/>
      <c r="AG99" s="69"/>
    </row>
    <row r="100" spans="1:33" s="71" customFormat="1" ht="12.75" x14ac:dyDescent="0.2">
      <c r="A100" s="64" t="s">
        <v>7</v>
      </c>
      <c r="B100" s="64" t="s">
        <v>8</v>
      </c>
      <c r="C100" s="64" t="s">
        <v>9</v>
      </c>
      <c r="D100" s="64" t="s">
        <v>10</v>
      </c>
      <c r="E100" s="64" t="s">
        <v>11</v>
      </c>
      <c r="F100" s="64" t="s">
        <v>12</v>
      </c>
      <c r="G100" s="64" t="s">
        <v>16</v>
      </c>
      <c r="H100" s="64" t="s">
        <v>13</v>
      </c>
      <c r="I100" s="64" t="s">
        <v>14</v>
      </c>
      <c r="J100" s="64" t="s">
        <v>15</v>
      </c>
      <c r="K100" s="64" t="s">
        <v>17</v>
      </c>
      <c r="L100" s="64" t="s">
        <v>18</v>
      </c>
      <c r="M100" s="64" t="s">
        <v>19</v>
      </c>
      <c r="N100" s="64" t="s">
        <v>20</v>
      </c>
      <c r="O100" s="64" t="s">
        <v>21</v>
      </c>
      <c r="P100" s="65" t="s">
        <v>22</v>
      </c>
      <c r="Q100" s="64" t="s">
        <v>7</v>
      </c>
      <c r="R100" s="64" t="s">
        <v>8</v>
      </c>
      <c r="S100" s="64" t="s">
        <v>9</v>
      </c>
      <c r="T100" s="64" t="s">
        <v>10</v>
      </c>
      <c r="U100" s="64" t="s">
        <v>11</v>
      </c>
      <c r="V100" s="64" t="s">
        <v>12</v>
      </c>
      <c r="W100" s="64" t="s">
        <v>16</v>
      </c>
      <c r="X100" s="64" t="s">
        <v>13</v>
      </c>
      <c r="Y100" s="64" t="s">
        <v>14</v>
      </c>
      <c r="Z100" s="64" t="s">
        <v>15</v>
      </c>
      <c r="AA100" s="64" t="s">
        <v>17</v>
      </c>
      <c r="AB100" s="64" t="s">
        <v>18</v>
      </c>
      <c r="AC100" s="64" t="s">
        <v>19</v>
      </c>
      <c r="AD100" s="64" t="s">
        <v>20</v>
      </c>
      <c r="AE100" s="64" t="s">
        <v>21</v>
      </c>
      <c r="AF100" s="78"/>
      <c r="AG100" s="69"/>
    </row>
    <row r="101" spans="1:33" s="71" customFormat="1" ht="12.75" x14ac:dyDescent="0.2">
      <c r="A101" s="73">
        <v>2</v>
      </c>
      <c r="B101" s="74" t="s">
        <v>223</v>
      </c>
      <c r="C101" s="74" t="s">
        <v>95</v>
      </c>
      <c r="D101" s="66">
        <v>3</v>
      </c>
      <c r="E101" s="66">
        <v>1</v>
      </c>
      <c r="F101" s="66"/>
      <c r="G101" s="66">
        <v>3</v>
      </c>
      <c r="H101" s="66">
        <v>5</v>
      </c>
      <c r="I101" s="66"/>
      <c r="J101" s="66"/>
      <c r="K101" s="66">
        <v>2</v>
      </c>
      <c r="L101" s="66"/>
      <c r="M101" s="66"/>
      <c r="N101" s="66"/>
      <c r="O101" s="66">
        <f t="shared" ref="O101:O110" si="24">IF(B101="","",(D101*2)+(E101*3)+F101*1)</f>
        <v>9</v>
      </c>
      <c r="P101" s="67"/>
      <c r="Q101" s="73">
        <v>0</v>
      </c>
      <c r="R101" s="74" t="s">
        <v>135</v>
      </c>
      <c r="S101" s="74" t="s">
        <v>100</v>
      </c>
      <c r="T101" s="66">
        <v>3</v>
      </c>
      <c r="U101" s="66">
        <v>1</v>
      </c>
      <c r="V101" s="66">
        <v>1</v>
      </c>
      <c r="W101" s="66">
        <v>7</v>
      </c>
      <c r="X101" s="66">
        <v>3</v>
      </c>
      <c r="Y101" s="66">
        <v>1</v>
      </c>
      <c r="Z101" s="66"/>
      <c r="AA101" s="66">
        <v>2</v>
      </c>
      <c r="AB101" s="66"/>
      <c r="AC101" s="66"/>
      <c r="AD101" s="66">
        <v>1</v>
      </c>
      <c r="AE101" s="66">
        <f t="shared" ref="AE101:AE107" si="25">IF(R101="","",(T101*2)+(U101*3)+V101*1)</f>
        <v>10</v>
      </c>
      <c r="AF101" s="78"/>
      <c r="AG101" s="69"/>
    </row>
    <row r="102" spans="1:33" s="71" customFormat="1" ht="12.75" x14ac:dyDescent="0.2">
      <c r="A102" s="73"/>
      <c r="B102" s="74"/>
      <c r="C102" s="74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 t="str">
        <f t="shared" si="24"/>
        <v/>
      </c>
      <c r="P102" s="67"/>
      <c r="Q102" s="73">
        <v>2</v>
      </c>
      <c r="R102" s="74" t="s">
        <v>33</v>
      </c>
      <c r="S102" s="74" t="s">
        <v>34</v>
      </c>
      <c r="T102" s="66"/>
      <c r="U102" s="66">
        <v>1</v>
      </c>
      <c r="V102" s="66"/>
      <c r="W102" s="66">
        <v>6</v>
      </c>
      <c r="X102" s="66">
        <v>3</v>
      </c>
      <c r="Y102" s="66">
        <v>1</v>
      </c>
      <c r="Z102" s="66"/>
      <c r="AA102" s="66"/>
      <c r="AB102" s="66"/>
      <c r="AC102" s="66"/>
      <c r="AD102" s="66"/>
      <c r="AE102" s="66">
        <f t="shared" si="25"/>
        <v>3</v>
      </c>
      <c r="AF102" s="78"/>
      <c r="AG102" s="69"/>
    </row>
    <row r="103" spans="1:33" s="71" customFormat="1" ht="12.75" x14ac:dyDescent="0.2">
      <c r="A103" s="73">
        <v>6</v>
      </c>
      <c r="B103" s="74" t="s">
        <v>216</v>
      </c>
      <c r="C103" s="74" t="s">
        <v>95</v>
      </c>
      <c r="D103" s="66">
        <v>1</v>
      </c>
      <c r="E103" s="66"/>
      <c r="F103" s="66"/>
      <c r="G103" s="66">
        <v>2</v>
      </c>
      <c r="H103" s="66"/>
      <c r="I103" s="66">
        <v>1</v>
      </c>
      <c r="J103" s="66"/>
      <c r="K103" s="66"/>
      <c r="L103" s="66"/>
      <c r="M103" s="66"/>
      <c r="N103" s="66"/>
      <c r="O103" s="66">
        <f t="shared" si="24"/>
        <v>2</v>
      </c>
      <c r="P103" s="67"/>
      <c r="Q103" s="75">
        <v>4</v>
      </c>
      <c r="R103" s="74" t="s">
        <v>259</v>
      </c>
      <c r="S103" s="74" t="s">
        <v>260</v>
      </c>
      <c r="T103" s="66">
        <v>6</v>
      </c>
      <c r="U103" s="66"/>
      <c r="V103" s="66"/>
      <c r="W103" s="66">
        <v>5</v>
      </c>
      <c r="X103" s="66">
        <v>1</v>
      </c>
      <c r="Y103" s="66">
        <v>1</v>
      </c>
      <c r="Z103" s="66">
        <v>1</v>
      </c>
      <c r="AA103" s="66">
        <v>2</v>
      </c>
      <c r="AB103" s="66"/>
      <c r="AC103" s="66"/>
      <c r="AD103" s="66"/>
      <c r="AE103" s="66">
        <f t="shared" si="25"/>
        <v>12</v>
      </c>
      <c r="AF103" s="78"/>
      <c r="AG103" s="69"/>
    </row>
    <row r="104" spans="1:33" s="71" customFormat="1" ht="12.75" x14ac:dyDescent="0.2">
      <c r="A104" s="73">
        <v>7</v>
      </c>
      <c r="B104" s="74" t="s">
        <v>282</v>
      </c>
      <c r="C104" s="74" t="s">
        <v>283</v>
      </c>
      <c r="D104" s="66"/>
      <c r="E104" s="66"/>
      <c r="F104" s="66"/>
      <c r="G104" s="66">
        <v>3</v>
      </c>
      <c r="H104" s="66"/>
      <c r="I104" s="66"/>
      <c r="J104" s="66"/>
      <c r="K104" s="66">
        <v>4</v>
      </c>
      <c r="L104" s="66"/>
      <c r="M104" s="66"/>
      <c r="N104" s="66"/>
      <c r="O104" s="66">
        <f t="shared" si="24"/>
        <v>0</v>
      </c>
      <c r="P104" s="67"/>
      <c r="Q104" s="75"/>
      <c r="R104" s="74"/>
      <c r="S104" s="74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 t="str">
        <f t="shared" si="25"/>
        <v/>
      </c>
      <c r="AF104" s="78"/>
      <c r="AG104" s="69"/>
    </row>
    <row r="105" spans="1:33" s="71" customFormat="1" ht="12.75" x14ac:dyDescent="0.2">
      <c r="A105" s="73"/>
      <c r="B105" s="74"/>
      <c r="C105" s="74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 t="str">
        <f t="shared" si="24"/>
        <v/>
      </c>
      <c r="P105" s="67"/>
      <c r="Q105" s="73">
        <v>8</v>
      </c>
      <c r="R105" s="74" t="s">
        <v>138</v>
      </c>
      <c r="S105" s="74" t="s">
        <v>139</v>
      </c>
      <c r="T105" s="66"/>
      <c r="U105" s="66">
        <v>2</v>
      </c>
      <c r="V105" s="66"/>
      <c r="W105" s="66">
        <v>1</v>
      </c>
      <c r="X105" s="66">
        <v>2</v>
      </c>
      <c r="Y105" s="66">
        <v>1</v>
      </c>
      <c r="Z105" s="66"/>
      <c r="AA105" s="66">
        <v>1</v>
      </c>
      <c r="AB105" s="66"/>
      <c r="AC105" s="66"/>
      <c r="AD105" s="66">
        <v>1</v>
      </c>
      <c r="AE105" s="66">
        <f t="shared" si="25"/>
        <v>6</v>
      </c>
      <c r="AF105" s="78"/>
      <c r="AG105" s="69"/>
    </row>
    <row r="106" spans="1:33" s="71" customFormat="1" ht="12.75" x14ac:dyDescent="0.2">
      <c r="A106" s="73">
        <v>21</v>
      </c>
      <c r="B106" s="74" t="s">
        <v>221</v>
      </c>
      <c r="C106" s="74" t="s">
        <v>222</v>
      </c>
      <c r="D106" s="66"/>
      <c r="E106" s="66"/>
      <c r="F106" s="66"/>
      <c r="G106" s="66">
        <v>1</v>
      </c>
      <c r="H106" s="66">
        <v>3</v>
      </c>
      <c r="I106" s="66">
        <v>2</v>
      </c>
      <c r="J106" s="66">
        <v>1</v>
      </c>
      <c r="K106" s="66"/>
      <c r="L106" s="66"/>
      <c r="M106" s="66"/>
      <c r="N106" s="66"/>
      <c r="O106" s="66">
        <f t="shared" si="24"/>
        <v>0</v>
      </c>
      <c r="P106" s="67"/>
      <c r="Q106" s="75"/>
      <c r="R106" s="74"/>
      <c r="S106" s="74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 t="str">
        <f t="shared" si="25"/>
        <v/>
      </c>
      <c r="AF106" s="78"/>
      <c r="AG106" s="69"/>
    </row>
    <row r="107" spans="1:33" s="71" customFormat="1" ht="12.75" x14ac:dyDescent="0.2">
      <c r="A107" s="73">
        <v>23</v>
      </c>
      <c r="B107" s="74" t="s">
        <v>89</v>
      </c>
      <c r="C107" s="74" t="s">
        <v>368</v>
      </c>
      <c r="D107" s="66">
        <v>8</v>
      </c>
      <c r="E107" s="66"/>
      <c r="F107" s="66">
        <v>1</v>
      </c>
      <c r="G107" s="66"/>
      <c r="H107" s="66"/>
      <c r="I107" s="66">
        <v>1</v>
      </c>
      <c r="J107" s="66"/>
      <c r="K107" s="66">
        <v>4</v>
      </c>
      <c r="L107" s="66"/>
      <c r="M107" s="66"/>
      <c r="N107" s="66">
        <v>1</v>
      </c>
      <c r="O107" s="66">
        <f t="shared" si="24"/>
        <v>17</v>
      </c>
      <c r="P107" s="67"/>
      <c r="Q107" s="75">
        <v>12</v>
      </c>
      <c r="R107" s="74" t="s">
        <v>329</v>
      </c>
      <c r="S107" s="74" t="s">
        <v>330</v>
      </c>
      <c r="T107" s="66">
        <v>1</v>
      </c>
      <c r="U107" s="66"/>
      <c r="V107" s="66"/>
      <c r="W107" s="66">
        <v>2</v>
      </c>
      <c r="X107" s="66"/>
      <c r="Y107" s="66"/>
      <c r="Z107" s="66"/>
      <c r="AA107" s="66"/>
      <c r="AB107" s="66"/>
      <c r="AC107" s="66"/>
      <c r="AD107" s="66"/>
      <c r="AE107" s="66">
        <f t="shared" si="25"/>
        <v>2</v>
      </c>
      <c r="AF107" s="78"/>
      <c r="AG107" s="69"/>
    </row>
    <row r="108" spans="1:33" s="71" customFormat="1" ht="12.75" x14ac:dyDescent="0.2">
      <c r="A108" s="73">
        <v>33</v>
      </c>
      <c r="B108" s="74" t="s">
        <v>219</v>
      </c>
      <c r="C108" s="74" t="s">
        <v>220</v>
      </c>
      <c r="D108" s="66">
        <v>4</v>
      </c>
      <c r="E108" s="66">
        <v>1</v>
      </c>
      <c r="F108" s="66"/>
      <c r="G108" s="66">
        <v>8</v>
      </c>
      <c r="H108" s="66">
        <v>2</v>
      </c>
      <c r="I108" s="66">
        <v>4</v>
      </c>
      <c r="J108" s="66">
        <v>1</v>
      </c>
      <c r="K108" s="66">
        <v>1</v>
      </c>
      <c r="L108" s="66"/>
      <c r="M108" s="66"/>
      <c r="N108" s="66">
        <v>1</v>
      </c>
      <c r="O108" s="66">
        <f t="shared" si="24"/>
        <v>11</v>
      </c>
      <c r="P108" s="67"/>
      <c r="Q108" s="75">
        <v>24</v>
      </c>
      <c r="R108" s="74" t="s">
        <v>136</v>
      </c>
      <c r="S108" s="74" t="s">
        <v>137</v>
      </c>
      <c r="T108" s="66">
        <v>1</v>
      </c>
      <c r="U108" s="66">
        <v>1</v>
      </c>
      <c r="V108" s="66"/>
      <c r="W108" s="66">
        <v>1</v>
      </c>
      <c r="X108" s="66">
        <v>3</v>
      </c>
      <c r="Y108" s="66"/>
      <c r="Z108" s="66"/>
      <c r="AA108" s="66">
        <v>2</v>
      </c>
      <c r="AB108" s="66"/>
      <c r="AC108" s="66"/>
      <c r="AD108" s="66"/>
      <c r="AE108" s="66">
        <f>IF(R108="","",(T108*2)+(U108*3)+V108*1)</f>
        <v>5</v>
      </c>
      <c r="AF108" s="78"/>
      <c r="AG108" s="76" t="str">
        <f>IF(N111+AD111=5,"Correct","MVP ERROR")</f>
        <v>Correct</v>
      </c>
    </row>
    <row r="109" spans="1:33" s="71" customFormat="1" ht="12.75" x14ac:dyDescent="0.2">
      <c r="A109" s="73">
        <v>5</v>
      </c>
      <c r="B109" s="74" t="s">
        <v>483</v>
      </c>
      <c r="C109" s="74" t="s">
        <v>34</v>
      </c>
      <c r="D109" s="66"/>
      <c r="E109" s="66"/>
      <c r="F109" s="66"/>
      <c r="G109" s="66"/>
      <c r="H109" s="66"/>
      <c r="I109" s="66"/>
      <c r="J109" s="66"/>
      <c r="K109" s="66">
        <v>1</v>
      </c>
      <c r="L109" s="66"/>
      <c r="M109" s="66"/>
      <c r="N109" s="66"/>
      <c r="O109" s="66">
        <f t="shared" si="24"/>
        <v>0</v>
      </c>
      <c r="P109" s="67"/>
      <c r="Q109" s="73">
        <v>55</v>
      </c>
      <c r="R109" s="74" t="s">
        <v>486</v>
      </c>
      <c r="S109" s="74" t="s">
        <v>188</v>
      </c>
      <c r="T109" s="66">
        <v>4</v>
      </c>
      <c r="U109" s="66"/>
      <c r="V109" s="66">
        <v>5</v>
      </c>
      <c r="W109" s="66">
        <v>10</v>
      </c>
      <c r="X109" s="66">
        <v>2</v>
      </c>
      <c r="Y109" s="66">
        <v>2</v>
      </c>
      <c r="Z109" s="66">
        <v>1</v>
      </c>
      <c r="AA109" s="66"/>
      <c r="AB109" s="66"/>
      <c r="AC109" s="66"/>
      <c r="AD109" s="66">
        <v>1</v>
      </c>
      <c r="AE109" s="66">
        <f t="shared" ref="AE109:AE110" si="26">IF(R109="","",(T109*2)+(U109*3)+V109*1)</f>
        <v>13</v>
      </c>
      <c r="AF109" s="78"/>
      <c r="AG109" s="7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Baitong Ballers:    |||   Phantoms: </v>
      </c>
    </row>
    <row r="110" spans="1:33" s="71" customFormat="1" ht="12.75" x14ac:dyDescent="0.2">
      <c r="A110" s="73"/>
      <c r="B110" s="74"/>
      <c r="C110" s="74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 t="str">
        <f t="shared" si="24"/>
        <v/>
      </c>
      <c r="P110" s="67"/>
      <c r="Q110" s="73"/>
      <c r="R110" s="74"/>
      <c r="S110" s="74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 t="str">
        <f t="shared" si="26"/>
        <v/>
      </c>
      <c r="AF110" s="78"/>
      <c r="AG110" s="69"/>
    </row>
    <row r="111" spans="1:33" s="71" customFormat="1" ht="12.75" x14ac:dyDescent="0.2">
      <c r="A111" s="140" t="s">
        <v>27</v>
      </c>
      <c r="B111" s="141"/>
      <c r="C111" s="142"/>
      <c r="D111" s="66">
        <f t="shared" ref="D111:O111" si="27">SUM(D101:D110)</f>
        <v>16</v>
      </c>
      <c r="E111" s="66">
        <f t="shared" si="27"/>
        <v>2</v>
      </c>
      <c r="F111" s="66">
        <f t="shared" si="27"/>
        <v>1</v>
      </c>
      <c r="G111" s="66">
        <f t="shared" si="27"/>
        <v>17</v>
      </c>
      <c r="H111" s="66">
        <f t="shared" si="27"/>
        <v>10</v>
      </c>
      <c r="I111" s="66">
        <f t="shared" si="27"/>
        <v>8</v>
      </c>
      <c r="J111" s="66">
        <f t="shared" si="27"/>
        <v>2</v>
      </c>
      <c r="K111" s="66">
        <f t="shared" si="27"/>
        <v>12</v>
      </c>
      <c r="L111" s="66">
        <f t="shared" si="27"/>
        <v>0</v>
      </c>
      <c r="M111" s="66">
        <f t="shared" si="27"/>
        <v>0</v>
      </c>
      <c r="N111" s="66">
        <f t="shared" si="27"/>
        <v>2</v>
      </c>
      <c r="O111" s="66">
        <f t="shared" si="27"/>
        <v>39</v>
      </c>
      <c r="P111" s="68" t="s">
        <v>2</v>
      </c>
      <c r="Q111" s="140" t="s">
        <v>27</v>
      </c>
      <c r="R111" s="141"/>
      <c r="S111" s="142"/>
      <c r="T111" s="66">
        <f t="shared" ref="T111:AE111" si="28">SUM(T101:T110)</f>
        <v>15</v>
      </c>
      <c r="U111" s="66">
        <f t="shared" si="28"/>
        <v>5</v>
      </c>
      <c r="V111" s="66">
        <f t="shared" si="28"/>
        <v>6</v>
      </c>
      <c r="W111" s="66">
        <f t="shared" si="28"/>
        <v>32</v>
      </c>
      <c r="X111" s="66">
        <f t="shared" si="28"/>
        <v>14</v>
      </c>
      <c r="Y111" s="66">
        <f t="shared" si="28"/>
        <v>6</v>
      </c>
      <c r="Z111" s="66">
        <f t="shared" si="28"/>
        <v>2</v>
      </c>
      <c r="AA111" s="66">
        <f t="shared" si="28"/>
        <v>7</v>
      </c>
      <c r="AB111" s="66">
        <f t="shared" si="28"/>
        <v>0</v>
      </c>
      <c r="AC111" s="66">
        <f t="shared" si="28"/>
        <v>0</v>
      </c>
      <c r="AD111" s="66">
        <f t="shared" si="28"/>
        <v>3</v>
      </c>
      <c r="AE111" s="66">
        <f t="shared" si="28"/>
        <v>51</v>
      </c>
      <c r="AF111" s="78"/>
      <c r="AG111" s="69"/>
    </row>
    <row r="112" spans="1:33" s="71" customFormat="1" ht="12.75" x14ac:dyDescent="0.2">
      <c r="A112" s="152" t="s">
        <v>28</v>
      </c>
      <c r="B112" s="153"/>
      <c r="C112" s="154" t="s">
        <v>101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78"/>
      <c r="AG112" s="69"/>
    </row>
    <row r="113" spans="1:33" s="71" customFormat="1" ht="12.75" x14ac:dyDescent="0.2">
      <c r="A113" s="152" t="s">
        <v>205</v>
      </c>
      <c r="B113" s="153"/>
      <c r="C113" s="154" t="s">
        <v>485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78"/>
      <c r="AG113" s="69"/>
    </row>
    <row r="114" spans="1:33" s="7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78"/>
      <c r="AG114" s="69"/>
    </row>
    <row r="115" spans="1:33" s="71" customFormat="1" ht="12.75" x14ac:dyDescent="0.2">
      <c r="A115" s="172" t="s">
        <v>68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4"/>
      <c r="P115" s="63" t="s">
        <v>49</v>
      </c>
      <c r="Q115" s="186" t="s">
        <v>225</v>
      </c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8"/>
      <c r="AF115" s="78"/>
      <c r="AG115" s="69"/>
    </row>
    <row r="116" spans="1:33" s="71" customFormat="1" ht="12.75" x14ac:dyDescent="0.2">
      <c r="A116" s="64" t="s">
        <v>7</v>
      </c>
      <c r="B116" s="64" t="s">
        <v>8</v>
      </c>
      <c r="C116" s="64" t="s">
        <v>9</v>
      </c>
      <c r="D116" s="64" t="s">
        <v>10</v>
      </c>
      <c r="E116" s="64" t="s">
        <v>11</v>
      </c>
      <c r="F116" s="64" t="s">
        <v>12</v>
      </c>
      <c r="G116" s="64" t="s">
        <v>16</v>
      </c>
      <c r="H116" s="64" t="s">
        <v>13</v>
      </c>
      <c r="I116" s="64" t="s">
        <v>14</v>
      </c>
      <c r="J116" s="64" t="s">
        <v>15</v>
      </c>
      <c r="K116" s="64" t="s">
        <v>17</v>
      </c>
      <c r="L116" s="64" t="s">
        <v>18</v>
      </c>
      <c r="M116" s="64" t="s">
        <v>19</v>
      </c>
      <c r="N116" s="64" t="s">
        <v>20</v>
      </c>
      <c r="O116" s="64" t="s">
        <v>21</v>
      </c>
      <c r="P116" s="65" t="s">
        <v>22</v>
      </c>
      <c r="Q116" s="64" t="s">
        <v>7</v>
      </c>
      <c r="R116" s="64" t="s">
        <v>8</v>
      </c>
      <c r="S116" s="64" t="s">
        <v>9</v>
      </c>
      <c r="T116" s="64" t="s">
        <v>10</v>
      </c>
      <c r="U116" s="64" t="s">
        <v>11</v>
      </c>
      <c r="V116" s="64" t="s">
        <v>12</v>
      </c>
      <c r="W116" s="64" t="s">
        <v>16</v>
      </c>
      <c r="X116" s="64" t="s">
        <v>13</v>
      </c>
      <c r="Y116" s="64" t="s">
        <v>14</v>
      </c>
      <c r="Z116" s="64" t="s">
        <v>15</v>
      </c>
      <c r="AA116" s="64" t="s">
        <v>17</v>
      </c>
      <c r="AB116" s="64" t="s">
        <v>18</v>
      </c>
      <c r="AC116" s="64" t="s">
        <v>19</v>
      </c>
      <c r="AD116" s="64" t="s">
        <v>20</v>
      </c>
      <c r="AE116" s="64" t="s">
        <v>21</v>
      </c>
      <c r="AF116" s="78"/>
      <c r="AG116" s="69"/>
    </row>
    <row r="117" spans="1:33" s="71" customFormat="1" ht="12.75" x14ac:dyDescent="0.2">
      <c r="A117" s="73">
        <v>2</v>
      </c>
      <c r="B117" s="74" t="s">
        <v>267</v>
      </c>
      <c r="C117" s="74" t="s">
        <v>76</v>
      </c>
      <c r="D117" s="66">
        <v>4</v>
      </c>
      <c r="E117" s="66"/>
      <c r="F117" s="66"/>
      <c r="G117" s="66">
        <v>9</v>
      </c>
      <c r="H117" s="66">
        <v>2</v>
      </c>
      <c r="I117" s="66">
        <v>2</v>
      </c>
      <c r="J117" s="66"/>
      <c r="K117" s="66">
        <v>3</v>
      </c>
      <c r="L117" s="66"/>
      <c r="M117" s="66"/>
      <c r="N117" s="66">
        <v>1</v>
      </c>
      <c r="O117" s="66">
        <f t="shared" ref="O117:O126" si="29">IF(B117="","",(D117*2)+(E117*3)+F117*1)</f>
        <v>8</v>
      </c>
      <c r="P117" s="67"/>
      <c r="Q117" s="73"/>
      <c r="R117" s="74"/>
      <c r="S117" s="74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 t="str">
        <f t="shared" ref="AE117:AE126" si="30">IF(R117="","",(T117*2)+(U117*3)+V117*1)</f>
        <v/>
      </c>
      <c r="AF117" s="78"/>
      <c r="AG117" s="69"/>
    </row>
    <row r="118" spans="1:33" s="71" customFormat="1" ht="12.75" x14ac:dyDescent="0.2">
      <c r="A118" s="75">
        <v>6</v>
      </c>
      <c r="B118" s="74" t="s">
        <v>179</v>
      </c>
      <c r="C118" s="74" t="s">
        <v>180</v>
      </c>
      <c r="D118" s="66"/>
      <c r="E118" s="66">
        <v>1</v>
      </c>
      <c r="F118" s="66"/>
      <c r="G118" s="66">
        <v>2</v>
      </c>
      <c r="H118" s="66"/>
      <c r="I118" s="66"/>
      <c r="J118" s="66"/>
      <c r="K118" s="66">
        <v>1</v>
      </c>
      <c r="L118" s="66"/>
      <c r="M118" s="66"/>
      <c r="N118" s="66"/>
      <c r="O118" s="66">
        <f t="shared" si="29"/>
        <v>3</v>
      </c>
      <c r="P118" s="67"/>
      <c r="Q118" s="75"/>
      <c r="R118" s="74"/>
      <c r="S118" s="74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 t="str">
        <f t="shared" si="30"/>
        <v/>
      </c>
      <c r="AF118" s="78"/>
      <c r="AG118" s="69"/>
    </row>
    <row r="119" spans="1:33" s="71" customFormat="1" ht="12.75" x14ac:dyDescent="0.2">
      <c r="A119" s="75"/>
      <c r="B119" s="74"/>
      <c r="C119" s="74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 t="str">
        <f t="shared" si="29"/>
        <v/>
      </c>
      <c r="P119" s="67"/>
      <c r="Q119" s="75">
        <v>8</v>
      </c>
      <c r="R119" s="74" t="s">
        <v>125</v>
      </c>
      <c r="S119" s="74" t="s">
        <v>84</v>
      </c>
      <c r="T119" s="66"/>
      <c r="U119" s="66">
        <v>1</v>
      </c>
      <c r="V119" s="66"/>
      <c r="W119" s="66">
        <v>1</v>
      </c>
      <c r="X119" s="66"/>
      <c r="Y119" s="66"/>
      <c r="Z119" s="66"/>
      <c r="AA119" s="66">
        <v>2</v>
      </c>
      <c r="AB119" s="66"/>
      <c r="AC119" s="66"/>
      <c r="AD119" s="66"/>
      <c r="AE119" s="66">
        <f t="shared" si="30"/>
        <v>3</v>
      </c>
      <c r="AF119" s="78"/>
      <c r="AG119" s="69"/>
    </row>
    <row r="120" spans="1:33" s="71" customFormat="1" ht="12.75" x14ac:dyDescent="0.2">
      <c r="A120" s="75">
        <v>10</v>
      </c>
      <c r="B120" s="74" t="s">
        <v>75</v>
      </c>
      <c r="C120" s="74" t="s">
        <v>76</v>
      </c>
      <c r="D120" s="66">
        <v>1</v>
      </c>
      <c r="E120" s="66">
        <v>1</v>
      </c>
      <c r="F120" s="66"/>
      <c r="G120" s="66">
        <v>5</v>
      </c>
      <c r="H120" s="66">
        <v>4</v>
      </c>
      <c r="I120" s="66">
        <v>1</v>
      </c>
      <c r="J120" s="66"/>
      <c r="K120" s="66">
        <v>1</v>
      </c>
      <c r="L120" s="66"/>
      <c r="M120" s="66"/>
      <c r="N120" s="66"/>
      <c r="O120" s="66">
        <f t="shared" si="29"/>
        <v>5</v>
      </c>
      <c r="P120" s="67"/>
      <c r="Q120" s="75">
        <v>10</v>
      </c>
      <c r="R120" s="74" t="s">
        <v>230</v>
      </c>
      <c r="S120" s="74" t="s">
        <v>231</v>
      </c>
      <c r="T120" s="66">
        <v>2</v>
      </c>
      <c r="U120" s="66"/>
      <c r="V120" s="66"/>
      <c r="W120" s="66">
        <v>5</v>
      </c>
      <c r="X120" s="66"/>
      <c r="Y120" s="66"/>
      <c r="Z120" s="66"/>
      <c r="AA120" s="66"/>
      <c r="AB120" s="66"/>
      <c r="AC120" s="66"/>
      <c r="AD120" s="66"/>
      <c r="AE120" s="66">
        <f t="shared" si="30"/>
        <v>4</v>
      </c>
      <c r="AF120" s="78"/>
      <c r="AG120" s="69"/>
    </row>
    <row r="121" spans="1:33" s="71" customFormat="1" ht="12.75" x14ac:dyDescent="0.2">
      <c r="A121" s="75"/>
      <c r="B121" s="74"/>
      <c r="C121" s="74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 t="str">
        <f t="shared" si="29"/>
        <v/>
      </c>
      <c r="P121" s="67"/>
      <c r="Q121" s="75">
        <v>11</v>
      </c>
      <c r="R121" s="74" t="s">
        <v>169</v>
      </c>
      <c r="S121" s="74" t="s">
        <v>170</v>
      </c>
      <c r="T121" s="66">
        <v>2</v>
      </c>
      <c r="U121" s="66"/>
      <c r="V121" s="66">
        <v>1</v>
      </c>
      <c r="W121" s="66">
        <v>2</v>
      </c>
      <c r="X121" s="66"/>
      <c r="Y121" s="66">
        <v>2</v>
      </c>
      <c r="Z121" s="66"/>
      <c r="AA121" s="66">
        <v>1</v>
      </c>
      <c r="AB121" s="66"/>
      <c r="AC121" s="66"/>
      <c r="AD121" s="66"/>
      <c r="AE121" s="66">
        <f t="shared" si="30"/>
        <v>5</v>
      </c>
      <c r="AF121" s="78"/>
      <c r="AG121" s="69"/>
    </row>
    <row r="122" spans="1:33" s="71" customFormat="1" ht="12.75" x14ac:dyDescent="0.2">
      <c r="A122" s="75">
        <v>13</v>
      </c>
      <c r="B122" s="74" t="s">
        <v>277</v>
      </c>
      <c r="C122" s="74" t="s">
        <v>334</v>
      </c>
      <c r="D122" s="66"/>
      <c r="E122" s="66"/>
      <c r="F122" s="66"/>
      <c r="G122" s="66">
        <v>1</v>
      </c>
      <c r="H122" s="66"/>
      <c r="I122" s="66"/>
      <c r="J122" s="66"/>
      <c r="K122" s="66">
        <v>1</v>
      </c>
      <c r="L122" s="66"/>
      <c r="M122" s="66"/>
      <c r="N122" s="66"/>
      <c r="O122" s="66">
        <f t="shared" si="29"/>
        <v>0</v>
      </c>
      <c r="P122" s="67"/>
      <c r="Q122" s="75">
        <v>13</v>
      </c>
      <c r="R122" s="74" t="s">
        <v>228</v>
      </c>
      <c r="S122" s="74" t="s">
        <v>229</v>
      </c>
      <c r="T122" s="66">
        <v>3</v>
      </c>
      <c r="U122" s="66"/>
      <c r="V122" s="66">
        <v>1</v>
      </c>
      <c r="W122" s="66">
        <v>4</v>
      </c>
      <c r="X122" s="66">
        <v>2</v>
      </c>
      <c r="Y122" s="66">
        <v>1</v>
      </c>
      <c r="Z122" s="66"/>
      <c r="AA122" s="66">
        <v>3</v>
      </c>
      <c r="AB122" s="66"/>
      <c r="AC122" s="66"/>
      <c r="AD122" s="66"/>
      <c r="AE122" s="66">
        <f t="shared" si="30"/>
        <v>7</v>
      </c>
      <c r="AF122" s="78"/>
      <c r="AG122" s="69"/>
    </row>
    <row r="123" spans="1:33" s="71" customFormat="1" ht="12.75" x14ac:dyDescent="0.2">
      <c r="A123" s="75">
        <v>20</v>
      </c>
      <c r="B123" s="74" t="s">
        <v>75</v>
      </c>
      <c r="C123" s="74" t="s">
        <v>79</v>
      </c>
      <c r="D123" s="66">
        <v>1</v>
      </c>
      <c r="E123" s="66"/>
      <c r="F123" s="66"/>
      <c r="G123" s="66">
        <v>2</v>
      </c>
      <c r="H123" s="66">
        <v>2</v>
      </c>
      <c r="I123" s="66">
        <v>4</v>
      </c>
      <c r="J123" s="66"/>
      <c r="K123" s="66">
        <v>2</v>
      </c>
      <c r="L123" s="66"/>
      <c r="M123" s="66"/>
      <c r="N123" s="66"/>
      <c r="O123" s="66">
        <f t="shared" si="29"/>
        <v>2</v>
      </c>
      <c r="P123" s="67"/>
      <c r="Q123" s="75">
        <v>30</v>
      </c>
      <c r="R123" s="74" t="s">
        <v>37</v>
      </c>
      <c r="S123" s="74" t="s">
        <v>38</v>
      </c>
      <c r="T123" s="66">
        <v>1</v>
      </c>
      <c r="U123" s="66"/>
      <c r="V123" s="66"/>
      <c r="W123" s="66">
        <v>7</v>
      </c>
      <c r="X123" s="66"/>
      <c r="Y123" s="66"/>
      <c r="Z123" s="66">
        <v>1</v>
      </c>
      <c r="AA123" s="66">
        <v>2</v>
      </c>
      <c r="AB123" s="66"/>
      <c r="AC123" s="66"/>
      <c r="AD123" s="66"/>
      <c r="AE123" s="66">
        <f t="shared" si="30"/>
        <v>2</v>
      </c>
      <c r="AF123" s="78"/>
      <c r="AG123" s="69"/>
    </row>
    <row r="124" spans="1:33" s="71" customFormat="1" ht="12.75" x14ac:dyDescent="0.2">
      <c r="A124" s="75">
        <v>21</v>
      </c>
      <c r="B124" s="74" t="s">
        <v>71</v>
      </c>
      <c r="C124" s="74" t="s">
        <v>95</v>
      </c>
      <c r="D124" s="66">
        <v>5</v>
      </c>
      <c r="E124" s="66"/>
      <c r="F124" s="66"/>
      <c r="G124" s="66">
        <v>10</v>
      </c>
      <c r="H124" s="66">
        <v>3</v>
      </c>
      <c r="I124" s="66">
        <v>1</v>
      </c>
      <c r="J124" s="66">
        <v>1</v>
      </c>
      <c r="K124" s="66">
        <v>2</v>
      </c>
      <c r="L124" s="66"/>
      <c r="M124" s="66"/>
      <c r="N124" s="66">
        <v>2</v>
      </c>
      <c r="O124" s="66">
        <f t="shared" si="29"/>
        <v>10</v>
      </c>
      <c r="P124" s="67"/>
      <c r="Q124" s="73">
        <v>20</v>
      </c>
      <c r="R124" s="74" t="s">
        <v>369</v>
      </c>
      <c r="S124" s="74" t="s">
        <v>53</v>
      </c>
      <c r="T124" s="66">
        <v>3</v>
      </c>
      <c r="U124" s="66"/>
      <c r="V124" s="66">
        <v>1</v>
      </c>
      <c r="W124" s="66">
        <v>4</v>
      </c>
      <c r="X124" s="66">
        <v>2</v>
      </c>
      <c r="Y124" s="66">
        <v>2</v>
      </c>
      <c r="Z124" s="66"/>
      <c r="AA124" s="66">
        <v>2</v>
      </c>
      <c r="AB124" s="66"/>
      <c r="AC124" s="66"/>
      <c r="AD124" s="66"/>
      <c r="AE124" s="66">
        <f t="shared" si="30"/>
        <v>7</v>
      </c>
      <c r="AF124" s="78"/>
      <c r="AG124" s="69"/>
    </row>
    <row r="125" spans="1:33" s="71" customFormat="1" ht="12.75" x14ac:dyDescent="0.2">
      <c r="A125" s="75">
        <v>44</v>
      </c>
      <c r="B125" s="74" t="s">
        <v>163</v>
      </c>
      <c r="C125" s="74" t="s">
        <v>164</v>
      </c>
      <c r="D125" s="66">
        <v>3</v>
      </c>
      <c r="E125" s="66">
        <v>2</v>
      </c>
      <c r="F125" s="66"/>
      <c r="G125" s="66">
        <v>2</v>
      </c>
      <c r="H125" s="66">
        <v>1</v>
      </c>
      <c r="I125" s="66">
        <v>1</v>
      </c>
      <c r="J125" s="66">
        <v>1</v>
      </c>
      <c r="K125" s="66">
        <v>2</v>
      </c>
      <c r="L125" s="66"/>
      <c r="M125" s="66"/>
      <c r="N125" s="66"/>
      <c r="O125" s="66">
        <f t="shared" si="29"/>
        <v>12</v>
      </c>
      <c r="P125" s="67"/>
      <c r="Q125" s="73"/>
      <c r="R125" s="74"/>
      <c r="S125" s="74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 t="str">
        <f t="shared" si="30"/>
        <v/>
      </c>
      <c r="AF125" s="78"/>
      <c r="AG125" s="69"/>
    </row>
    <row r="126" spans="1:33" s="71" customFormat="1" ht="12.75" x14ac:dyDescent="0.2">
      <c r="A126" s="75">
        <v>22</v>
      </c>
      <c r="B126" s="74" t="s">
        <v>370</v>
      </c>
      <c r="C126" s="74" t="s">
        <v>371</v>
      </c>
      <c r="D126" s="66">
        <v>2</v>
      </c>
      <c r="E126" s="66">
        <v>1</v>
      </c>
      <c r="F126" s="66">
        <v>1</v>
      </c>
      <c r="G126" s="66">
        <v>4</v>
      </c>
      <c r="H126" s="66">
        <v>2</v>
      </c>
      <c r="I126" s="66">
        <v>4</v>
      </c>
      <c r="J126" s="66">
        <v>1</v>
      </c>
      <c r="K126" s="66"/>
      <c r="L126" s="66"/>
      <c r="M126" s="66"/>
      <c r="N126" s="66">
        <v>2</v>
      </c>
      <c r="O126" s="66">
        <f t="shared" si="29"/>
        <v>8</v>
      </c>
      <c r="P126" s="67"/>
      <c r="Q126" s="73"/>
      <c r="R126" s="74"/>
      <c r="S126" s="74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 t="str">
        <f t="shared" si="30"/>
        <v/>
      </c>
      <c r="AF126" s="78"/>
      <c r="AG126" s="69"/>
    </row>
    <row r="127" spans="1:33" s="71" customFormat="1" ht="12.75" x14ac:dyDescent="0.2">
      <c r="A127" s="140" t="s">
        <v>27</v>
      </c>
      <c r="B127" s="141"/>
      <c r="C127" s="142"/>
      <c r="D127" s="66">
        <f t="shared" ref="D127:O127" si="31">SUM(D117:D126)</f>
        <v>16</v>
      </c>
      <c r="E127" s="66">
        <f t="shared" si="31"/>
        <v>5</v>
      </c>
      <c r="F127" s="66">
        <f t="shared" si="31"/>
        <v>1</v>
      </c>
      <c r="G127" s="66">
        <f t="shared" si="31"/>
        <v>35</v>
      </c>
      <c r="H127" s="66">
        <f t="shared" si="31"/>
        <v>14</v>
      </c>
      <c r="I127" s="66">
        <f t="shared" si="31"/>
        <v>13</v>
      </c>
      <c r="J127" s="66">
        <f t="shared" si="31"/>
        <v>3</v>
      </c>
      <c r="K127" s="66">
        <f t="shared" si="31"/>
        <v>12</v>
      </c>
      <c r="L127" s="66">
        <f t="shared" si="31"/>
        <v>0</v>
      </c>
      <c r="M127" s="66">
        <f t="shared" si="31"/>
        <v>0</v>
      </c>
      <c r="N127" s="66">
        <f t="shared" si="31"/>
        <v>5</v>
      </c>
      <c r="O127" s="66">
        <f t="shared" si="31"/>
        <v>48</v>
      </c>
      <c r="P127" s="68" t="s">
        <v>2</v>
      </c>
      <c r="Q127" s="140" t="s">
        <v>27</v>
      </c>
      <c r="R127" s="141"/>
      <c r="S127" s="142"/>
      <c r="T127" s="66">
        <f t="shared" ref="T127:AE127" si="32">SUM(T117:T126)</f>
        <v>11</v>
      </c>
      <c r="U127" s="66">
        <f t="shared" si="32"/>
        <v>1</v>
      </c>
      <c r="V127" s="66">
        <f t="shared" si="32"/>
        <v>3</v>
      </c>
      <c r="W127" s="66">
        <f t="shared" si="32"/>
        <v>23</v>
      </c>
      <c r="X127" s="66">
        <f t="shared" si="32"/>
        <v>4</v>
      </c>
      <c r="Y127" s="66">
        <f t="shared" si="32"/>
        <v>5</v>
      </c>
      <c r="Z127" s="66">
        <f t="shared" si="32"/>
        <v>1</v>
      </c>
      <c r="AA127" s="66">
        <f t="shared" si="32"/>
        <v>10</v>
      </c>
      <c r="AB127" s="66">
        <f t="shared" si="32"/>
        <v>0</v>
      </c>
      <c r="AC127" s="66">
        <f t="shared" si="32"/>
        <v>0</v>
      </c>
      <c r="AD127" s="66">
        <f t="shared" si="32"/>
        <v>0</v>
      </c>
      <c r="AE127" s="66">
        <f t="shared" si="32"/>
        <v>28</v>
      </c>
      <c r="AF127" s="78"/>
      <c r="AG127" s="76" t="str">
        <f>IF(N127+AD127=5,"Correct","MVP ERROR")</f>
        <v>Correct</v>
      </c>
    </row>
    <row r="128" spans="1:33" s="71" customFormat="1" ht="12.75" x14ac:dyDescent="0.2">
      <c r="A128" s="152" t="s">
        <v>28</v>
      </c>
      <c r="B128" s="153"/>
      <c r="C128" s="154" t="s">
        <v>104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78"/>
      <c r="AG128" s="7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Pork Swords:    |||   Ramblin' On: </v>
      </c>
    </row>
    <row r="129" spans="1:33" s="71" customFormat="1" ht="12.75" x14ac:dyDescent="0.2">
      <c r="A129" s="152" t="s">
        <v>205</v>
      </c>
      <c r="B129" s="153"/>
      <c r="C129" s="154" t="s">
        <v>305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78"/>
      <c r="AG129" s="69"/>
    </row>
    <row r="130" spans="1:33" s="7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78"/>
      <c r="AG130" s="69"/>
    </row>
    <row r="131" spans="1:33" s="71" customFormat="1" ht="12.75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G131" s="69"/>
    </row>
    <row r="132" spans="1:33" s="7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69"/>
    </row>
    <row r="133" spans="1:33" s="7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69"/>
    </row>
    <row r="134" spans="1:33" s="7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69"/>
    </row>
    <row r="135" spans="1:33" s="71" customFormat="1" ht="12.75" x14ac:dyDescent="0.2">
      <c r="A135" s="33"/>
      <c r="B135" s="34"/>
      <c r="C135" s="34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33"/>
      <c r="O135" s="34"/>
      <c r="P135" s="34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G135" s="69"/>
    </row>
    <row r="136" spans="1:33" x14ac:dyDescent="0.2">
      <c r="A136" s="35"/>
      <c r="B136" s="34"/>
      <c r="C136" s="34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35"/>
      <c r="O136" s="34"/>
      <c r="P136" s="34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2"/>
    </row>
    <row r="137" spans="1:33" x14ac:dyDescent="0.2">
      <c r="A137" s="33"/>
      <c r="B137" s="34"/>
      <c r="C137" s="34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33"/>
      <c r="O137" s="34"/>
      <c r="P137" s="34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2"/>
    </row>
    <row r="138" spans="1:33" x14ac:dyDescent="0.2">
      <c r="A138" s="35"/>
      <c r="B138" s="34"/>
      <c r="C138" s="34"/>
      <c r="D138" s="69"/>
      <c r="E138" s="69"/>
      <c r="F138" s="69"/>
      <c r="G138" s="69"/>
      <c r="H138" s="69"/>
      <c r="I138" s="69"/>
      <c r="J138" s="69"/>
      <c r="K138" s="69"/>
      <c r="L138" s="69"/>
      <c r="M138" s="40"/>
      <c r="N138" s="40"/>
      <c r="O138" s="40"/>
      <c r="P138" s="40"/>
      <c r="Q138" s="40"/>
      <c r="R138" s="40"/>
      <c r="S138" s="40"/>
      <c r="T138" s="40"/>
      <c r="U138" s="40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6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69"/>
      <c r="Q140" s="69"/>
      <c r="R140" s="69"/>
      <c r="S140" s="69"/>
      <c r="T140" s="69"/>
      <c r="U140" s="6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6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69"/>
      <c r="Q141" s="69"/>
      <c r="R141" s="69"/>
      <c r="S141" s="69"/>
      <c r="T141" s="69"/>
      <c r="U141" s="6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6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69"/>
      <c r="Q142" s="69"/>
      <c r="R142" s="69"/>
      <c r="S142" s="69"/>
      <c r="T142" s="69"/>
      <c r="U142" s="6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69"/>
      <c r="Q143" s="69"/>
      <c r="R143" s="69"/>
      <c r="S143" s="69"/>
      <c r="T143" s="69"/>
      <c r="U143" s="6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7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69"/>
      <c r="M144" s="36"/>
      <c r="N144" s="37"/>
      <c r="O144" s="37"/>
      <c r="P144" s="16"/>
      <c r="Q144" s="16"/>
      <c r="R144" s="16"/>
      <c r="S144" s="16"/>
      <c r="T144" s="16"/>
      <c r="U144" s="16"/>
      <c r="V144" s="69"/>
      <c r="W144" s="69"/>
      <c r="X144" s="69"/>
      <c r="Y144" s="33"/>
      <c r="Z144" s="34"/>
      <c r="AA144" s="34"/>
      <c r="AB144" s="69"/>
      <c r="AC144" s="69"/>
      <c r="AD144" s="69"/>
      <c r="AE144" s="69"/>
      <c r="AF144" s="69"/>
      <c r="AG144" s="69"/>
    </row>
    <row r="145" spans="1:33" ht="12.75" x14ac:dyDescent="0.2">
      <c r="A145" s="33"/>
      <c r="B145" s="34"/>
      <c r="C145" s="34"/>
      <c r="D145" s="69"/>
      <c r="E145" s="69"/>
      <c r="F145" s="69"/>
      <c r="G145" s="69"/>
      <c r="H145" s="69"/>
      <c r="I145" s="35"/>
      <c r="J145" s="34"/>
      <c r="K145" s="34"/>
      <c r="L145" s="69"/>
      <c r="M145" s="36"/>
      <c r="N145" s="37"/>
      <c r="O145" s="37"/>
      <c r="Q145" s="16"/>
      <c r="R145" s="16"/>
      <c r="S145" s="16"/>
      <c r="T145" s="16"/>
      <c r="U145" s="16"/>
      <c r="V145" s="69"/>
      <c r="W145" s="69"/>
      <c r="X145" s="69"/>
      <c r="Y145" s="35"/>
      <c r="Z145" s="34"/>
      <c r="AA145" s="34"/>
      <c r="AB145" s="69"/>
      <c r="AC145" s="69"/>
      <c r="AD145" s="69"/>
      <c r="AE145" s="69"/>
      <c r="AF145" s="69"/>
      <c r="AG145" s="69"/>
    </row>
    <row r="146" spans="1:33" ht="12.75" x14ac:dyDescent="0.2">
      <c r="A146" s="35"/>
      <c r="B146" s="34"/>
      <c r="C146" s="34"/>
      <c r="D146" s="69"/>
      <c r="E146" s="69"/>
      <c r="F146" s="69"/>
      <c r="G146" s="69"/>
      <c r="H146" s="69"/>
      <c r="I146" s="33"/>
      <c r="J146" s="34"/>
      <c r="K146" s="34"/>
      <c r="L146" s="69"/>
      <c r="M146" s="69"/>
      <c r="N146" s="69"/>
      <c r="O146" s="69"/>
      <c r="P146" s="69"/>
      <c r="Q146" s="33"/>
      <c r="R146" s="34"/>
      <c r="S146" s="34"/>
      <c r="T146" s="69"/>
      <c r="U146" s="69"/>
      <c r="V146" s="69"/>
      <c r="W146" s="69"/>
      <c r="X146" s="69"/>
      <c r="Y146" s="33"/>
      <c r="Z146" s="34"/>
      <c r="AA146" s="34"/>
      <c r="AB146" s="69"/>
      <c r="AC146" s="69"/>
      <c r="AD146" s="69"/>
      <c r="AE146" s="69"/>
      <c r="AF146" s="69"/>
      <c r="AG146" s="69"/>
    </row>
    <row r="147" spans="1:33" ht="12.75" x14ac:dyDescent="0.2">
      <c r="A147" s="33"/>
      <c r="B147" s="34"/>
      <c r="C147" s="34"/>
      <c r="D147" s="69"/>
      <c r="E147" s="69"/>
      <c r="F147" s="69"/>
      <c r="G147" s="69"/>
      <c r="H147" s="69"/>
      <c r="I147" s="35"/>
      <c r="J147" s="34"/>
      <c r="K147" s="34"/>
      <c r="L147" s="69"/>
      <c r="M147" s="69"/>
      <c r="N147" s="69"/>
      <c r="O147" s="69"/>
      <c r="P147" s="69"/>
      <c r="Q147" s="35"/>
      <c r="R147" s="34"/>
      <c r="S147" s="34"/>
      <c r="T147" s="69"/>
      <c r="U147" s="69"/>
      <c r="V147" s="69"/>
      <c r="W147" s="69"/>
      <c r="X147" s="69"/>
      <c r="Y147" s="35"/>
      <c r="Z147" s="34"/>
      <c r="AA147" s="34"/>
      <c r="AB147" s="69"/>
      <c r="AC147" s="69"/>
      <c r="AD147" s="69"/>
      <c r="AE147" s="69"/>
      <c r="AF147" s="69"/>
      <c r="AG147" s="69"/>
    </row>
    <row r="148" spans="1:33" ht="12.75" x14ac:dyDescent="0.2">
      <c r="A148" s="35"/>
      <c r="B148" s="34"/>
      <c r="C148" s="34"/>
      <c r="D148" s="69"/>
      <c r="E148" s="69"/>
      <c r="F148" s="69"/>
      <c r="G148" s="69"/>
      <c r="H148" s="6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30:AE130"/>
    <mergeCell ref="A127:C127"/>
    <mergeCell ref="Q127:S127"/>
    <mergeCell ref="A128:B128"/>
    <mergeCell ref="C128:AE128"/>
    <mergeCell ref="A129:B129"/>
    <mergeCell ref="C129:AE129"/>
  </mergeCells>
  <conditionalFormatting sqref="AG46 AG62 AG15 AG79">
    <cfRule type="expression" dxfId="764" priority="30">
      <formula>AG15="Correct"</formula>
    </cfRule>
    <cfRule type="expression" dxfId="763" priority="32">
      <formula>$AG$15="Check"</formula>
    </cfRule>
  </conditionalFormatting>
  <conditionalFormatting sqref="AG46 AG62 AG79">
    <cfRule type="expression" dxfId="762" priority="31">
      <formula>$AG$15="Check"</formula>
    </cfRule>
  </conditionalFormatting>
  <conditionalFormatting sqref="AG46 AG62 AG15 AG79">
    <cfRule type="expression" dxfId="761" priority="29">
      <formula>AG15="Correct"</formula>
    </cfRule>
  </conditionalFormatting>
  <conditionalFormatting sqref="AG47 AG63 AG16:AG17 AG80">
    <cfRule type="expression" dxfId="760" priority="28">
      <formula>FIND("-",AG16)&gt;0</formula>
    </cfRule>
  </conditionalFormatting>
  <conditionalFormatting sqref="P15">
    <cfRule type="containsBlanks" dxfId="759" priority="33">
      <formula>LEN(TRIM(P15))=0</formula>
    </cfRule>
  </conditionalFormatting>
  <conditionalFormatting sqref="P79">
    <cfRule type="containsBlanks" dxfId="758" priority="27">
      <formula>LEN(TRIM(P79))=0</formula>
    </cfRule>
  </conditionalFormatting>
  <conditionalFormatting sqref="P47">
    <cfRule type="containsBlanks" dxfId="757" priority="26">
      <formula>LEN(TRIM(P47))=0</formula>
    </cfRule>
  </conditionalFormatting>
  <conditionalFormatting sqref="P63">
    <cfRule type="containsBlanks" dxfId="756" priority="25">
      <formula>LEN(TRIM(P63))=0</formula>
    </cfRule>
  </conditionalFormatting>
  <conditionalFormatting sqref="P31">
    <cfRule type="containsBlanks" dxfId="755" priority="24">
      <formula>LEN(TRIM(P31))=0</formula>
    </cfRule>
  </conditionalFormatting>
  <conditionalFormatting sqref="P95">
    <cfRule type="containsBlanks" dxfId="754" priority="23">
      <formula>LEN(TRIM(P95))=0</formula>
    </cfRule>
  </conditionalFormatting>
  <conditionalFormatting sqref="P111">
    <cfRule type="containsBlanks" dxfId="753" priority="22">
      <formula>LEN(TRIM(P111))=0</formula>
    </cfRule>
  </conditionalFormatting>
  <conditionalFormatting sqref="AG29">
    <cfRule type="expression" dxfId="752" priority="19">
      <formula>AG29="Correct"</formula>
    </cfRule>
    <cfRule type="expression" dxfId="751" priority="21">
      <formula>$AG$15="Check"</formula>
    </cfRule>
  </conditionalFormatting>
  <conditionalFormatting sqref="AG29">
    <cfRule type="expression" dxfId="750" priority="20">
      <formula>$AG$15="Check"</formula>
    </cfRule>
  </conditionalFormatting>
  <conditionalFormatting sqref="AG29">
    <cfRule type="expression" dxfId="749" priority="18">
      <formula>AG29="Correct"</formula>
    </cfRule>
  </conditionalFormatting>
  <conditionalFormatting sqref="AG30">
    <cfRule type="expression" dxfId="748" priority="17">
      <formula>FIND("-",AG30)&gt;0</formula>
    </cfRule>
  </conditionalFormatting>
  <conditionalFormatting sqref="AG92">
    <cfRule type="expression" dxfId="747" priority="14">
      <formula>AG92="Correct"</formula>
    </cfRule>
    <cfRule type="expression" dxfId="746" priority="16">
      <formula>$AG$15="Check"</formula>
    </cfRule>
  </conditionalFormatting>
  <conditionalFormatting sqref="AG92">
    <cfRule type="expression" dxfId="745" priority="15">
      <formula>$AG$15="Check"</formula>
    </cfRule>
  </conditionalFormatting>
  <conditionalFormatting sqref="AG92">
    <cfRule type="expression" dxfId="744" priority="13">
      <formula>AG92="Correct"</formula>
    </cfRule>
  </conditionalFormatting>
  <conditionalFormatting sqref="AG93">
    <cfRule type="expression" dxfId="743" priority="12">
      <formula>FIND("-",AG93)&gt;0</formula>
    </cfRule>
  </conditionalFormatting>
  <conditionalFormatting sqref="AG108">
    <cfRule type="expression" dxfId="742" priority="9">
      <formula>AG108="Correct"</formula>
    </cfRule>
    <cfRule type="expression" dxfId="741" priority="11">
      <formula>$AG$15="Check"</formula>
    </cfRule>
  </conditionalFormatting>
  <conditionalFormatting sqref="AG108">
    <cfRule type="expression" dxfId="740" priority="10">
      <formula>$AG$15="Check"</formula>
    </cfRule>
  </conditionalFormatting>
  <conditionalFormatting sqref="AG108">
    <cfRule type="expression" dxfId="739" priority="8">
      <formula>AG108="Correct"</formula>
    </cfRule>
  </conditionalFormatting>
  <conditionalFormatting sqref="AG109">
    <cfRule type="expression" dxfId="738" priority="7">
      <formula>FIND("-",AG109)&gt;0</formula>
    </cfRule>
  </conditionalFormatting>
  <conditionalFormatting sqref="P127">
    <cfRule type="containsBlanks" dxfId="737" priority="6">
      <formula>LEN(TRIM(P127))=0</formula>
    </cfRule>
  </conditionalFormatting>
  <conditionalFormatting sqref="AG127">
    <cfRule type="expression" dxfId="736" priority="3">
      <formula>AG127="Correct"</formula>
    </cfRule>
    <cfRule type="expression" dxfId="735" priority="5">
      <formula>$AG$15="Check"</formula>
    </cfRule>
  </conditionalFormatting>
  <conditionalFormatting sqref="AG127">
    <cfRule type="expression" dxfId="734" priority="4">
      <formula>$AG$15="Check"</formula>
    </cfRule>
  </conditionalFormatting>
  <conditionalFormatting sqref="AG127">
    <cfRule type="expression" dxfId="733" priority="2">
      <formula>AG127="Correct"</formula>
    </cfRule>
  </conditionalFormatting>
  <conditionalFormatting sqref="AG128">
    <cfRule type="expression" dxfId="732" priority="1">
      <formula>FIND("-",AG128)&gt;0</formula>
    </cfRule>
  </conditionalFormatting>
  <dataValidations count="2">
    <dataValidation type="list" allowBlank="1" showInputMessage="1" showErrorMessage="1" sqref="P127">
      <formula1>#REF!</formula1>
    </dataValidation>
    <dataValidation type="list" allowBlank="1" showInputMessage="1" showErrorMessage="1" sqref="P15 P95 P47 P79 P111 P63 P31">
      <formula1>$AN$2:$AN$5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55"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1.5703125" style="15" bestFit="1" customWidth="1"/>
    <col min="3" max="3" width="8.42578125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4" width="4.7109375" style="15" bestFit="1" customWidth="1"/>
    <col min="15" max="15" width="7.7109375" style="16" bestFit="1" customWidth="1"/>
    <col min="16" max="16" width="3.28515625" style="15" bestFit="1" customWidth="1"/>
    <col min="17" max="17" width="10.140625" style="15" bestFit="1" customWidth="1"/>
    <col min="18" max="18" width="8.28515625" style="15" bestFit="1" customWidth="1"/>
    <col min="19" max="19" width="3.5703125" style="15" bestFit="1" customWidth="1"/>
    <col min="20" max="20" width="3.42578125" style="15" bestFit="1" customWidth="1"/>
    <col min="21" max="21" width="3.28515625" style="15" bestFit="1" customWidth="1"/>
    <col min="22" max="23" width="4.7109375" style="15" bestFit="1" customWidth="1"/>
    <col min="24" max="24" width="4.5703125" style="15" bestFit="1" customWidth="1"/>
    <col min="25" max="26" width="4.7109375" style="15" bestFit="1" customWidth="1"/>
    <col min="27" max="27" width="4.5703125" style="15" bestFit="1" customWidth="1"/>
    <col min="28" max="29" width="4.7109375" style="15" bestFit="1" customWidth="1"/>
    <col min="30" max="30" width="11.5703125" style="15"/>
    <col min="31" max="31" width="37.7109375" style="2" hidden="1" customWidth="1"/>
    <col min="32" max="32" width="6.85546875" style="62" hidden="1" customWidth="1"/>
    <col min="33" max="33" width="4.140625" style="62" hidden="1" customWidth="1"/>
    <col min="34" max="34" width="6.7109375" style="62" hidden="1" customWidth="1"/>
    <col min="35" max="35" width="8.140625" style="62" hidden="1" customWidth="1"/>
    <col min="36" max="36" width="4.7109375" style="62" hidden="1" customWidth="1"/>
    <col min="37" max="37" width="6.28515625" style="62" hidden="1" customWidth="1"/>
    <col min="38" max="38" width="12.42578125" style="62" hidden="1" customWidth="1"/>
    <col min="39" max="39" width="11.42578125" style="62" hidden="1" customWidth="1"/>
    <col min="40" max="16384" width="11.5703125" style="62"/>
  </cols>
  <sheetData>
    <row r="1" spans="1:39" ht="26.25" x14ac:dyDescent="0.2">
      <c r="A1" s="143" t="s">
        <v>487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62"/>
      <c r="AL1" s="70" t="s">
        <v>0</v>
      </c>
      <c r="AM1" s="70" t="s">
        <v>1</v>
      </c>
    </row>
    <row r="2" spans="1:39" s="7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69"/>
      <c r="AL2" s="70" t="s">
        <v>2</v>
      </c>
      <c r="AM2" s="72" t="s">
        <v>3</v>
      </c>
    </row>
    <row r="3" spans="1:39" s="71" customFormat="1" ht="12.75" x14ac:dyDescent="0.2">
      <c r="A3" s="207" t="s">
        <v>244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63" t="s">
        <v>4</v>
      </c>
      <c r="P3" s="163" t="s">
        <v>77</v>
      </c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5"/>
      <c r="AE3" s="69"/>
      <c r="AL3" s="70" t="s">
        <v>5</v>
      </c>
      <c r="AM3" s="72" t="s">
        <v>6</v>
      </c>
    </row>
    <row r="4" spans="1:39" s="71" customFormat="1" ht="12.75" x14ac:dyDescent="0.2">
      <c r="A4" s="64" t="s">
        <v>7</v>
      </c>
      <c r="B4" s="64" t="s">
        <v>8</v>
      </c>
      <c r="C4" s="64" t="s">
        <v>9</v>
      </c>
      <c r="D4" s="64" t="s">
        <v>10</v>
      </c>
      <c r="E4" s="64" t="s">
        <v>11</v>
      </c>
      <c r="F4" s="64" t="s">
        <v>12</v>
      </c>
      <c r="G4" s="64" t="s">
        <v>16</v>
      </c>
      <c r="H4" s="64" t="s">
        <v>13</v>
      </c>
      <c r="I4" s="64" t="s">
        <v>14</v>
      </c>
      <c r="J4" s="64" t="s">
        <v>15</v>
      </c>
      <c r="K4" s="64" t="s">
        <v>17</v>
      </c>
      <c r="L4" s="64" t="s">
        <v>18</v>
      </c>
      <c r="M4" s="64" t="s">
        <v>19</v>
      </c>
      <c r="N4" s="64" t="s">
        <v>21</v>
      </c>
      <c r="O4" s="65" t="s">
        <v>22</v>
      </c>
      <c r="P4" s="64" t="s">
        <v>7</v>
      </c>
      <c r="Q4" s="64" t="s">
        <v>8</v>
      </c>
      <c r="R4" s="64" t="s">
        <v>9</v>
      </c>
      <c r="S4" s="64" t="s">
        <v>10</v>
      </c>
      <c r="T4" s="64" t="s">
        <v>11</v>
      </c>
      <c r="U4" s="64" t="s">
        <v>12</v>
      </c>
      <c r="V4" s="64" t="s">
        <v>16</v>
      </c>
      <c r="W4" s="64" t="s">
        <v>13</v>
      </c>
      <c r="X4" s="64" t="s">
        <v>14</v>
      </c>
      <c r="Y4" s="64" t="s">
        <v>15</v>
      </c>
      <c r="Z4" s="64" t="s">
        <v>17</v>
      </c>
      <c r="AA4" s="64" t="s">
        <v>18</v>
      </c>
      <c r="AB4" s="64" t="s">
        <v>19</v>
      </c>
      <c r="AC4" s="64" t="s">
        <v>21</v>
      </c>
      <c r="AE4" s="69"/>
      <c r="AL4" s="70" t="s">
        <v>23</v>
      </c>
      <c r="AM4" s="72" t="s">
        <v>24</v>
      </c>
    </row>
    <row r="5" spans="1:39" s="71" customFormat="1" ht="12.75" x14ac:dyDescent="0.2">
      <c r="A5" s="73">
        <v>6</v>
      </c>
      <c r="B5" s="74" t="s">
        <v>37</v>
      </c>
      <c r="C5" s="74" t="s">
        <v>245</v>
      </c>
      <c r="D5" s="66">
        <v>1</v>
      </c>
      <c r="E5" s="66">
        <v>1</v>
      </c>
      <c r="F5" s="66"/>
      <c r="G5" s="66">
        <v>4</v>
      </c>
      <c r="H5" s="66">
        <v>1</v>
      </c>
      <c r="I5" s="66">
        <v>1</v>
      </c>
      <c r="J5" s="66">
        <v>3</v>
      </c>
      <c r="K5" s="66">
        <v>3</v>
      </c>
      <c r="L5" s="66"/>
      <c r="M5" s="66">
        <v>1</v>
      </c>
      <c r="N5" s="66">
        <f t="shared" ref="N5:N14" si="0">IF(B5="","",(D5*2)+(E5*3)+F5*1)</f>
        <v>5</v>
      </c>
      <c r="O5" s="67"/>
      <c r="P5" s="73">
        <v>0</v>
      </c>
      <c r="Q5" s="74" t="s">
        <v>398</v>
      </c>
      <c r="R5" s="74" t="s">
        <v>399</v>
      </c>
      <c r="S5" s="66">
        <v>4</v>
      </c>
      <c r="T5" s="66"/>
      <c r="U5" s="66">
        <v>8</v>
      </c>
      <c r="V5" s="66">
        <v>3</v>
      </c>
      <c r="W5" s="66">
        <v>1</v>
      </c>
      <c r="X5" s="66"/>
      <c r="Y5" s="66"/>
      <c r="Z5" s="66">
        <v>2</v>
      </c>
      <c r="AA5" s="66"/>
      <c r="AB5" s="66"/>
      <c r="AC5" s="66">
        <f t="shared" ref="AC5:AC14" si="1">IF(Q5="","",(S5*2)+(T5*3)+U5*1)</f>
        <v>16</v>
      </c>
      <c r="AE5" s="69"/>
      <c r="AL5" s="70" t="s">
        <v>25</v>
      </c>
      <c r="AM5" s="72" t="s">
        <v>26</v>
      </c>
    </row>
    <row r="6" spans="1:39" s="71" customFormat="1" ht="12.75" x14ac:dyDescent="0.2">
      <c r="A6" s="73">
        <v>8</v>
      </c>
      <c r="B6" s="74" t="s">
        <v>248</v>
      </c>
      <c r="C6" s="74" t="s">
        <v>57</v>
      </c>
      <c r="D6" s="66"/>
      <c r="E6" s="66"/>
      <c r="F6" s="66"/>
      <c r="G6" s="66">
        <v>2</v>
      </c>
      <c r="H6" s="66">
        <v>1</v>
      </c>
      <c r="I6" s="66"/>
      <c r="J6" s="66"/>
      <c r="K6" s="66"/>
      <c r="L6" s="66"/>
      <c r="M6" s="66"/>
      <c r="N6" s="66">
        <f t="shared" si="0"/>
        <v>0</v>
      </c>
      <c r="O6" s="67"/>
      <c r="P6" s="73">
        <v>3</v>
      </c>
      <c r="Q6" s="74" t="s">
        <v>80</v>
      </c>
      <c r="R6" s="74" t="s">
        <v>81</v>
      </c>
      <c r="S6" s="66"/>
      <c r="T6" s="66">
        <v>1</v>
      </c>
      <c r="U6" s="66"/>
      <c r="V6" s="66">
        <v>4</v>
      </c>
      <c r="W6" s="66">
        <v>3</v>
      </c>
      <c r="X6" s="66"/>
      <c r="Y6" s="66"/>
      <c r="Z6" s="66"/>
      <c r="AA6" s="66"/>
      <c r="AB6" s="66"/>
      <c r="AC6" s="66">
        <f t="shared" si="1"/>
        <v>3</v>
      </c>
      <c r="AE6" s="69"/>
    </row>
    <row r="7" spans="1:39" s="71" customFormat="1" ht="12.75" x14ac:dyDescent="0.2">
      <c r="A7" s="73">
        <v>9</v>
      </c>
      <c r="B7" s="74" t="s">
        <v>335</v>
      </c>
      <c r="C7" s="74" t="s">
        <v>65</v>
      </c>
      <c r="D7" s="66">
        <v>2</v>
      </c>
      <c r="E7" s="66"/>
      <c r="F7" s="66"/>
      <c r="G7" s="66"/>
      <c r="H7" s="66">
        <v>2</v>
      </c>
      <c r="I7" s="66">
        <v>1</v>
      </c>
      <c r="J7" s="66"/>
      <c r="K7" s="66">
        <v>4</v>
      </c>
      <c r="L7" s="66"/>
      <c r="M7" s="66"/>
      <c r="N7" s="66">
        <f t="shared" si="0"/>
        <v>4</v>
      </c>
      <c r="O7" s="67"/>
      <c r="P7" s="75">
        <v>5</v>
      </c>
      <c r="Q7" s="74" t="s">
        <v>85</v>
      </c>
      <c r="R7" s="74" t="s">
        <v>86</v>
      </c>
      <c r="S7" s="66">
        <v>4</v>
      </c>
      <c r="T7" s="66"/>
      <c r="U7" s="66"/>
      <c r="V7" s="66">
        <v>4</v>
      </c>
      <c r="W7" s="66">
        <v>1</v>
      </c>
      <c r="X7" s="66">
        <v>2</v>
      </c>
      <c r="Y7" s="66"/>
      <c r="Z7" s="66"/>
      <c r="AA7" s="66"/>
      <c r="AB7" s="66"/>
      <c r="AC7" s="66">
        <f t="shared" si="1"/>
        <v>8</v>
      </c>
      <c r="AE7" s="69"/>
    </row>
    <row r="8" spans="1:39" s="71" customFormat="1" ht="12.75" x14ac:dyDescent="0.2">
      <c r="A8" s="73">
        <v>10</v>
      </c>
      <c r="B8" s="74" t="s">
        <v>60</v>
      </c>
      <c r="C8" s="74" t="s">
        <v>84</v>
      </c>
      <c r="D8" s="66">
        <v>2</v>
      </c>
      <c r="E8" s="66"/>
      <c r="F8" s="66"/>
      <c r="G8" s="66">
        <v>4</v>
      </c>
      <c r="H8" s="66"/>
      <c r="I8" s="66">
        <v>1</v>
      </c>
      <c r="J8" s="66"/>
      <c r="K8" s="66">
        <v>3</v>
      </c>
      <c r="L8" s="66"/>
      <c r="M8" s="66"/>
      <c r="N8" s="66">
        <f t="shared" si="0"/>
        <v>4</v>
      </c>
      <c r="O8" s="67"/>
      <c r="P8" s="75">
        <v>12</v>
      </c>
      <c r="Q8" s="74" t="s">
        <v>161</v>
      </c>
      <c r="R8" s="74" t="s">
        <v>121</v>
      </c>
      <c r="S8" s="66">
        <v>6</v>
      </c>
      <c r="T8" s="66"/>
      <c r="U8" s="66">
        <v>3</v>
      </c>
      <c r="V8" s="66">
        <v>9</v>
      </c>
      <c r="W8" s="66"/>
      <c r="X8" s="66">
        <v>2</v>
      </c>
      <c r="Y8" s="66">
        <v>1</v>
      </c>
      <c r="Z8" s="66">
        <v>2</v>
      </c>
      <c r="AA8" s="66"/>
      <c r="AB8" s="66"/>
      <c r="AC8" s="66">
        <f t="shared" si="1"/>
        <v>15</v>
      </c>
      <c r="AE8" s="69"/>
    </row>
    <row r="9" spans="1:39" s="71" customFormat="1" ht="12.75" x14ac:dyDescent="0.2">
      <c r="A9" s="73">
        <v>14</v>
      </c>
      <c r="B9" s="74" t="s">
        <v>365</v>
      </c>
      <c r="C9" s="74" t="s">
        <v>366</v>
      </c>
      <c r="D9" s="66">
        <v>6</v>
      </c>
      <c r="E9" s="66"/>
      <c r="F9" s="66">
        <v>1</v>
      </c>
      <c r="G9" s="66">
        <v>4</v>
      </c>
      <c r="H9" s="66">
        <v>2</v>
      </c>
      <c r="I9" s="66">
        <v>2</v>
      </c>
      <c r="J9" s="66"/>
      <c r="K9" s="66">
        <v>3</v>
      </c>
      <c r="L9" s="66"/>
      <c r="M9" s="66"/>
      <c r="N9" s="66">
        <f t="shared" si="0"/>
        <v>13</v>
      </c>
      <c r="O9" s="67"/>
      <c r="P9" s="75"/>
      <c r="Q9" s="74"/>
      <c r="R9" s="74"/>
      <c r="S9" s="66"/>
      <c r="T9" s="66"/>
      <c r="U9" s="66"/>
      <c r="V9" s="66"/>
      <c r="W9" s="66"/>
      <c r="X9" s="66"/>
      <c r="Y9" s="66"/>
      <c r="Z9" s="66"/>
      <c r="AA9" s="66"/>
      <c r="AB9" s="66"/>
      <c r="AC9" s="66" t="str">
        <f t="shared" si="1"/>
        <v/>
      </c>
      <c r="AE9" s="69"/>
    </row>
    <row r="10" spans="1:39" s="71" customFormat="1" ht="12.75" x14ac:dyDescent="0.2">
      <c r="A10" s="75">
        <v>15</v>
      </c>
      <c r="B10" s="74" t="s">
        <v>271</v>
      </c>
      <c r="C10" s="74" t="s">
        <v>272</v>
      </c>
      <c r="D10" s="66">
        <v>1</v>
      </c>
      <c r="E10" s="66">
        <v>1</v>
      </c>
      <c r="F10" s="66"/>
      <c r="G10" s="66">
        <v>4</v>
      </c>
      <c r="H10" s="66">
        <v>2</v>
      </c>
      <c r="I10" s="66"/>
      <c r="J10" s="66"/>
      <c r="K10" s="66">
        <v>4</v>
      </c>
      <c r="L10" s="66">
        <v>1</v>
      </c>
      <c r="M10" s="66"/>
      <c r="N10" s="66">
        <f t="shared" si="0"/>
        <v>5</v>
      </c>
      <c r="O10" s="67"/>
      <c r="P10" s="75">
        <v>24</v>
      </c>
      <c r="Q10" s="74" t="s">
        <v>146</v>
      </c>
      <c r="R10" s="74" t="s">
        <v>186</v>
      </c>
      <c r="S10" s="66">
        <v>1</v>
      </c>
      <c r="T10" s="66"/>
      <c r="U10" s="66">
        <v>2</v>
      </c>
      <c r="V10" s="66">
        <v>2</v>
      </c>
      <c r="W10" s="66">
        <v>1</v>
      </c>
      <c r="X10" s="66">
        <v>2</v>
      </c>
      <c r="Y10" s="66">
        <v>1</v>
      </c>
      <c r="Z10" s="66">
        <v>2</v>
      </c>
      <c r="AA10" s="66"/>
      <c r="AB10" s="66"/>
      <c r="AC10" s="66">
        <f t="shared" si="1"/>
        <v>4</v>
      </c>
      <c r="AE10" s="69"/>
    </row>
    <row r="11" spans="1:39" s="71" customFormat="1" ht="12.75" x14ac:dyDescent="0.2">
      <c r="A11" s="73"/>
      <c r="B11" s="74"/>
      <c r="C11" s="74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 t="str">
        <f t="shared" si="0"/>
        <v/>
      </c>
      <c r="O11" s="67"/>
      <c r="P11" s="75">
        <v>25</v>
      </c>
      <c r="Q11" s="74" t="s">
        <v>87</v>
      </c>
      <c r="R11" s="74" t="s">
        <v>88</v>
      </c>
      <c r="S11" s="66">
        <v>3</v>
      </c>
      <c r="T11" s="66"/>
      <c r="U11" s="66"/>
      <c r="V11" s="66">
        <v>2</v>
      </c>
      <c r="W11" s="66">
        <v>1</v>
      </c>
      <c r="X11" s="66">
        <v>2</v>
      </c>
      <c r="Y11" s="66"/>
      <c r="Z11" s="66">
        <v>2</v>
      </c>
      <c r="AA11" s="66"/>
      <c r="AB11" s="66">
        <v>1</v>
      </c>
      <c r="AC11" s="66">
        <f t="shared" si="1"/>
        <v>6</v>
      </c>
      <c r="AE11" s="69"/>
    </row>
    <row r="12" spans="1:39" s="71" customFormat="1" ht="12.75" x14ac:dyDescent="0.2">
      <c r="A12" s="73">
        <v>4</v>
      </c>
      <c r="B12" s="74" t="s">
        <v>363</v>
      </c>
      <c r="C12" s="74" t="s">
        <v>364</v>
      </c>
      <c r="D12" s="66">
        <v>5</v>
      </c>
      <c r="E12" s="66">
        <v>1</v>
      </c>
      <c r="F12" s="66">
        <v>3</v>
      </c>
      <c r="G12" s="66">
        <v>5</v>
      </c>
      <c r="H12" s="66">
        <v>1</v>
      </c>
      <c r="I12" s="66">
        <v>2</v>
      </c>
      <c r="J12" s="66"/>
      <c r="K12" s="66">
        <v>1</v>
      </c>
      <c r="L12" s="66"/>
      <c r="M12" s="66"/>
      <c r="N12" s="66">
        <f t="shared" si="0"/>
        <v>16</v>
      </c>
      <c r="O12" s="67"/>
      <c r="P12" s="73">
        <v>35</v>
      </c>
      <c r="Q12" s="74" t="s">
        <v>290</v>
      </c>
      <c r="R12" s="74" t="s">
        <v>291</v>
      </c>
      <c r="S12" s="66">
        <v>1</v>
      </c>
      <c r="T12" s="66">
        <v>1</v>
      </c>
      <c r="U12" s="66"/>
      <c r="V12" s="66">
        <v>3</v>
      </c>
      <c r="W12" s="66">
        <v>1</v>
      </c>
      <c r="X12" s="66">
        <v>2</v>
      </c>
      <c r="Y12" s="66">
        <v>4</v>
      </c>
      <c r="Z12" s="66">
        <v>1</v>
      </c>
      <c r="AA12" s="66"/>
      <c r="AB12" s="66"/>
      <c r="AC12" s="66">
        <f t="shared" si="1"/>
        <v>5</v>
      </c>
      <c r="AE12" s="69"/>
    </row>
    <row r="13" spans="1:39" s="71" customFormat="1" ht="12.75" x14ac:dyDescent="0.2">
      <c r="A13" s="73"/>
      <c r="B13" s="74"/>
      <c r="C13" s="74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 t="str">
        <f t="shared" si="0"/>
        <v/>
      </c>
      <c r="O13" s="67"/>
      <c r="P13" s="73"/>
      <c r="Q13" s="74"/>
      <c r="R13" s="74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 t="str">
        <f t="shared" si="1"/>
        <v/>
      </c>
      <c r="AE13" s="69"/>
    </row>
    <row r="14" spans="1:39" s="71" customFormat="1" ht="12.75" x14ac:dyDescent="0.2">
      <c r="A14" s="73"/>
      <c r="B14" s="74"/>
      <c r="C14" s="74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 t="str">
        <f t="shared" si="0"/>
        <v/>
      </c>
      <c r="O14" s="67"/>
      <c r="P14" s="73"/>
      <c r="Q14" s="74"/>
      <c r="R14" s="74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 t="str">
        <f t="shared" si="1"/>
        <v/>
      </c>
      <c r="AE14" s="69"/>
    </row>
    <row r="15" spans="1:39" s="71" customFormat="1" ht="12.75" x14ac:dyDescent="0.2">
      <c r="A15" s="140" t="s">
        <v>27</v>
      </c>
      <c r="B15" s="141"/>
      <c r="C15" s="142"/>
      <c r="D15" s="66">
        <f t="shared" ref="D15:N15" si="2">SUM(D5:D14)</f>
        <v>17</v>
      </c>
      <c r="E15" s="66">
        <f t="shared" si="2"/>
        <v>3</v>
      </c>
      <c r="F15" s="66">
        <f t="shared" si="2"/>
        <v>4</v>
      </c>
      <c r="G15" s="66">
        <f t="shared" si="2"/>
        <v>23</v>
      </c>
      <c r="H15" s="66">
        <f t="shared" si="2"/>
        <v>9</v>
      </c>
      <c r="I15" s="66">
        <f t="shared" si="2"/>
        <v>7</v>
      </c>
      <c r="J15" s="66">
        <f t="shared" si="2"/>
        <v>3</v>
      </c>
      <c r="K15" s="66">
        <f t="shared" si="2"/>
        <v>18</v>
      </c>
      <c r="L15" s="66">
        <f t="shared" si="2"/>
        <v>1</v>
      </c>
      <c r="M15" s="66">
        <f t="shared" si="2"/>
        <v>1</v>
      </c>
      <c r="N15" s="66">
        <f t="shared" si="2"/>
        <v>47</v>
      </c>
      <c r="O15" s="68" t="s">
        <v>2</v>
      </c>
      <c r="P15" s="140" t="s">
        <v>27</v>
      </c>
      <c r="Q15" s="141"/>
      <c r="R15" s="142"/>
      <c r="S15" s="66">
        <f t="shared" ref="S15:AC15" si="3">SUM(S5:S14)</f>
        <v>19</v>
      </c>
      <c r="T15" s="66">
        <f t="shared" si="3"/>
        <v>2</v>
      </c>
      <c r="U15" s="66">
        <f t="shared" si="3"/>
        <v>13</v>
      </c>
      <c r="V15" s="66">
        <f t="shared" si="3"/>
        <v>27</v>
      </c>
      <c r="W15" s="66">
        <f t="shared" si="3"/>
        <v>8</v>
      </c>
      <c r="X15" s="66">
        <f t="shared" si="3"/>
        <v>10</v>
      </c>
      <c r="Y15" s="66">
        <f t="shared" si="3"/>
        <v>6</v>
      </c>
      <c r="Z15" s="66">
        <f t="shared" si="3"/>
        <v>9</v>
      </c>
      <c r="AA15" s="66">
        <f t="shared" si="3"/>
        <v>0</v>
      </c>
      <c r="AB15" s="66">
        <f t="shared" si="3"/>
        <v>1</v>
      </c>
      <c r="AC15" s="66">
        <f t="shared" si="3"/>
        <v>57</v>
      </c>
      <c r="AE15" s="76" t="e">
        <f>IF(#REF!+#REF!=5,"Correct","MVP ERROR")</f>
        <v>#REF!</v>
      </c>
    </row>
    <row r="16" spans="1:39" s="71" customFormat="1" ht="12.75" x14ac:dyDescent="0.2">
      <c r="A16" s="152" t="s">
        <v>28</v>
      </c>
      <c r="B16" s="153"/>
      <c r="C16" s="154" t="s">
        <v>488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77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Honey Badgers:    |||   HBW Cannons: </v>
      </c>
    </row>
    <row r="17" spans="1:31" s="71" customFormat="1" ht="12.75" x14ac:dyDescent="0.2">
      <c r="A17" s="152" t="s">
        <v>205</v>
      </c>
      <c r="B17" s="153"/>
      <c r="C17" s="154" t="s">
        <v>410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77"/>
    </row>
    <row r="18" spans="1:31" s="7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69"/>
    </row>
    <row r="19" spans="1:31" s="71" customFormat="1" ht="12.75" x14ac:dyDescent="0.2">
      <c r="A19" s="204" t="s">
        <v>236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63" t="s">
        <v>4</v>
      </c>
      <c r="P19" s="192" t="s">
        <v>106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78"/>
      <c r="AE19" s="69"/>
    </row>
    <row r="20" spans="1:31" s="71" customFormat="1" ht="12.75" x14ac:dyDescent="0.2">
      <c r="A20" s="64" t="s">
        <v>7</v>
      </c>
      <c r="B20" s="64" t="s">
        <v>8</v>
      </c>
      <c r="C20" s="64" t="s">
        <v>9</v>
      </c>
      <c r="D20" s="64" t="s">
        <v>10</v>
      </c>
      <c r="E20" s="64" t="s">
        <v>11</v>
      </c>
      <c r="F20" s="64" t="s">
        <v>12</v>
      </c>
      <c r="G20" s="64" t="s">
        <v>16</v>
      </c>
      <c r="H20" s="64" t="s">
        <v>13</v>
      </c>
      <c r="I20" s="64" t="s">
        <v>14</v>
      </c>
      <c r="J20" s="64" t="s">
        <v>15</v>
      </c>
      <c r="K20" s="64" t="s">
        <v>17</v>
      </c>
      <c r="L20" s="64" t="s">
        <v>18</v>
      </c>
      <c r="M20" s="64" t="s">
        <v>19</v>
      </c>
      <c r="N20" s="64" t="s">
        <v>21</v>
      </c>
      <c r="O20" s="65" t="s">
        <v>22</v>
      </c>
      <c r="P20" s="64" t="s">
        <v>7</v>
      </c>
      <c r="Q20" s="64" t="s">
        <v>8</v>
      </c>
      <c r="R20" s="64" t="s">
        <v>9</v>
      </c>
      <c r="S20" s="64" t="s">
        <v>10</v>
      </c>
      <c r="T20" s="64" t="s">
        <v>11</v>
      </c>
      <c r="U20" s="64" t="s">
        <v>12</v>
      </c>
      <c r="V20" s="64" t="s">
        <v>16</v>
      </c>
      <c r="W20" s="64" t="s">
        <v>13</v>
      </c>
      <c r="X20" s="64" t="s">
        <v>14</v>
      </c>
      <c r="Y20" s="64" t="s">
        <v>15</v>
      </c>
      <c r="Z20" s="64" t="s">
        <v>17</v>
      </c>
      <c r="AA20" s="64" t="s">
        <v>18</v>
      </c>
      <c r="AB20" s="64" t="s">
        <v>19</v>
      </c>
      <c r="AC20" s="64" t="s">
        <v>21</v>
      </c>
      <c r="AD20" s="78"/>
      <c r="AE20" s="69"/>
    </row>
    <row r="21" spans="1:31" s="71" customFormat="1" ht="12.75" x14ac:dyDescent="0.2">
      <c r="A21" s="73">
        <v>4</v>
      </c>
      <c r="B21" s="74" t="s">
        <v>303</v>
      </c>
      <c r="C21" s="74" t="s">
        <v>65</v>
      </c>
      <c r="D21" s="66">
        <v>1</v>
      </c>
      <c r="E21" s="66"/>
      <c r="F21" s="66"/>
      <c r="G21" s="66">
        <v>3</v>
      </c>
      <c r="H21" s="66">
        <v>1</v>
      </c>
      <c r="I21" s="66">
        <v>3</v>
      </c>
      <c r="J21" s="66"/>
      <c r="K21" s="66"/>
      <c r="L21" s="66"/>
      <c r="M21" s="66"/>
      <c r="N21" s="66">
        <f t="shared" ref="N21:N30" si="4">IF(B21="","",(D21*2)+(E21*3)+F21*1)</f>
        <v>2</v>
      </c>
      <c r="O21" s="67"/>
      <c r="P21" s="73">
        <v>5</v>
      </c>
      <c r="Q21" s="74" t="s">
        <v>140</v>
      </c>
      <c r="R21" s="74" t="s">
        <v>141</v>
      </c>
      <c r="S21" s="66">
        <v>1</v>
      </c>
      <c r="T21" s="66">
        <v>1</v>
      </c>
      <c r="U21" s="66"/>
      <c r="V21" s="66">
        <v>2</v>
      </c>
      <c r="W21" s="66">
        <v>5</v>
      </c>
      <c r="X21" s="66">
        <v>3</v>
      </c>
      <c r="Y21" s="66"/>
      <c r="Z21" s="66"/>
      <c r="AA21" s="66"/>
      <c r="AB21" s="66"/>
      <c r="AC21" s="66">
        <f t="shared" ref="AC21:AC30" si="5">IF(Q21="","",(S21*2)+(T21*3)+U21*1)</f>
        <v>5</v>
      </c>
      <c r="AD21" s="78"/>
      <c r="AE21" s="69"/>
    </row>
    <row r="22" spans="1:31" s="71" customFormat="1" ht="12.75" x14ac:dyDescent="0.2">
      <c r="A22" s="73">
        <v>6</v>
      </c>
      <c r="B22" s="74" t="s">
        <v>384</v>
      </c>
      <c r="C22" s="74" t="s">
        <v>253</v>
      </c>
      <c r="D22" s="66">
        <v>3</v>
      </c>
      <c r="E22" s="66"/>
      <c r="F22" s="66">
        <v>1</v>
      </c>
      <c r="G22" s="66">
        <v>11</v>
      </c>
      <c r="H22" s="66">
        <v>3</v>
      </c>
      <c r="I22" s="66"/>
      <c r="J22" s="66">
        <v>1</v>
      </c>
      <c r="K22" s="66"/>
      <c r="L22" s="66"/>
      <c r="M22" s="66"/>
      <c r="N22" s="66">
        <f t="shared" si="4"/>
        <v>7</v>
      </c>
      <c r="O22" s="67"/>
      <c r="P22" s="75"/>
      <c r="Q22" s="74"/>
      <c r="R22" s="74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 t="str">
        <f t="shared" si="5"/>
        <v/>
      </c>
      <c r="AD22" s="78"/>
      <c r="AE22" s="69"/>
    </row>
    <row r="23" spans="1:31" s="71" customFormat="1" ht="12.75" x14ac:dyDescent="0.2">
      <c r="A23" s="75">
        <v>9</v>
      </c>
      <c r="B23" s="74" t="s">
        <v>240</v>
      </c>
      <c r="C23" s="74" t="s">
        <v>468</v>
      </c>
      <c r="D23" s="66">
        <v>1</v>
      </c>
      <c r="E23" s="66"/>
      <c r="F23" s="66"/>
      <c r="G23" s="66">
        <v>4</v>
      </c>
      <c r="H23" s="66">
        <v>2</v>
      </c>
      <c r="I23" s="66"/>
      <c r="J23" s="66"/>
      <c r="K23" s="66">
        <v>2</v>
      </c>
      <c r="L23" s="66"/>
      <c r="M23" s="66"/>
      <c r="N23" s="66">
        <f t="shared" si="4"/>
        <v>2</v>
      </c>
      <c r="O23" s="67"/>
      <c r="P23" s="73"/>
      <c r="Q23" s="74"/>
      <c r="R23" s="74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 t="str">
        <f t="shared" si="5"/>
        <v/>
      </c>
      <c r="AD23" s="78"/>
      <c r="AE23" s="69"/>
    </row>
    <row r="24" spans="1:31" s="71" customFormat="1" ht="12.75" x14ac:dyDescent="0.2">
      <c r="A24" s="75">
        <v>11</v>
      </c>
      <c r="B24" s="74" t="s">
        <v>237</v>
      </c>
      <c r="C24" s="74" t="s">
        <v>238</v>
      </c>
      <c r="D24" s="66">
        <v>1</v>
      </c>
      <c r="E24" s="66"/>
      <c r="F24" s="66">
        <v>1</v>
      </c>
      <c r="G24" s="66">
        <v>4</v>
      </c>
      <c r="H24" s="66"/>
      <c r="I24" s="66"/>
      <c r="J24" s="66"/>
      <c r="K24" s="66">
        <v>1</v>
      </c>
      <c r="L24" s="66"/>
      <c r="M24" s="66"/>
      <c r="N24" s="66">
        <f t="shared" si="4"/>
        <v>3</v>
      </c>
      <c r="O24" s="67"/>
      <c r="P24" s="73"/>
      <c r="Q24" s="74"/>
      <c r="R24" s="74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 t="str">
        <f t="shared" si="5"/>
        <v/>
      </c>
      <c r="AD24" s="78"/>
      <c r="AE24" s="69"/>
    </row>
    <row r="25" spans="1:31" s="71" customFormat="1" ht="12.75" x14ac:dyDescent="0.2">
      <c r="A25" s="73"/>
      <c r="B25" s="74"/>
      <c r="C25" s="74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 t="str">
        <f t="shared" si="4"/>
        <v/>
      </c>
      <c r="O25" s="67"/>
      <c r="P25" s="75">
        <v>14</v>
      </c>
      <c r="Q25" s="74" t="s">
        <v>144</v>
      </c>
      <c r="R25" s="74" t="s">
        <v>81</v>
      </c>
      <c r="S25" s="66">
        <v>12</v>
      </c>
      <c r="T25" s="66">
        <v>3</v>
      </c>
      <c r="U25" s="66">
        <v>3</v>
      </c>
      <c r="V25" s="66">
        <v>4</v>
      </c>
      <c r="W25" s="66">
        <v>5</v>
      </c>
      <c r="X25" s="66">
        <v>6</v>
      </c>
      <c r="Y25" s="66"/>
      <c r="Z25" s="66"/>
      <c r="AA25" s="66"/>
      <c r="AB25" s="66"/>
      <c r="AC25" s="66">
        <f t="shared" si="5"/>
        <v>36</v>
      </c>
      <c r="AD25" s="78"/>
      <c r="AE25" s="69"/>
    </row>
    <row r="26" spans="1:31" s="71" customFormat="1" ht="12.75" x14ac:dyDescent="0.2">
      <c r="A26" s="75"/>
      <c r="B26" s="74"/>
      <c r="C26" s="74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 t="str">
        <f t="shared" si="4"/>
        <v/>
      </c>
      <c r="O26" s="67"/>
      <c r="P26" s="75">
        <v>21</v>
      </c>
      <c r="Q26" s="74" t="s">
        <v>177</v>
      </c>
      <c r="R26" s="74" t="s">
        <v>178</v>
      </c>
      <c r="S26" s="66">
        <v>7</v>
      </c>
      <c r="T26" s="66"/>
      <c r="U26" s="66"/>
      <c r="V26" s="66">
        <v>11</v>
      </c>
      <c r="W26" s="66"/>
      <c r="X26" s="66">
        <v>1</v>
      </c>
      <c r="Y26" s="66"/>
      <c r="Z26" s="66">
        <v>1</v>
      </c>
      <c r="AA26" s="66"/>
      <c r="AB26" s="66"/>
      <c r="AC26" s="66">
        <f t="shared" si="5"/>
        <v>14</v>
      </c>
      <c r="AD26" s="78"/>
      <c r="AE26" s="69"/>
    </row>
    <row r="27" spans="1:31" s="71" customFormat="1" ht="12.75" x14ac:dyDescent="0.2">
      <c r="A27" s="73">
        <v>20</v>
      </c>
      <c r="B27" s="74" t="s">
        <v>240</v>
      </c>
      <c r="C27" s="74" t="s">
        <v>241</v>
      </c>
      <c r="D27" s="66"/>
      <c r="E27" s="66"/>
      <c r="F27" s="66"/>
      <c r="G27" s="66">
        <v>5</v>
      </c>
      <c r="H27" s="66"/>
      <c r="I27" s="66"/>
      <c r="J27" s="66"/>
      <c r="K27" s="66"/>
      <c r="L27" s="66"/>
      <c r="M27" s="66"/>
      <c r="N27" s="66">
        <f t="shared" si="4"/>
        <v>0</v>
      </c>
      <c r="O27" s="67"/>
      <c r="P27" s="75">
        <v>24</v>
      </c>
      <c r="Q27" s="74" t="s">
        <v>145</v>
      </c>
      <c r="R27" s="74" t="s">
        <v>38</v>
      </c>
      <c r="S27" s="66"/>
      <c r="T27" s="66">
        <v>1</v>
      </c>
      <c r="U27" s="66">
        <v>1</v>
      </c>
      <c r="V27" s="66">
        <v>7</v>
      </c>
      <c r="W27" s="66">
        <v>13</v>
      </c>
      <c r="X27" s="66">
        <v>2</v>
      </c>
      <c r="Y27" s="66">
        <v>1</v>
      </c>
      <c r="Z27" s="66">
        <v>2</v>
      </c>
      <c r="AA27" s="66"/>
      <c r="AB27" s="66"/>
      <c r="AC27" s="66">
        <f t="shared" si="5"/>
        <v>4</v>
      </c>
      <c r="AD27" s="78"/>
      <c r="AE27" s="69"/>
    </row>
    <row r="28" spans="1:31" s="71" customFormat="1" ht="12.75" x14ac:dyDescent="0.2">
      <c r="A28" s="73">
        <v>55</v>
      </c>
      <c r="B28" s="74" t="s">
        <v>352</v>
      </c>
      <c r="C28" s="74" t="s">
        <v>243</v>
      </c>
      <c r="D28" s="66">
        <v>3</v>
      </c>
      <c r="E28" s="66">
        <v>1</v>
      </c>
      <c r="F28" s="66"/>
      <c r="G28" s="66">
        <v>2</v>
      </c>
      <c r="H28" s="66">
        <v>4</v>
      </c>
      <c r="I28" s="66">
        <v>5</v>
      </c>
      <c r="J28" s="66"/>
      <c r="K28" s="66">
        <v>1</v>
      </c>
      <c r="L28" s="66"/>
      <c r="M28" s="66"/>
      <c r="N28" s="66">
        <f t="shared" si="4"/>
        <v>9</v>
      </c>
      <c r="O28" s="67"/>
      <c r="P28" s="75"/>
      <c r="Q28" s="74"/>
      <c r="R28" s="74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 t="str">
        <f t="shared" si="5"/>
        <v/>
      </c>
      <c r="AD28" s="78"/>
      <c r="AE28" s="69"/>
    </row>
    <row r="29" spans="1:31" s="71" customFormat="1" ht="12.75" x14ac:dyDescent="0.2">
      <c r="A29" s="75">
        <v>77</v>
      </c>
      <c r="B29" s="74" t="s">
        <v>239</v>
      </c>
      <c r="C29" s="74" t="s">
        <v>51</v>
      </c>
      <c r="D29" s="66">
        <v>9</v>
      </c>
      <c r="E29" s="66">
        <v>1</v>
      </c>
      <c r="F29" s="66"/>
      <c r="G29" s="66">
        <v>2</v>
      </c>
      <c r="H29" s="66">
        <v>3</v>
      </c>
      <c r="I29" s="66">
        <v>2</v>
      </c>
      <c r="J29" s="66"/>
      <c r="K29" s="66">
        <v>5</v>
      </c>
      <c r="L29" s="66"/>
      <c r="M29" s="66"/>
      <c r="N29" s="66">
        <f t="shared" si="4"/>
        <v>21</v>
      </c>
      <c r="O29" s="67"/>
      <c r="P29" s="73"/>
      <c r="Q29" s="74"/>
      <c r="R29" s="74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 t="str">
        <f t="shared" si="5"/>
        <v/>
      </c>
      <c r="AD29" s="78"/>
      <c r="AE29" s="76" t="e">
        <f>IF(#REF!+#REF!=5,"Correct","MVP ERROR")</f>
        <v>#REF!</v>
      </c>
    </row>
    <row r="30" spans="1:31" s="71" customFormat="1" ht="12.75" x14ac:dyDescent="0.2">
      <c r="A30" s="73"/>
      <c r="B30" s="74"/>
      <c r="C30" s="74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 t="str">
        <f t="shared" si="4"/>
        <v/>
      </c>
      <c r="O30" s="67"/>
      <c r="P30" s="73">
        <v>1</v>
      </c>
      <c r="Q30" s="74" t="s">
        <v>489</v>
      </c>
      <c r="R30" s="74" t="s">
        <v>284</v>
      </c>
      <c r="S30" s="66">
        <v>2</v>
      </c>
      <c r="T30" s="66"/>
      <c r="U30" s="66">
        <v>1</v>
      </c>
      <c r="V30" s="66">
        <v>11</v>
      </c>
      <c r="W30" s="66"/>
      <c r="X30" s="66">
        <v>1</v>
      </c>
      <c r="Y30" s="66"/>
      <c r="Z30" s="66">
        <v>1</v>
      </c>
      <c r="AA30" s="66"/>
      <c r="AB30" s="66"/>
      <c r="AC30" s="66">
        <f t="shared" si="5"/>
        <v>5</v>
      </c>
      <c r="AD30" s="78"/>
      <c r="AE30" s="77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Hellfish:    |||   AKOM: </v>
      </c>
    </row>
    <row r="31" spans="1:31" s="71" customFormat="1" ht="12.75" x14ac:dyDescent="0.2">
      <c r="A31" s="140" t="s">
        <v>27</v>
      </c>
      <c r="B31" s="141"/>
      <c r="C31" s="142"/>
      <c r="D31" s="66">
        <f t="shared" ref="D31:N31" si="6">SUM(D21:D30)</f>
        <v>18</v>
      </c>
      <c r="E31" s="66">
        <f t="shared" si="6"/>
        <v>2</v>
      </c>
      <c r="F31" s="66">
        <f t="shared" si="6"/>
        <v>2</v>
      </c>
      <c r="G31" s="66">
        <f t="shared" si="6"/>
        <v>31</v>
      </c>
      <c r="H31" s="66">
        <f t="shared" si="6"/>
        <v>13</v>
      </c>
      <c r="I31" s="66">
        <f t="shared" si="6"/>
        <v>10</v>
      </c>
      <c r="J31" s="66">
        <f t="shared" si="6"/>
        <v>1</v>
      </c>
      <c r="K31" s="66">
        <f t="shared" si="6"/>
        <v>9</v>
      </c>
      <c r="L31" s="66">
        <f t="shared" si="6"/>
        <v>0</v>
      </c>
      <c r="M31" s="66">
        <f t="shared" si="6"/>
        <v>0</v>
      </c>
      <c r="N31" s="66">
        <f t="shared" si="6"/>
        <v>44</v>
      </c>
      <c r="O31" s="68" t="s">
        <v>2</v>
      </c>
      <c r="P31" s="140" t="s">
        <v>27</v>
      </c>
      <c r="Q31" s="141"/>
      <c r="R31" s="142"/>
      <c r="S31" s="66">
        <f t="shared" ref="S31:AC31" si="7">SUM(S21:S30)</f>
        <v>22</v>
      </c>
      <c r="T31" s="66">
        <f t="shared" si="7"/>
        <v>5</v>
      </c>
      <c r="U31" s="66">
        <f t="shared" si="7"/>
        <v>5</v>
      </c>
      <c r="V31" s="66">
        <f t="shared" si="7"/>
        <v>35</v>
      </c>
      <c r="W31" s="66">
        <f t="shared" si="7"/>
        <v>23</v>
      </c>
      <c r="X31" s="66">
        <f t="shared" si="7"/>
        <v>13</v>
      </c>
      <c r="Y31" s="66">
        <f t="shared" si="7"/>
        <v>1</v>
      </c>
      <c r="Z31" s="66">
        <f t="shared" si="7"/>
        <v>4</v>
      </c>
      <c r="AA31" s="66">
        <f t="shared" si="7"/>
        <v>0</v>
      </c>
      <c r="AB31" s="66">
        <f t="shared" si="7"/>
        <v>0</v>
      </c>
      <c r="AC31" s="66">
        <f t="shared" si="7"/>
        <v>64</v>
      </c>
      <c r="AD31" s="78"/>
      <c r="AE31" s="69"/>
    </row>
    <row r="32" spans="1:31" s="71" customFormat="1" ht="12.75" x14ac:dyDescent="0.2">
      <c r="A32" s="152" t="s">
        <v>28</v>
      </c>
      <c r="B32" s="153"/>
      <c r="C32" s="154" t="s">
        <v>105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78"/>
      <c r="AE32" s="69"/>
    </row>
    <row r="33" spans="1:31" s="71" customFormat="1" ht="12.75" x14ac:dyDescent="0.2">
      <c r="A33" s="152" t="s">
        <v>205</v>
      </c>
      <c r="B33" s="153"/>
      <c r="C33" s="154" t="s">
        <v>490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78"/>
      <c r="AE33" s="69"/>
    </row>
    <row r="34" spans="1:31" s="7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69"/>
    </row>
    <row r="35" spans="1:31" s="71" customFormat="1" ht="12.75" x14ac:dyDescent="0.2">
      <c r="A35" s="172" t="s">
        <v>68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63" t="s">
        <v>4</v>
      </c>
      <c r="P35" s="146" t="s">
        <v>78</v>
      </c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E35" s="69"/>
    </row>
    <row r="36" spans="1:31" s="71" customFormat="1" ht="12.75" x14ac:dyDescent="0.2">
      <c r="A36" s="64" t="s">
        <v>7</v>
      </c>
      <c r="B36" s="64" t="s">
        <v>8</v>
      </c>
      <c r="C36" s="64" t="s">
        <v>9</v>
      </c>
      <c r="D36" s="64" t="s">
        <v>10</v>
      </c>
      <c r="E36" s="64" t="s">
        <v>11</v>
      </c>
      <c r="F36" s="64" t="s">
        <v>12</v>
      </c>
      <c r="G36" s="64" t="s">
        <v>16</v>
      </c>
      <c r="H36" s="64" t="s">
        <v>13</v>
      </c>
      <c r="I36" s="64" t="s">
        <v>14</v>
      </c>
      <c r="J36" s="64" t="s">
        <v>15</v>
      </c>
      <c r="K36" s="64" t="s">
        <v>17</v>
      </c>
      <c r="L36" s="64" t="s">
        <v>18</v>
      </c>
      <c r="M36" s="64" t="s">
        <v>19</v>
      </c>
      <c r="N36" s="64" t="s">
        <v>21</v>
      </c>
      <c r="O36" s="65" t="s">
        <v>22</v>
      </c>
      <c r="P36" s="64" t="s">
        <v>7</v>
      </c>
      <c r="Q36" s="64" t="s">
        <v>8</v>
      </c>
      <c r="R36" s="64" t="s">
        <v>9</v>
      </c>
      <c r="S36" s="64" t="s">
        <v>10</v>
      </c>
      <c r="T36" s="64" t="s">
        <v>11</v>
      </c>
      <c r="U36" s="64" t="s">
        <v>12</v>
      </c>
      <c r="V36" s="64" t="s">
        <v>16</v>
      </c>
      <c r="W36" s="64" t="s">
        <v>13</v>
      </c>
      <c r="X36" s="64" t="s">
        <v>14</v>
      </c>
      <c r="Y36" s="64" t="s">
        <v>15</v>
      </c>
      <c r="Z36" s="64" t="s">
        <v>17</v>
      </c>
      <c r="AA36" s="64" t="s">
        <v>18</v>
      </c>
      <c r="AB36" s="64" t="s">
        <v>19</v>
      </c>
      <c r="AC36" s="64" t="s">
        <v>21</v>
      </c>
      <c r="AE36" s="69"/>
    </row>
    <row r="37" spans="1:31" s="71" customFormat="1" ht="12.75" x14ac:dyDescent="0.2">
      <c r="A37" s="73"/>
      <c r="B37" s="74"/>
      <c r="C37" s="74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 t="str">
        <f t="shared" ref="N37:N46" si="8">IF(B37="","",(D37*2)+(E37*3)+F37*1)</f>
        <v/>
      </c>
      <c r="O37" s="67"/>
      <c r="P37" s="73"/>
      <c r="Q37" s="74"/>
      <c r="R37" s="74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 t="str">
        <f t="shared" ref="AC37:AC46" si="9">IF(Q37="","",(S37*2)+(T37*3)+U37*1)</f>
        <v/>
      </c>
      <c r="AE37" s="69"/>
    </row>
    <row r="38" spans="1:31" s="71" customFormat="1" ht="12.75" x14ac:dyDescent="0.2">
      <c r="A38" s="75">
        <v>6</v>
      </c>
      <c r="B38" s="74" t="s">
        <v>179</v>
      </c>
      <c r="C38" s="74" t="s">
        <v>180</v>
      </c>
      <c r="D38" s="66">
        <v>1</v>
      </c>
      <c r="E38" s="66">
        <v>5</v>
      </c>
      <c r="F38" s="66"/>
      <c r="G38" s="66">
        <v>4</v>
      </c>
      <c r="H38" s="66"/>
      <c r="I38" s="66">
        <v>2</v>
      </c>
      <c r="J38" s="66"/>
      <c r="K38" s="66">
        <v>1</v>
      </c>
      <c r="L38" s="66"/>
      <c r="M38" s="66"/>
      <c r="N38" s="66">
        <f t="shared" si="8"/>
        <v>17</v>
      </c>
      <c r="O38" s="67"/>
      <c r="P38" s="73">
        <v>2</v>
      </c>
      <c r="Q38" s="74" t="s">
        <v>172</v>
      </c>
      <c r="R38" s="74" t="s">
        <v>38</v>
      </c>
      <c r="S38" s="66">
        <v>2</v>
      </c>
      <c r="T38" s="66"/>
      <c r="U38" s="66"/>
      <c r="V38" s="66">
        <v>5</v>
      </c>
      <c r="W38" s="66">
        <v>2</v>
      </c>
      <c r="X38" s="66"/>
      <c r="Y38" s="66"/>
      <c r="Z38" s="66">
        <v>2</v>
      </c>
      <c r="AA38" s="66"/>
      <c r="AB38" s="66"/>
      <c r="AC38" s="66">
        <f t="shared" si="9"/>
        <v>4</v>
      </c>
      <c r="AE38" s="69"/>
    </row>
    <row r="39" spans="1:31" s="71" customFormat="1" ht="12.75" x14ac:dyDescent="0.2">
      <c r="A39" s="75"/>
      <c r="B39" s="74"/>
      <c r="C39" s="74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 t="str">
        <f t="shared" si="8"/>
        <v/>
      </c>
      <c r="O39" s="67"/>
      <c r="P39" s="75"/>
      <c r="Q39" s="74"/>
      <c r="R39" s="74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 t="str">
        <f t="shared" si="9"/>
        <v/>
      </c>
      <c r="AE39" s="69"/>
    </row>
    <row r="40" spans="1:31" s="71" customFormat="1" ht="12.75" x14ac:dyDescent="0.2">
      <c r="A40" s="75">
        <v>4</v>
      </c>
      <c r="B40" s="74" t="s">
        <v>75</v>
      </c>
      <c r="C40" s="74" t="s">
        <v>76</v>
      </c>
      <c r="D40" s="66">
        <v>2</v>
      </c>
      <c r="E40" s="66">
        <v>7</v>
      </c>
      <c r="F40" s="66"/>
      <c r="G40" s="66">
        <v>7</v>
      </c>
      <c r="H40" s="66">
        <v>1</v>
      </c>
      <c r="I40" s="66">
        <v>1</v>
      </c>
      <c r="J40" s="66"/>
      <c r="K40" s="66"/>
      <c r="L40" s="66"/>
      <c r="M40" s="66"/>
      <c r="N40" s="66">
        <f t="shared" si="8"/>
        <v>25</v>
      </c>
      <c r="O40" s="67"/>
      <c r="P40" s="73">
        <v>4</v>
      </c>
      <c r="Q40" s="74" t="s">
        <v>108</v>
      </c>
      <c r="R40" s="74" t="s">
        <v>109</v>
      </c>
      <c r="S40" s="66"/>
      <c r="T40" s="66">
        <v>2</v>
      </c>
      <c r="U40" s="66"/>
      <c r="V40" s="66">
        <v>5</v>
      </c>
      <c r="W40" s="66">
        <v>5</v>
      </c>
      <c r="X40" s="66"/>
      <c r="Y40" s="66"/>
      <c r="Z40" s="66"/>
      <c r="AA40" s="66"/>
      <c r="AB40" s="66"/>
      <c r="AC40" s="66">
        <f t="shared" si="9"/>
        <v>6</v>
      </c>
      <c r="AE40" s="69"/>
    </row>
    <row r="41" spans="1:31" s="71" customFormat="1" ht="12.75" x14ac:dyDescent="0.2">
      <c r="A41" s="75"/>
      <c r="B41" s="74"/>
      <c r="C41" s="74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 t="str">
        <f t="shared" si="8"/>
        <v/>
      </c>
      <c r="O41" s="67"/>
      <c r="P41" s="75"/>
      <c r="Q41" s="74"/>
      <c r="R41" s="74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 t="str">
        <f t="shared" si="9"/>
        <v/>
      </c>
      <c r="AE41" s="69"/>
    </row>
    <row r="42" spans="1:31" s="71" customFormat="1" ht="12.75" x14ac:dyDescent="0.2">
      <c r="A42" s="75"/>
      <c r="B42" s="74"/>
      <c r="C42" s="74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 t="str">
        <f t="shared" si="8"/>
        <v/>
      </c>
      <c r="O42" s="67"/>
      <c r="P42" s="75">
        <v>7</v>
      </c>
      <c r="Q42" s="74" t="s">
        <v>257</v>
      </c>
      <c r="R42" s="74" t="s">
        <v>256</v>
      </c>
      <c r="S42" s="66"/>
      <c r="T42" s="66"/>
      <c r="U42" s="66"/>
      <c r="V42" s="66"/>
      <c r="W42" s="66">
        <v>2</v>
      </c>
      <c r="X42" s="66"/>
      <c r="Y42" s="66"/>
      <c r="Z42" s="66"/>
      <c r="AA42" s="66"/>
      <c r="AB42" s="66"/>
      <c r="AC42" s="66">
        <f t="shared" si="9"/>
        <v>0</v>
      </c>
      <c r="AE42" s="69"/>
    </row>
    <row r="43" spans="1:31" s="71" customFormat="1" ht="12.75" x14ac:dyDescent="0.2">
      <c r="A43" s="75">
        <v>5</v>
      </c>
      <c r="B43" s="74" t="s">
        <v>75</v>
      </c>
      <c r="C43" s="74" t="s">
        <v>79</v>
      </c>
      <c r="D43" s="66">
        <v>1</v>
      </c>
      <c r="E43" s="66">
        <v>1</v>
      </c>
      <c r="F43" s="66"/>
      <c r="G43" s="66">
        <v>5</v>
      </c>
      <c r="H43" s="66">
        <v>7</v>
      </c>
      <c r="I43" s="66">
        <v>1</v>
      </c>
      <c r="J43" s="66"/>
      <c r="K43" s="66">
        <v>1</v>
      </c>
      <c r="L43" s="66"/>
      <c r="M43" s="66">
        <v>1</v>
      </c>
      <c r="N43" s="66">
        <f t="shared" si="8"/>
        <v>5</v>
      </c>
      <c r="O43" s="67"/>
      <c r="P43" s="75">
        <v>11</v>
      </c>
      <c r="Q43" s="74" t="s">
        <v>254</v>
      </c>
      <c r="R43" s="74" t="s">
        <v>175</v>
      </c>
      <c r="S43" s="66">
        <v>11</v>
      </c>
      <c r="T43" s="66"/>
      <c r="U43" s="66">
        <v>6</v>
      </c>
      <c r="V43" s="66">
        <v>15</v>
      </c>
      <c r="W43" s="66">
        <v>4</v>
      </c>
      <c r="X43" s="66">
        <v>4</v>
      </c>
      <c r="Y43" s="66"/>
      <c r="Z43" s="66">
        <v>1</v>
      </c>
      <c r="AA43" s="66"/>
      <c r="AB43" s="66"/>
      <c r="AC43" s="66">
        <f t="shared" si="9"/>
        <v>28</v>
      </c>
      <c r="AE43" s="69"/>
    </row>
    <row r="44" spans="1:31" s="71" customFormat="1" ht="12.75" x14ac:dyDescent="0.2">
      <c r="A44" s="75">
        <v>9</v>
      </c>
      <c r="B44" s="74" t="s">
        <v>71</v>
      </c>
      <c r="C44" s="74" t="s">
        <v>95</v>
      </c>
      <c r="D44" s="66">
        <v>4</v>
      </c>
      <c r="E44" s="66"/>
      <c r="F44" s="66">
        <v>3</v>
      </c>
      <c r="G44" s="66">
        <v>4</v>
      </c>
      <c r="H44" s="66">
        <v>1</v>
      </c>
      <c r="I44" s="66">
        <v>1</v>
      </c>
      <c r="J44" s="66"/>
      <c r="K44" s="66">
        <v>2</v>
      </c>
      <c r="L44" s="66"/>
      <c r="M44" s="66"/>
      <c r="N44" s="66">
        <f t="shared" si="8"/>
        <v>11</v>
      </c>
      <c r="O44" s="67"/>
      <c r="P44" s="75">
        <v>12</v>
      </c>
      <c r="Q44" s="74" t="s">
        <v>457</v>
      </c>
      <c r="R44" s="74" t="s">
        <v>192</v>
      </c>
      <c r="S44" s="66">
        <v>2</v>
      </c>
      <c r="T44" s="66"/>
      <c r="U44" s="66"/>
      <c r="V44" s="66">
        <v>8</v>
      </c>
      <c r="W44" s="66"/>
      <c r="X44" s="66"/>
      <c r="Y44" s="66">
        <v>1</v>
      </c>
      <c r="Z44" s="66">
        <v>1</v>
      </c>
      <c r="AA44" s="66"/>
      <c r="AB44" s="66"/>
      <c r="AC44" s="66">
        <f t="shared" si="9"/>
        <v>4</v>
      </c>
      <c r="AE44" s="69"/>
    </row>
    <row r="45" spans="1:31" s="71" customFormat="1" ht="12.75" x14ac:dyDescent="0.2">
      <c r="A45" s="75">
        <v>11</v>
      </c>
      <c r="B45" s="74" t="s">
        <v>492</v>
      </c>
      <c r="C45" s="74" t="s">
        <v>493</v>
      </c>
      <c r="D45" s="66">
        <v>3</v>
      </c>
      <c r="E45" s="66">
        <v>1</v>
      </c>
      <c r="F45" s="66"/>
      <c r="G45" s="66">
        <v>9</v>
      </c>
      <c r="H45" s="66">
        <v>1</v>
      </c>
      <c r="I45" s="66">
        <v>1</v>
      </c>
      <c r="J45" s="66"/>
      <c r="K45" s="66"/>
      <c r="L45" s="66"/>
      <c r="M45" s="66"/>
      <c r="N45" s="66">
        <f t="shared" si="8"/>
        <v>9</v>
      </c>
      <c r="O45" s="67"/>
      <c r="P45" s="75">
        <v>31</v>
      </c>
      <c r="Q45" s="74" t="s">
        <v>41</v>
      </c>
      <c r="R45" s="74" t="s">
        <v>107</v>
      </c>
      <c r="S45" s="66">
        <v>1</v>
      </c>
      <c r="T45" s="66">
        <v>4</v>
      </c>
      <c r="U45" s="66"/>
      <c r="V45" s="66">
        <v>3</v>
      </c>
      <c r="W45" s="66">
        <v>2</v>
      </c>
      <c r="X45" s="66">
        <v>1</v>
      </c>
      <c r="Y45" s="66"/>
      <c r="Z45" s="66">
        <v>3</v>
      </c>
      <c r="AA45" s="66"/>
      <c r="AB45" s="66"/>
      <c r="AC45" s="66">
        <f t="shared" si="9"/>
        <v>14</v>
      </c>
      <c r="AE45" s="69"/>
    </row>
    <row r="46" spans="1:31" s="71" customFormat="1" ht="12.75" x14ac:dyDescent="0.2">
      <c r="A46" s="75">
        <v>7</v>
      </c>
      <c r="B46" s="74" t="s">
        <v>278</v>
      </c>
      <c r="C46" s="74" t="s">
        <v>279</v>
      </c>
      <c r="D46" s="66"/>
      <c r="E46" s="66"/>
      <c r="F46" s="66"/>
      <c r="G46" s="66">
        <v>1</v>
      </c>
      <c r="H46" s="66">
        <v>5</v>
      </c>
      <c r="I46" s="66">
        <v>1</v>
      </c>
      <c r="J46" s="66"/>
      <c r="K46" s="66">
        <v>1</v>
      </c>
      <c r="L46" s="66"/>
      <c r="M46" s="66"/>
      <c r="N46" s="66">
        <f t="shared" si="8"/>
        <v>0</v>
      </c>
      <c r="O46" s="67"/>
      <c r="P46" s="73"/>
      <c r="Q46" s="74"/>
      <c r="R46" s="74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 t="str">
        <f t="shared" si="9"/>
        <v/>
      </c>
      <c r="AE46" s="76" t="e">
        <f>IF(#REF!+#REF!=5,"Correct","MVP ERROR")</f>
        <v>#REF!</v>
      </c>
    </row>
    <row r="47" spans="1:31" s="71" customFormat="1" ht="12.75" x14ac:dyDescent="0.2">
      <c r="A47" s="140" t="s">
        <v>27</v>
      </c>
      <c r="B47" s="141"/>
      <c r="C47" s="142"/>
      <c r="D47" s="66">
        <f t="shared" ref="D47:M47" si="10">SUM(D37:D46)</f>
        <v>11</v>
      </c>
      <c r="E47" s="66">
        <f t="shared" si="10"/>
        <v>14</v>
      </c>
      <c r="F47" s="66">
        <f t="shared" si="10"/>
        <v>3</v>
      </c>
      <c r="G47" s="66">
        <f t="shared" si="10"/>
        <v>30</v>
      </c>
      <c r="H47" s="66">
        <f t="shared" si="10"/>
        <v>15</v>
      </c>
      <c r="I47" s="66">
        <f t="shared" si="10"/>
        <v>7</v>
      </c>
      <c r="J47" s="66">
        <f t="shared" si="10"/>
        <v>0</v>
      </c>
      <c r="K47" s="66">
        <f t="shared" si="10"/>
        <v>5</v>
      </c>
      <c r="L47" s="66">
        <f t="shared" si="10"/>
        <v>0</v>
      </c>
      <c r="M47" s="66">
        <f t="shared" si="10"/>
        <v>1</v>
      </c>
      <c r="N47" s="66">
        <f>SUM(N37:N46)</f>
        <v>67</v>
      </c>
      <c r="O47" s="68" t="s">
        <v>2</v>
      </c>
      <c r="P47" s="140" t="s">
        <v>27</v>
      </c>
      <c r="Q47" s="141"/>
      <c r="R47" s="142"/>
      <c r="S47" s="66">
        <f t="shared" ref="S47:AC47" si="11">SUM(S37:S46)</f>
        <v>16</v>
      </c>
      <c r="T47" s="66">
        <f t="shared" si="11"/>
        <v>6</v>
      </c>
      <c r="U47" s="66">
        <f t="shared" si="11"/>
        <v>6</v>
      </c>
      <c r="V47" s="66">
        <f t="shared" si="11"/>
        <v>36</v>
      </c>
      <c r="W47" s="66">
        <f t="shared" si="11"/>
        <v>15</v>
      </c>
      <c r="X47" s="66">
        <f t="shared" si="11"/>
        <v>5</v>
      </c>
      <c r="Y47" s="66">
        <f t="shared" si="11"/>
        <v>1</v>
      </c>
      <c r="Z47" s="66">
        <f t="shared" si="11"/>
        <v>7</v>
      </c>
      <c r="AA47" s="66">
        <f t="shared" si="11"/>
        <v>0</v>
      </c>
      <c r="AB47" s="66">
        <f t="shared" si="11"/>
        <v>0</v>
      </c>
      <c r="AC47" s="66">
        <f t="shared" si="11"/>
        <v>56</v>
      </c>
      <c r="AE47" s="77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Pork Swords: BLK-   |||   Shenanigans: </v>
      </c>
    </row>
    <row r="48" spans="1:31" s="71" customFormat="1" ht="12.75" x14ac:dyDescent="0.2">
      <c r="A48" s="152" t="s">
        <v>28</v>
      </c>
      <c r="B48" s="153"/>
      <c r="C48" s="154" t="s">
        <v>150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69"/>
    </row>
    <row r="49" spans="1:31" s="71" customFormat="1" ht="12.75" x14ac:dyDescent="0.2">
      <c r="A49" s="152" t="s">
        <v>205</v>
      </c>
      <c r="B49" s="153"/>
      <c r="C49" s="154" t="s">
        <v>491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69"/>
    </row>
    <row r="50" spans="1:31" s="7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78"/>
      <c r="AE50" s="69"/>
    </row>
    <row r="51" spans="1:31" s="71" customFormat="1" ht="12.75" x14ac:dyDescent="0.2">
      <c r="A51" s="166" t="s">
        <v>103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8"/>
      <c r="O51" s="63" t="s">
        <v>30</v>
      </c>
      <c r="P51" s="186" t="s">
        <v>225</v>
      </c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8"/>
      <c r="AD51" s="78"/>
      <c r="AE51" s="69"/>
    </row>
    <row r="52" spans="1:31" s="71" customFormat="1" ht="12.75" x14ac:dyDescent="0.2">
      <c r="A52" s="64" t="s">
        <v>7</v>
      </c>
      <c r="B52" s="64" t="s">
        <v>8</v>
      </c>
      <c r="C52" s="64" t="s">
        <v>9</v>
      </c>
      <c r="D52" s="64" t="s">
        <v>10</v>
      </c>
      <c r="E52" s="64" t="s">
        <v>11</v>
      </c>
      <c r="F52" s="64" t="s">
        <v>12</v>
      </c>
      <c r="G52" s="64" t="s">
        <v>16</v>
      </c>
      <c r="H52" s="64" t="s">
        <v>13</v>
      </c>
      <c r="I52" s="64" t="s">
        <v>14</v>
      </c>
      <c r="J52" s="64" t="s">
        <v>15</v>
      </c>
      <c r="K52" s="64" t="s">
        <v>17</v>
      </c>
      <c r="L52" s="64" t="s">
        <v>18</v>
      </c>
      <c r="M52" s="64" t="s">
        <v>19</v>
      </c>
      <c r="N52" s="64" t="s">
        <v>21</v>
      </c>
      <c r="O52" s="65" t="s">
        <v>22</v>
      </c>
      <c r="P52" s="64" t="s">
        <v>7</v>
      </c>
      <c r="Q52" s="64" t="s">
        <v>8</v>
      </c>
      <c r="R52" s="64" t="s">
        <v>9</v>
      </c>
      <c r="S52" s="64" t="s">
        <v>10</v>
      </c>
      <c r="T52" s="64" t="s">
        <v>11</v>
      </c>
      <c r="U52" s="64" t="s">
        <v>12</v>
      </c>
      <c r="V52" s="64" t="s">
        <v>16</v>
      </c>
      <c r="W52" s="64" t="s">
        <v>13</v>
      </c>
      <c r="X52" s="64" t="s">
        <v>14</v>
      </c>
      <c r="Y52" s="64" t="s">
        <v>15</v>
      </c>
      <c r="Z52" s="64" t="s">
        <v>17</v>
      </c>
      <c r="AA52" s="64" t="s">
        <v>18</v>
      </c>
      <c r="AB52" s="64" t="s">
        <v>19</v>
      </c>
      <c r="AC52" s="64" t="s">
        <v>21</v>
      </c>
      <c r="AD52" s="78"/>
      <c r="AE52" s="69"/>
    </row>
    <row r="53" spans="1:31" s="71" customFormat="1" ht="12.75" x14ac:dyDescent="0.2">
      <c r="A53" s="75">
        <v>2</v>
      </c>
      <c r="B53" s="74" t="s">
        <v>176</v>
      </c>
      <c r="C53" s="74" t="s">
        <v>39</v>
      </c>
      <c r="D53" s="66">
        <v>2</v>
      </c>
      <c r="E53" s="66"/>
      <c r="F53" s="66"/>
      <c r="G53" s="66">
        <v>1</v>
      </c>
      <c r="H53" s="66">
        <v>1</v>
      </c>
      <c r="I53" s="66"/>
      <c r="J53" s="66"/>
      <c r="K53" s="66">
        <v>3</v>
      </c>
      <c r="L53" s="66"/>
      <c r="M53" s="66"/>
      <c r="N53" s="66">
        <f t="shared" ref="N53:N62" si="12">IF(B53="","",(D53*2)+(E53*3)+F53*1)</f>
        <v>4</v>
      </c>
      <c r="O53" s="67"/>
      <c r="P53" s="73"/>
      <c r="Q53" s="74"/>
      <c r="R53" s="74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 t="str">
        <f t="shared" ref="AC53:AC62" si="13">IF(Q53="","",(S53*2)+(T53*3)+U53*1)</f>
        <v/>
      </c>
      <c r="AD53" s="78"/>
      <c r="AE53" s="69"/>
    </row>
    <row r="54" spans="1:31" s="71" customFormat="1" ht="12.75" x14ac:dyDescent="0.2">
      <c r="A54" s="75">
        <v>3</v>
      </c>
      <c r="B54" s="74" t="s">
        <v>196</v>
      </c>
      <c r="C54" s="74" t="s">
        <v>65</v>
      </c>
      <c r="D54" s="66">
        <v>1</v>
      </c>
      <c r="E54" s="66"/>
      <c r="F54" s="66"/>
      <c r="G54" s="66">
        <v>4</v>
      </c>
      <c r="H54" s="66"/>
      <c r="I54" s="66">
        <v>1</v>
      </c>
      <c r="J54" s="66">
        <v>1</v>
      </c>
      <c r="K54" s="66"/>
      <c r="L54" s="66"/>
      <c r="M54" s="66"/>
      <c r="N54" s="66">
        <f t="shared" si="12"/>
        <v>2</v>
      </c>
      <c r="O54" s="67"/>
      <c r="P54" s="75"/>
      <c r="Q54" s="74"/>
      <c r="R54" s="74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 t="str">
        <f t="shared" si="13"/>
        <v/>
      </c>
      <c r="AD54" s="78"/>
      <c r="AE54" s="69"/>
    </row>
    <row r="55" spans="1:31" s="71" customFormat="1" ht="12.75" x14ac:dyDescent="0.2">
      <c r="A55" s="75">
        <v>5</v>
      </c>
      <c r="B55" s="74" t="s">
        <v>130</v>
      </c>
      <c r="C55" s="74" t="s">
        <v>54</v>
      </c>
      <c r="D55" s="66">
        <v>1</v>
      </c>
      <c r="E55" s="66"/>
      <c r="F55" s="66"/>
      <c r="G55" s="66">
        <v>3</v>
      </c>
      <c r="H55" s="66">
        <v>2</v>
      </c>
      <c r="I55" s="66"/>
      <c r="J55" s="66"/>
      <c r="K55" s="66">
        <v>2</v>
      </c>
      <c r="L55" s="66"/>
      <c r="M55" s="66"/>
      <c r="N55" s="66">
        <f t="shared" si="12"/>
        <v>2</v>
      </c>
      <c r="O55" s="67"/>
      <c r="P55" s="75">
        <v>8</v>
      </c>
      <c r="Q55" s="74" t="s">
        <v>125</v>
      </c>
      <c r="R55" s="74" t="s">
        <v>84</v>
      </c>
      <c r="S55" s="66">
        <v>1</v>
      </c>
      <c r="T55" s="66"/>
      <c r="U55" s="66"/>
      <c r="V55" s="66">
        <v>3</v>
      </c>
      <c r="W55" s="66">
        <v>1</v>
      </c>
      <c r="X55" s="66"/>
      <c r="Y55" s="66">
        <v>1</v>
      </c>
      <c r="Z55" s="66">
        <v>1</v>
      </c>
      <c r="AA55" s="66"/>
      <c r="AB55" s="66"/>
      <c r="AC55" s="66">
        <f t="shared" si="13"/>
        <v>2</v>
      </c>
      <c r="AD55" s="78"/>
      <c r="AE55" s="69"/>
    </row>
    <row r="56" spans="1:31" s="71" customFormat="1" ht="12.75" x14ac:dyDescent="0.2">
      <c r="A56" s="75">
        <v>6</v>
      </c>
      <c r="B56" s="74" t="s">
        <v>130</v>
      </c>
      <c r="C56" s="74" t="s">
        <v>73</v>
      </c>
      <c r="D56" s="66">
        <v>5</v>
      </c>
      <c r="E56" s="66"/>
      <c r="F56" s="66">
        <v>2</v>
      </c>
      <c r="G56" s="66">
        <v>5</v>
      </c>
      <c r="H56" s="66"/>
      <c r="I56" s="66">
        <v>1</v>
      </c>
      <c r="J56" s="66"/>
      <c r="K56" s="66">
        <v>1</v>
      </c>
      <c r="L56" s="66"/>
      <c r="M56" s="66"/>
      <c r="N56" s="66">
        <f t="shared" si="12"/>
        <v>12</v>
      </c>
      <c r="O56" s="67"/>
      <c r="P56" s="75"/>
      <c r="Q56" s="74"/>
      <c r="R56" s="74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 t="str">
        <f t="shared" si="13"/>
        <v/>
      </c>
      <c r="AD56" s="78"/>
      <c r="AE56" s="69"/>
    </row>
    <row r="57" spans="1:31" s="71" customFormat="1" ht="12.75" x14ac:dyDescent="0.2">
      <c r="A57" s="73"/>
      <c r="B57" s="74"/>
      <c r="C57" s="74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 t="str">
        <f t="shared" si="12"/>
        <v/>
      </c>
      <c r="O57" s="67"/>
      <c r="P57" s="75">
        <v>11</v>
      </c>
      <c r="Q57" s="74" t="s">
        <v>169</v>
      </c>
      <c r="R57" s="74" t="s">
        <v>170</v>
      </c>
      <c r="S57" s="66"/>
      <c r="T57" s="66">
        <v>2</v>
      </c>
      <c r="U57" s="66">
        <v>1</v>
      </c>
      <c r="V57" s="66">
        <v>1</v>
      </c>
      <c r="W57" s="66"/>
      <c r="X57" s="66"/>
      <c r="Y57" s="66"/>
      <c r="Z57" s="66"/>
      <c r="AA57" s="66"/>
      <c r="AB57" s="66"/>
      <c r="AC57" s="66">
        <f t="shared" si="13"/>
        <v>7</v>
      </c>
      <c r="AD57" s="78"/>
      <c r="AE57" s="69"/>
    </row>
    <row r="58" spans="1:31" s="71" customFormat="1" ht="12.75" x14ac:dyDescent="0.2">
      <c r="A58" s="75">
        <v>21</v>
      </c>
      <c r="B58" s="74" t="s">
        <v>131</v>
      </c>
      <c r="C58" s="74" t="s">
        <v>65</v>
      </c>
      <c r="D58" s="66">
        <v>3</v>
      </c>
      <c r="E58" s="66"/>
      <c r="F58" s="66">
        <v>6</v>
      </c>
      <c r="G58" s="66">
        <v>6</v>
      </c>
      <c r="H58" s="66"/>
      <c r="I58" s="66"/>
      <c r="J58" s="66">
        <v>1</v>
      </c>
      <c r="K58" s="66">
        <v>3</v>
      </c>
      <c r="L58" s="66"/>
      <c r="M58" s="66"/>
      <c r="N58" s="66">
        <f t="shared" si="12"/>
        <v>12</v>
      </c>
      <c r="O58" s="67"/>
      <c r="P58" s="75">
        <v>13</v>
      </c>
      <c r="Q58" s="74" t="s">
        <v>228</v>
      </c>
      <c r="R58" s="74" t="s">
        <v>229</v>
      </c>
      <c r="S58" s="66">
        <v>1</v>
      </c>
      <c r="T58" s="66">
        <v>1</v>
      </c>
      <c r="U58" s="66">
        <v>5</v>
      </c>
      <c r="V58" s="66">
        <v>2</v>
      </c>
      <c r="W58" s="66"/>
      <c r="X58" s="66">
        <v>2</v>
      </c>
      <c r="Y58" s="66"/>
      <c r="Z58" s="66">
        <v>1</v>
      </c>
      <c r="AA58" s="66"/>
      <c r="AB58" s="66"/>
      <c r="AC58" s="66">
        <f t="shared" si="13"/>
        <v>10</v>
      </c>
      <c r="AD58" s="78"/>
      <c r="AE58" s="69"/>
    </row>
    <row r="59" spans="1:31" s="71" customFormat="1" ht="12.75" x14ac:dyDescent="0.2">
      <c r="A59" s="75">
        <v>23</v>
      </c>
      <c r="B59" s="74" t="s">
        <v>37</v>
      </c>
      <c r="C59" s="74" t="s">
        <v>295</v>
      </c>
      <c r="D59" s="66"/>
      <c r="E59" s="66"/>
      <c r="F59" s="66"/>
      <c r="G59" s="66">
        <v>1</v>
      </c>
      <c r="H59" s="66"/>
      <c r="I59" s="66">
        <v>1</v>
      </c>
      <c r="J59" s="66"/>
      <c r="K59" s="66"/>
      <c r="L59" s="66"/>
      <c r="M59" s="66"/>
      <c r="N59" s="66">
        <f t="shared" si="12"/>
        <v>0</v>
      </c>
      <c r="O59" s="67"/>
      <c r="P59" s="75">
        <v>30</v>
      </c>
      <c r="Q59" s="74" t="s">
        <v>37</v>
      </c>
      <c r="R59" s="74" t="s">
        <v>38</v>
      </c>
      <c r="S59" s="66"/>
      <c r="T59" s="66"/>
      <c r="U59" s="66">
        <v>2</v>
      </c>
      <c r="V59" s="66">
        <v>2</v>
      </c>
      <c r="W59" s="66"/>
      <c r="X59" s="66"/>
      <c r="Y59" s="66">
        <v>1</v>
      </c>
      <c r="Z59" s="66">
        <v>4</v>
      </c>
      <c r="AA59" s="66"/>
      <c r="AB59" s="66"/>
      <c r="AC59" s="66">
        <f t="shared" si="13"/>
        <v>2</v>
      </c>
      <c r="AD59" s="78"/>
      <c r="AE59" s="69"/>
    </row>
    <row r="60" spans="1:31" s="71" customFormat="1" ht="12.75" x14ac:dyDescent="0.2">
      <c r="A60" s="75">
        <v>24</v>
      </c>
      <c r="B60" s="74" t="s">
        <v>212</v>
      </c>
      <c r="C60" s="74" t="s">
        <v>129</v>
      </c>
      <c r="D60" s="66">
        <v>1</v>
      </c>
      <c r="E60" s="66"/>
      <c r="F60" s="66">
        <v>3</v>
      </c>
      <c r="G60" s="66">
        <v>6</v>
      </c>
      <c r="H60" s="66"/>
      <c r="I60" s="66"/>
      <c r="J60" s="66">
        <v>1</v>
      </c>
      <c r="K60" s="66">
        <v>1</v>
      </c>
      <c r="L60" s="66"/>
      <c r="M60" s="66"/>
      <c r="N60" s="66">
        <f t="shared" si="12"/>
        <v>5</v>
      </c>
      <c r="O60" s="67"/>
      <c r="P60" s="73">
        <v>20</v>
      </c>
      <c r="Q60" s="74" t="s">
        <v>369</v>
      </c>
      <c r="R60" s="74" t="s">
        <v>53</v>
      </c>
      <c r="S60" s="66">
        <v>1</v>
      </c>
      <c r="T60" s="66"/>
      <c r="U60" s="66"/>
      <c r="V60" s="66">
        <v>2</v>
      </c>
      <c r="W60" s="66"/>
      <c r="X60" s="66"/>
      <c r="Y60" s="66"/>
      <c r="Z60" s="66">
        <v>4</v>
      </c>
      <c r="AA60" s="66">
        <v>1</v>
      </c>
      <c r="AB60" s="66"/>
      <c r="AC60" s="66">
        <f t="shared" si="13"/>
        <v>2</v>
      </c>
      <c r="AD60" s="78"/>
      <c r="AE60" s="69"/>
    </row>
    <row r="61" spans="1:31" s="71" customFormat="1" ht="12.75" x14ac:dyDescent="0.2">
      <c r="A61" s="75">
        <v>44</v>
      </c>
      <c r="B61" s="74" t="s">
        <v>428</v>
      </c>
      <c r="C61" s="74" t="s">
        <v>100</v>
      </c>
      <c r="D61" s="66">
        <v>2</v>
      </c>
      <c r="E61" s="66"/>
      <c r="F61" s="66">
        <v>2</v>
      </c>
      <c r="G61" s="66">
        <v>2</v>
      </c>
      <c r="H61" s="66">
        <v>2</v>
      </c>
      <c r="I61" s="66">
        <v>2</v>
      </c>
      <c r="J61" s="66"/>
      <c r="K61" s="66">
        <v>1</v>
      </c>
      <c r="L61" s="66"/>
      <c r="M61" s="66"/>
      <c r="N61" s="66">
        <f t="shared" si="12"/>
        <v>6</v>
      </c>
      <c r="O61" s="67"/>
      <c r="P61" s="73">
        <v>6</v>
      </c>
      <c r="Q61" s="74" t="s">
        <v>280</v>
      </c>
      <c r="R61" s="74" t="s">
        <v>494</v>
      </c>
      <c r="S61" s="66">
        <v>2</v>
      </c>
      <c r="T61" s="66">
        <v>2</v>
      </c>
      <c r="U61" s="66"/>
      <c r="V61" s="66">
        <v>2</v>
      </c>
      <c r="W61" s="66">
        <v>1</v>
      </c>
      <c r="X61" s="66">
        <v>1</v>
      </c>
      <c r="Y61" s="66">
        <v>1</v>
      </c>
      <c r="Z61" s="66">
        <v>1</v>
      </c>
      <c r="AA61" s="66"/>
      <c r="AB61" s="66"/>
      <c r="AC61" s="66">
        <f t="shared" si="13"/>
        <v>10</v>
      </c>
      <c r="AD61" s="78"/>
      <c r="AE61" s="69"/>
    </row>
    <row r="62" spans="1:31" s="71" customFormat="1" ht="12.75" x14ac:dyDescent="0.2">
      <c r="A62" s="75"/>
      <c r="B62" s="74"/>
      <c r="C62" s="74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 t="str">
        <f t="shared" si="12"/>
        <v/>
      </c>
      <c r="O62" s="67"/>
      <c r="P62" s="73">
        <v>4</v>
      </c>
      <c r="Q62" s="74" t="s">
        <v>125</v>
      </c>
      <c r="R62" s="74" t="s">
        <v>42</v>
      </c>
      <c r="S62" s="66"/>
      <c r="T62" s="66"/>
      <c r="U62" s="66"/>
      <c r="V62" s="66">
        <v>1</v>
      </c>
      <c r="W62" s="66">
        <v>1</v>
      </c>
      <c r="X62" s="66"/>
      <c r="Y62" s="66"/>
      <c r="Z62" s="66">
        <v>1</v>
      </c>
      <c r="AA62" s="66"/>
      <c r="AB62" s="66"/>
      <c r="AC62" s="66">
        <f t="shared" si="13"/>
        <v>0</v>
      </c>
      <c r="AD62" s="78"/>
      <c r="AE62" s="76" t="e">
        <f>IF(#REF!+#REF!=5,"Correct","MVP ERROR")</f>
        <v>#REF!</v>
      </c>
    </row>
    <row r="63" spans="1:31" s="71" customFormat="1" ht="12.75" x14ac:dyDescent="0.2">
      <c r="A63" s="140" t="s">
        <v>27</v>
      </c>
      <c r="B63" s="141"/>
      <c r="C63" s="142"/>
      <c r="D63" s="66">
        <f t="shared" ref="D63:N63" si="14">SUM(D53:D62)</f>
        <v>15</v>
      </c>
      <c r="E63" s="66">
        <f t="shared" si="14"/>
        <v>0</v>
      </c>
      <c r="F63" s="66">
        <f t="shared" si="14"/>
        <v>13</v>
      </c>
      <c r="G63" s="66">
        <f t="shared" si="14"/>
        <v>28</v>
      </c>
      <c r="H63" s="66">
        <f t="shared" si="14"/>
        <v>5</v>
      </c>
      <c r="I63" s="66">
        <f t="shared" si="14"/>
        <v>5</v>
      </c>
      <c r="J63" s="66">
        <f t="shared" si="14"/>
        <v>3</v>
      </c>
      <c r="K63" s="66">
        <f t="shared" si="14"/>
        <v>11</v>
      </c>
      <c r="L63" s="66">
        <f t="shared" si="14"/>
        <v>0</v>
      </c>
      <c r="M63" s="66">
        <f t="shared" si="14"/>
        <v>0</v>
      </c>
      <c r="N63" s="66">
        <f t="shared" si="14"/>
        <v>43</v>
      </c>
      <c r="O63" s="68" t="s">
        <v>2</v>
      </c>
      <c r="P63" s="140" t="s">
        <v>27</v>
      </c>
      <c r="Q63" s="141"/>
      <c r="R63" s="142"/>
      <c r="S63" s="66">
        <f t="shared" ref="S63:AC63" si="15">SUM(S53:S62)</f>
        <v>5</v>
      </c>
      <c r="T63" s="66">
        <f t="shared" si="15"/>
        <v>5</v>
      </c>
      <c r="U63" s="66">
        <f t="shared" si="15"/>
        <v>8</v>
      </c>
      <c r="V63" s="66">
        <f t="shared" si="15"/>
        <v>13</v>
      </c>
      <c r="W63" s="66">
        <f t="shared" si="15"/>
        <v>3</v>
      </c>
      <c r="X63" s="66">
        <f t="shared" si="15"/>
        <v>3</v>
      </c>
      <c r="Y63" s="66">
        <f t="shared" si="15"/>
        <v>3</v>
      </c>
      <c r="Z63" s="66">
        <f t="shared" si="15"/>
        <v>12</v>
      </c>
      <c r="AA63" s="66">
        <f t="shared" si="15"/>
        <v>1</v>
      </c>
      <c r="AB63" s="66">
        <f t="shared" si="15"/>
        <v>0</v>
      </c>
      <c r="AC63" s="66">
        <f t="shared" si="15"/>
        <v>33</v>
      </c>
      <c r="AD63" s="78"/>
      <c r="AE63" s="77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Hawks: 3P-   |||   Ramblin' On: </v>
      </c>
    </row>
    <row r="64" spans="1:31" s="71" customFormat="1" ht="12.75" x14ac:dyDescent="0.2">
      <c r="A64" s="152" t="s">
        <v>28</v>
      </c>
      <c r="B64" s="153"/>
      <c r="C64" s="154" t="s">
        <v>104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78"/>
      <c r="AE64" s="69"/>
    </row>
    <row r="65" spans="1:31" s="71" customFormat="1" ht="12.75" x14ac:dyDescent="0.2">
      <c r="A65" s="152" t="s">
        <v>205</v>
      </c>
      <c r="B65" s="153"/>
      <c r="C65" s="154" t="s">
        <v>491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78"/>
      <c r="AE65" s="69"/>
    </row>
    <row r="66" spans="1:31" s="7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78"/>
      <c r="AE66" s="69"/>
    </row>
    <row r="67" spans="1:31" s="71" customFormat="1" ht="12.75" x14ac:dyDescent="0.2">
      <c r="A67" s="195" t="s">
        <v>90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7"/>
      <c r="O67" s="63" t="s">
        <v>30</v>
      </c>
      <c r="P67" s="198" t="s">
        <v>105</v>
      </c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200"/>
      <c r="AE67" s="69"/>
    </row>
    <row r="68" spans="1:31" s="71" customFormat="1" ht="12.75" x14ac:dyDescent="0.2">
      <c r="A68" s="64" t="s">
        <v>7</v>
      </c>
      <c r="B68" s="64" t="s">
        <v>8</v>
      </c>
      <c r="C68" s="64" t="s">
        <v>9</v>
      </c>
      <c r="D68" s="64" t="s">
        <v>10</v>
      </c>
      <c r="E68" s="64" t="s">
        <v>11</v>
      </c>
      <c r="F68" s="64" t="s">
        <v>12</v>
      </c>
      <c r="G68" s="64" t="s">
        <v>16</v>
      </c>
      <c r="H68" s="64" t="s">
        <v>13</v>
      </c>
      <c r="I68" s="64" t="s">
        <v>14</v>
      </c>
      <c r="J68" s="64" t="s">
        <v>15</v>
      </c>
      <c r="K68" s="64" t="s">
        <v>17</v>
      </c>
      <c r="L68" s="64" t="s">
        <v>18</v>
      </c>
      <c r="M68" s="64" t="s">
        <v>19</v>
      </c>
      <c r="N68" s="64" t="s">
        <v>21</v>
      </c>
      <c r="O68" s="65" t="s">
        <v>22</v>
      </c>
      <c r="P68" s="64" t="s">
        <v>7</v>
      </c>
      <c r="Q68" s="64" t="s">
        <v>8</v>
      </c>
      <c r="R68" s="64" t="s">
        <v>9</v>
      </c>
      <c r="S68" s="64" t="s">
        <v>10</v>
      </c>
      <c r="T68" s="64" t="s">
        <v>11</v>
      </c>
      <c r="U68" s="64" t="s">
        <v>12</v>
      </c>
      <c r="V68" s="64" t="s">
        <v>16</v>
      </c>
      <c r="W68" s="64" t="s">
        <v>13</v>
      </c>
      <c r="X68" s="64" t="s">
        <v>14</v>
      </c>
      <c r="Y68" s="64" t="s">
        <v>15</v>
      </c>
      <c r="Z68" s="64" t="s">
        <v>17</v>
      </c>
      <c r="AA68" s="64" t="s">
        <v>18</v>
      </c>
      <c r="AB68" s="64" t="s">
        <v>19</v>
      </c>
      <c r="AC68" s="64" t="s">
        <v>21</v>
      </c>
      <c r="AE68" s="69"/>
    </row>
    <row r="69" spans="1:31" s="71" customFormat="1" ht="12.75" x14ac:dyDescent="0.2">
      <c r="A69" s="75">
        <v>6</v>
      </c>
      <c r="B69" s="74" t="s">
        <v>325</v>
      </c>
      <c r="C69" s="74" t="s">
        <v>95</v>
      </c>
      <c r="D69" s="66">
        <v>2</v>
      </c>
      <c r="E69" s="66">
        <v>3</v>
      </c>
      <c r="F69" s="66">
        <v>2</v>
      </c>
      <c r="G69" s="66">
        <v>4</v>
      </c>
      <c r="H69" s="66">
        <v>1</v>
      </c>
      <c r="I69" s="66">
        <v>1</v>
      </c>
      <c r="J69" s="66"/>
      <c r="K69" s="66"/>
      <c r="L69" s="66"/>
      <c r="M69" s="66"/>
      <c r="N69" s="66">
        <f t="shared" ref="N69:N78" si="16">IF(B69="","",(D69*2)+(E69*3)+F69*1)</f>
        <v>15</v>
      </c>
      <c r="O69" s="67"/>
      <c r="P69" s="73">
        <v>0</v>
      </c>
      <c r="Q69" s="74" t="s">
        <v>135</v>
      </c>
      <c r="R69" s="74" t="s">
        <v>100</v>
      </c>
      <c r="S69" s="66">
        <v>1</v>
      </c>
      <c r="T69" s="66">
        <v>1</v>
      </c>
      <c r="U69" s="66"/>
      <c r="V69" s="66">
        <v>4</v>
      </c>
      <c r="W69" s="66">
        <v>3</v>
      </c>
      <c r="X69" s="66">
        <v>1</v>
      </c>
      <c r="Y69" s="66"/>
      <c r="Z69" s="66">
        <v>3</v>
      </c>
      <c r="AA69" s="66"/>
      <c r="AB69" s="66"/>
      <c r="AC69" s="66">
        <f t="shared" ref="AC69:AC78" si="17">IF(Q69="","",(S69*2)+(T69*3)+U69*1)</f>
        <v>5</v>
      </c>
      <c r="AE69" s="69"/>
    </row>
    <row r="70" spans="1:31" s="71" customFormat="1" ht="12.75" x14ac:dyDescent="0.2">
      <c r="A70" s="75">
        <v>9</v>
      </c>
      <c r="B70" s="74" t="s">
        <v>96</v>
      </c>
      <c r="C70" s="74" t="s">
        <v>62</v>
      </c>
      <c r="D70" s="66">
        <v>4</v>
      </c>
      <c r="E70" s="66"/>
      <c r="F70" s="66">
        <v>3</v>
      </c>
      <c r="G70" s="66">
        <v>7</v>
      </c>
      <c r="H70" s="66">
        <v>4</v>
      </c>
      <c r="I70" s="66">
        <v>3</v>
      </c>
      <c r="J70" s="66"/>
      <c r="K70" s="66">
        <v>2</v>
      </c>
      <c r="L70" s="66"/>
      <c r="M70" s="66"/>
      <c r="N70" s="66">
        <f t="shared" si="16"/>
        <v>11</v>
      </c>
      <c r="O70" s="67"/>
      <c r="P70" s="73">
        <v>2</v>
      </c>
      <c r="Q70" s="74" t="s">
        <v>33</v>
      </c>
      <c r="R70" s="74" t="s">
        <v>34</v>
      </c>
      <c r="S70" s="66"/>
      <c r="T70" s="66">
        <v>2</v>
      </c>
      <c r="U70" s="66"/>
      <c r="V70" s="66">
        <v>4</v>
      </c>
      <c r="W70" s="66">
        <v>2</v>
      </c>
      <c r="X70" s="66"/>
      <c r="Y70" s="66"/>
      <c r="Z70" s="66"/>
      <c r="AA70" s="66"/>
      <c r="AB70" s="66"/>
      <c r="AC70" s="66">
        <f t="shared" si="17"/>
        <v>6</v>
      </c>
      <c r="AE70" s="69"/>
    </row>
    <row r="71" spans="1:31" s="71" customFormat="1" ht="12.75" x14ac:dyDescent="0.2">
      <c r="A71" s="75">
        <v>13</v>
      </c>
      <c r="B71" s="74" t="s">
        <v>94</v>
      </c>
      <c r="C71" s="74" t="s">
        <v>95</v>
      </c>
      <c r="D71" s="66"/>
      <c r="E71" s="66"/>
      <c r="F71" s="66"/>
      <c r="G71" s="66">
        <v>5</v>
      </c>
      <c r="H71" s="66">
        <v>1</v>
      </c>
      <c r="I71" s="66">
        <v>2</v>
      </c>
      <c r="J71" s="66"/>
      <c r="K71" s="66">
        <v>4</v>
      </c>
      <c r="L71" s="66"/>
      <c r="M71" s="66"/>
      <c r="N71" s="66">
        <f t="shared" si="16"/>
        <v>0</v>
      </c>
      <c r="O71" s="67"/>
      <c r="P71" s="75"/>
      <c r="Q71" s="74"/>
      <c r="R71" s="74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 t="str">
        <f t="shared" si="17"/>
        <v/>
      </c>
      <c r="AE71" s="69"/>
    </row>
    <row r="72" spans="1:31" s="71" customFormat="1" ht="12.75" x14ac:dyDescent="0.2">
      <c r="A72" s="75">
        <v>0</v>
      </c>
      <c r="B72" s="74" t="s">
        <v>91</v>
      </c>
      <c r="C72" s="74" t="s">
        <v>92</v>
      </c>
      <c r="D72" s="66">
        <v>1</v>
      </c>
      <c r="E72" s="66"/>
      <c r="F72" s="66"/>
      <c r="G72" s="66">
        <v>3</v>
      </c>
      <c r="H72" s="66">
        <v>4</v>
      </c>
      <c r="I72" s="66">
        <v>2</v>
      </c>
      <c r="J72" s="66"/>
      <c r="K72" s="66"/>
      <c r="L72" s="66"/>
      <c r="M72" s="66"/>
      <c r="N72" s="66">
        <f t="shared" si="16"/>
        <v>2</v>
      </c>
      <c r="O72" s="67"/>
      <c r="P72" s="75">
        <v>5</v>
      </c>
      <c r="Q72" s="74" t="s">
        <v>43</v>
      </c>
      <c r="R72" s="74" t="s">
        <v>44</v>
      </c>
      <c r="S72" s="66">
        <v>3</v>
      </c>
      <c r="T72" s="66">
        <v>1</v>
      </c>
      <c r="U72" s="66">
        <v>1</v>
      </c>
      <c r="V72" s="66">
        <v>3</v>
      </c>
      <c r="W72" s="66">
        <v>5</v>
      </c>
      <c r="X72" s="66">
        <v>4</v>
      </c>
      <c r="Y72" s="66"/>
      <c r="Z72" s="66"/>
      <c r="AA72" s="66"/>
      <c r="AB72" s="66"/>
      <c r="AC72" s="66">
        <f t="shared" si="17"/>
        <v>10</v>
      </c>
      <c r="AE72" s="69"/>
    </row>
    <row r="73" spans="1:31" s="71" customFormat="1" ht="12.75" x14ac:dyDescent="0.2">
      <c r="A73" s="73"/>
      <c r="B73" s="74"/>
      <c r="C73" s="74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 t="str">
        <f t="shared" si="16"/>
        <v/>
      </c>
      <c r="O73" s="67"/>
      <c r="P73" s="73">
        <v>8</v>
      </c>
      <c r="Q73" s="74" t="s">
        <v>138</v>
      </c>
      <c r="R73" s="74" t="s">
        <v>139</v>
      </c>
      <c r="S73" s="66"/>
      <c r="T73" s="66"/>
      <c r="U73" s="66"/>
      <c r="V73" s="66">
        <v>1</v>
      </c>
      <c r="W73" s="66">
        <v>2</v>
      </c>
      <c r="X73" s="66">
        <v>1</v>
      </c>
      <c r="Y73" s="66"/>
      <c r="Z73" s="66">
        <v>1</v>
      </c>
      <c r="AA73" s="66"/>
      <c r="AB73" s="66"/>
      <c r="AC73" s="66">
        <f t="shared" si="17"/>
        <v>0</v>
      </c>
      <c r="AE73" s="69"/>
    </row>
    <row r="74" spans="1:31" s="71" customFormat="1" ht="12.75" x14ac:dyDescent="0.2">
      <c r="A74" s="75"/>
      <c r="B74" s="74"/>
      <c r="C74" s="74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 t="str">
        <f t="shared" si="16"/>
        <v/>
      </c>
      <c r="O74" s="67"/>
      <c r="P74" s="75">
        <v>9</v>
      </c>
      <c r="Q74" s="74" t="s">
        <v>165</v>
      </c>
      <c r="R74" s="74" t="s">
        <v>233</v>
      </c>
      <c r="S74" s="66">
        <v>1</v>
      </c>
      <c r="T74" s="66"/>
      <c r="U74" s="66"/>
      <c r="V74" s="66">
        <v>6</v>
      </c>
      <c r="W74" s="66">
        <v>1</v>
      </c>
      <c r="X74" s="66">
        <v>3</v>
      </c>
      <c r="Y74" s="66"/>
      <c r="Z74" s="66">
        <v>2</v>
      </c>
      <c r="AA74" s="66"/>
      <c r="AB74" s="66"/>
      <c r="AC74" s="66">
        <f t="shared" si="17"/>
        <v>2</v>
      </c>
      <c r="AE74" s="69"/>
    </row>
    <row r="75" spans="1:31" s="71" customFormat="1" ht="12.75" x14ac:dyDescent="0.2">
      <c r="A75" s="75">
        <v>44</v>
      </c>
      <c r="B75" s="74" t="s">
        <v>273</v>
      </c>
      <c r="C75" s="74" t="s">
        <v>274</v>
      </c>
      <c r="D75" s="66">
        <v>5</v>
      </c>
      <c r="E75" s="66"/>
      <c r="F75" s="66">
        <v>2</v>
      </c>
      <c r="G75" s="66">
        <v>4</v>
      </c>
      <c r="H75" s="66">
        <v>2</v>
      </c>
      <c r="I75" s="66">
        <v>1</v>
      </c>
      <c r="J75" s="66">
        <v>1</v>
      </c>
      <c r="K75" s="66"/>
      <c r="L75" s="66"/>
      <c r="M75" s="66"/>
      <c r="N75" s="66">
        <f t="shared" si="16"/>
        <v>12</v>
      </c>
      <c r="O75" s="67"/>
      <c r="P75" s="75">
        <v>12</v>
      </c>
      <c r="Q75" s="74" t="s">
        <v>329</v>
      </c>
      <c r="R75" s="74" t="s">
        <v>330</v>
      </c>
      <c r="S75" s="66">
        <v>1</v>
      </c>
      <c r="T75" s="66">
        <v>1</v>
      </c>
      <c r="U75" s="66"/>
      <c r="V75" s="66">
        <v>3</v>
      </c>
      <c r="W75" s="66">
        <v>2</v>
      </c>
      <c r="X75" s="66">
        <v>1</v>
      </c>
      <c r="Y75" s="66"/>
      <c r="Z75" s="66">
        <v>2</v>
      </c>
      <c r="AA75" s="66"/>
      <c r="AB75" s="66"/>
      <c r="AC75" s="66">
        <f t="shared" si="17"/>
        <v>5</v>
      </c>
      <c r="AE75" s="69"/>
    </row>
    <row r="76" spans="1:31" s="71" customFormat="1" ht="12.75" x14ac:dyDescent="0.2">
      <c r="A76" s="75">
        <v>22</v>
      </c>
      <c r="B76" s="74" t="s">
        <v>350</v>
      </c>
      <c r="C76" s="74" t="s">
        <v>495</v>
      </c>
      <c r="D76" s="66">
        <v>1</v>
      </c>
      <c r="E76" s="66"/>
      <c r="F76" s="66"/>
      <c r="G76" s="66">
        <v>9</v>
      </c>
      <c r="H76" s="66">
        <v>1</v>
      </c>
      <c r="I76" s="66">
        <v>2</v>
      </c>
      <c r="J76" s="66"/>
      <c r="K76" s="66">
        <v>1</v>
      </c>
      <c r="L76" s="66"/>
      <c r="M76" s="66"/>
      <c r="N76" s="66">
        <f t="shared" si="16"/>
        <v>2</v>
      </c>
      <c r="O76" s="67"/>
      <c r="P76" s="75">
        <v>24</v>
      </c>
      <c r="Q76" s="74" t="s">
        <v>136</v>
      </c>
      <c r="R76" s="74" t="s">
        <v>137</v>
      </c>
      <c r="S76" s="66"/>
      <c r="T76" s="66"/>
      <c r="U76" s="66"/>
      <c r="V76" s="66">
        <v>2</v>
      </c>
      <c r="W76" s="66">
        <v>1</v>
      </c>
      <c r="X76" s="66">
        <v>1</v>
      </c>
      <c r="Y76" s="66"/>
      <c r="Z76" s="66">
        <v>2</v>
      </c>
      <c r="AA76" s="66"/>
      <c r="AB76" s="66"/>
      <c r="AC76" s="66">
        <f t="shared" si="17"/>
        <v>0</v>
      </c>
      <c r="AE76" s="69"/>
    </row>
    <row r="77" spans="1:31" s="71" customFormat="1" ht="12.75" x14ac:dyDescent="0.2">
      <c r="A77" s="75"/>
      <c r="B77" s="74"/>
      <c r="C77" s="74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 t="str">
        <f t="shared" si="16"/>
        <v/>
      </c>
      <c r="O77" s="67"/>
      <c r="P77" s="73">
        <v>55</v>
      </c>
      <c r="Q77" s="74" t="s">
        <v>486</v>
      </c>
      <c r="R77" s="74" t="s">
        <v>188</v>
      </c>
      <c r="S77" s="66">
        <v>2</v>
      </c>
      <c r="T77" s="66"/>
      <c r="U77" s="66">
        <v>1</v>
      </c>
      <c r="V77" s="66">
        <v>8</v>
      </c>
      <c r="W77" s="66">
        <v>1</v>
      </c>
      <c r="X77" s="66">
        <v>1</v>
      </c>
      <c r="Y77" s="66">
        <v>1</v>
      </c>
      <c r="Z77" s="66">
        <v>3</v>
      </c>
      <c r="AA77" s="66"/>
      <c r="AB77" s="66"/>
      <c r="AC77" s="66">
        <f t="shared" si="17"/>
        <v>5</v>
      </c>
      <c r="AE77" s="69"/>
    </row>
    <row r="78" spans="1:31" s="71" customFormat="1" ht="12.75" x14ac:dyDescent="0.2">
      <c r="A78" s="75"/>
      <c r="B78" s="74"/>
      <c r="C78" s="74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 t="str">
        <f t="shared" si="16"/>
        <v/>
      </c>
      <c r="O78" s="67"/>
      <c r="P78" s="73"/>
      <c r="Q78" s="74"/>
      <c r="R78" s="74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 t="str">
        <f t="shared" si="17"/>
        <v/>
      </c>
      <c r="AE78" s="69"/>
    </row>
    <row r="79" spans="1:31" s="71" customFormat="1" ht="12.75" x14ac:dyDescent="0.2">
      <c r="A79" s="140" t="s">
        <v>27</v>
      </c>
      <c r="B79" s="141"/>
      <c r="C79" s="142"/>
      <c r="D79" s="66">
        <f t="shared" ref="D79:N79" si="18">SUM(D69:D78)</f>
        <v>13</v>
      </c>
      <c r="E79" s="66">
        <f t="shared" si="18"/>
        <v>3</v>
      </c>
      <c r="F79" s="66">
        <f t="shared" si="18"/>
        <v>7</v>
      </c>
      <c r="G79" s="66">
        <f t="shared" si="18"/>
        <v>32</v>
      </c>
      <c r="H79" s="66">
        <f t="shared" si="18"/>
        <v>13</v>
      </c>
      <c r="I79" s="66">
        <f t="shared" si="18"/>
        <v>11</v>
      </c>
      <c r="J79" s="66">
        <f t="shared" si="18"/>
        <v>1</v>
      </c>
      <c r="K79" s="66">
        <f t="shared" si="18"/>
        <v>7</v>
      </c>
      <c r="L79" s="66">
        <f t="shared" si="18"/>
        <v>0</v>
      </c>
      <c r="M79" s="66">
        <f t="shared" si="18"/>
        <v>0</v>
      </c>
      <c r="N79" s="66">
        <f t="shared" si="18"/>
        <v>42</v>
      </c>
      <c r="O79" s="68" t="s">
        <v>2</v>
      </c>
      <c r="P79" s="140" t="s">
        <v>27</v>
      </c>
      <c r="Q79" s="141"/>
      <c r="R79" s="142"/>
      <c r="S79" s="66">
        <f t="shared" ref="S79:AC79" si="19">SUM(S69:S78)</f>
        <v>8</v>
      </c>
      <c r="T79" s="66">
        <f t="shared" si="19"/>
        <v>5</v>
      </c>
      <c r="U79" s="66">
        <f t="shared" si="19"/>
        <v>2</v>
      </c>
      <c r="V79" s="66">
        <f t="shared" si="19"/>
        <v>31</v>
      </c>
      <c r="W79" s="66">
        <f t="shared" si="19"/>
        <v>17</v>
      </c>
      <c r="X79" s="66">
        <f t="shared" si="19"/>
        <v>12</v>
      </c>
      <c r="Y79" s="66">
        <f t="shared" si="19"/>
        <v>1</v>
      </c>
      <c r="Z79" s="66">
        <f t="shared" si="19"/>
        <v>13</v>
      </c>
      <c r="AA79" s="66">
        <f t="shared" si="19"/>
        <v>0</v>
      </c>
      <c r="AB79" s="66">
        <f t="shared" si="19"/>
        <v>0</v>
      </c>
      <c r="AC79" s="66">
        <f t="shared" si="19"/>
        <v>33</v>
      </c>
      <c r="AE79" s="76" t="e">
        <f>IF(#REF!+#REF!=5,"Correct","MVP ERROR")</f>
        <v>#REF!</v>
      </c>
    </row>
    <row r="80" spans="1:31" s="71" customFormat="1" ht="12.75" x14ac:dyDescent="0.2">
      <c r="A80" s="152" t="s">
        <v>28</v>
      </c>
      <c r="B80" s="153"/>
      <c r="C80" s="154" t="s">
        <v>101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77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Hornets:    |||   Phantoms: </v>
      </c>
    </row>
    <row r="81" spans="1:31" s="71" customFormat="1" ht="12.75" x14ac:dyDescent="0.2">
      <c r="A81" s="152" t="s">
        <v>205</v>
      </c>
      <c r="B81" s="153"/>
      <c r="C81" s="154" t="s">
        <v>496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69"/>
    </row>
    <row r="82" spans="1:31" s="7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78"/>
      <c r="AE82" s="69"/>
    </row>
    <row r="83" spans="1:31" s="71" customFormat="1" ht="12.75" x14ac:dyDescent="0.2">
      <c r="A83" s="178" t="s">
        <v>215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80"/>
      <c r="O83" s="63" t="s">
        <v>30</v>
      </c>
      <c r="P83" s="157" t="s">
        <v>150</v>
      </c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9"/>
      <c r="AD83" s="78"/>
      <c r="AE83" s="69"/>
    </row>
    <row r="84" spans="1:31" s="71" customFormat="1" ht="12.75" x14ac:dyDescent="0.2">
      <c r="A84" s="64" t="s">
        <v>7</v>
      </c>
      <c r="B84" s="64" t="s">
        <v>8</v>
      </c>
      <c r="C84" s="64" t="s">
        <v>9</v>
      </c>
      <c r="D84" s="64" t="s">
        <v>10</v>
      </c>
      <c r="E84" s="64" t="s">
        <v>11</v>
      </c>
      <c r="F84" s="64" t="s">
        <v>12</v>
      </c>
      <c r="G84" s="64" t="s">
        <v>16</v>
      </c>
      <c r="H84" s="64" t="s">
        <v>13</v>
      </c>
      <c r="I84" s="64" t="s">
        <v>14</v>
      </c>
      <c r="J84" s="64" t="s">
        <v>15</v>
      </c>
      <c r="K84" s="64" t="s">
        <v>17</v>
      </c>
      <c r="L84" s="64" t="s">
        <v>18</v>
      </c>
      <c r="M84" s="64" t="s">
        <v>19</v>
      </c>
      <c r="N84" s="64" t="s">
        <v>21</v>
      </c>
      <c r="O84" s="65" t="s">
        <v>22</v>
      </c>
      <c r="P84" s="64" t="s">
        <v>7</v>
      </c>
      <c r="Q84" s="64" t="s">
        <v>8</v>
      </c>
      <c r="R84" s="64" t="s">
        <v>9</v>
      </c>
      <c r="S84" s="64" t="s">
        <v>10</v>
      </c>
      <c r="T84" s="64" t="s">
        <v>11</v>
      </c>
      <c r="U84" s="64" t="s">
        <v>12</v>
      </c>
      <c r="V84" s="64" t="s">
        <v>16</v>
      </c>
      <c r="W84" s="64" t="s">
        <v>13</v>
      </c>
      <c r="X84" s="64" t="s">
        <v>14</v>
      </c>
      <c r="Y84" s="64" t="s">
        <v>15</v>
      </c>
      <c r="Z84" s="64" t="s">
        <v>17</v>
      </c>
      <c r="AA84" s="64" t="s">
        <v>18</v>
      </c>
      <c r="AB84" s="64" t="s">
        <v>19</v>
      </c>
      <c r="AC84" s="64" t="s">
        <v>21</v>
      </c>
      <c r="AD84" s="78"/>
      <c r="AE84" s="69"/>
    </row>
    <row r="85" spans="1:31" s="71" customFormat="1" ht="12.75" x14ac:dyDescent="0.2">
      <c r="A85" s="73">
        <v>2</v>
      </c>
      <c r="B85" s="74" t="s">
        <v>223</v>
      </c>
      <c r="C85" s="74" t="s">
        <v>95</v>
      </c>
      <c r="D85" s="66">
        <v>1</v>
      </c>
      <c r="E85" s="66">
        <v>1</v>
      </c>
      <c r="F85" s="66"/>
      <c r="G85" s="66">
        <v>10</v>
      </c>
      <c r="H85" s="66">
        <v>3</v>
      </c>
      <c r="I85" s="66">
        <v>3</v>
      </c>
      <c r="J85" s="66"/>
      <c r="K85" s="66">
        <v>4</v>
      </c>
      <c r="L85" s="66"/>
      <c r="M85" s="66"/>
      <c r="N85" s="66">
        <f t="shared" ref="N85:N94" si="20">IF(B85="","",(D85*2)+(E85*3)+F85*1)</f>
        <v>5</v>
      </c>
      <c r="O85" s="67"/>
      <c r="P85" s="73">
        <v>7</v>
      </c>
      <c r="Q85" s="74" t="s">
        <v>181</v>
      </c>
      <c r="R85" s="74" t="s">
        <v>182</v>
      </c>
      <c r="S85" s="66"/>
      <c r="T85" s="66"/>
      <c r="U85" s="66"/>
      <c r="V85" s="66">
        <v>1</v>
      </c>
      <c r="W85" s="66">
        <v>1</v>
      </c>
      <c r="X85" s="66"/>
      <c r="Y85" s="66"/>
      <c r="Z85" s="66">
        <v>1</v>
      </c>
      <c r="AA85" s="66"/>
      <c r="AB85" s="66"/>
      <c r="AC85" s="66">
        <f t="shared" ref="AC85:AC94" si="21">IF(Q85="","",(S85*2)+(T85*3)+U85*1)</f>
        <v>0</v>
      </c>
      <c r="AD85" s="78"/>
      <c r="AE85" s="69"/>
    </row>
    <row r="86" spans="1:31" s="71" customFormat="1" ht="12.75" x14ac:dyDescent="0.2">
      <c r="A86" s="73">
        <v>3</v>
      </c>
      <c r="B86" s="74" t="s">
        <v>217</v>
      </c>
      <c r="C86" s="74" t="s">
        <v>189</v>
      </c>
      <c r="D86" s="66"/>
      <c r="E86" s="66">
        <v>3</v>
      </c>
      <c r="F86" s="66">
        <v>1</v>
      </c>
      <c r="G86" s="66">
        <v>4</v>
      </c>
      <c r="H86" s="66"/>
      <c r="I86" s="66"/>
      <c r="J86" s="66"/>
      <c r="K86" s="66">
        <v>1</v>
      </c>
      <c r="L86" s="66"/>
      <c r="M86" s="66"/>
      <c r="N86" s="66">
        <f t="shared" si="20"/>
        <v>10</v>
      </c>
      <c r="O86" s="67"/>
      <c r="P86" s="75"/>
      <c r="Q86" s="74"/>
      <c r="R86" s="74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 t="str">
        <f t="shared" si="21"/>
        <v/>
      </c>
      <c r="AD86" s="78"/>
      <c r="AE86" s="69"/>
    </row>
    <row r="87" spans="1:31" s="71" customFormat="1" ht="12.75" x14ac:dyDescent="0.2">
      <c r="A87" s="73">
        <v>6</v>
      </c>
      <c r="B87" s="74" t="s">
        <v>216</v>
      </c>
      <c r="C87" s="74" t="s">
        <v>95</v>
      </c>
      <c r="D87" s="66"/>
      <c r="E87" s="66"/>
      <c r="F87" s="66"/>
      <c r="G87" s="66">
        <v>5</v>
      </c>
      <c r="H87" s="66">
        <v>3</v>
      </c>
      <c r="I87" s="66"/>
      <c r="J87" s="66"/>
      <c r="K87" s="66">
        <v>3</v>
      </c>
      <c r="L87" s="66"/>
      <c r="M87" s="66"/>
      <c r="N87" s="66">
        <f t="shared" si="20"/>
        <v>0</v>
      </c>
      <c r="O87" s="67"/>
      <c r="P87" s="73">
        <v>10</v>
      </c>
      <c r="Q87" s="74" t="s">
        <v>154</v>
      </c>
      <c r="R87" s="74" t="s">
        <v>36</v>
      </c>
      <c r="S87" s="66">
        <v>5</v>
      </c>
      <c r="T87" s="66"/>
      <c r="U87" s="66">
        <v>2</v>
      </c>
      <c r="V87" s="66"/>
      <c r="W87" s="66"/>
      <c r="X87" s="66">
        <v>1</v>
      </c>
      <c r="Y87" s="66"/>
      <c r="Z87" s="66">
        <v>2</v>
      </c>
      <c r="AA87" s="66"/>
      <c r="AB87" s="66"/>
      <c r="AC87" s="66">
        <f t="shared" si="21"/>
        <v>12</v>
      </c>
      <c r="AD87" s="78"/>
      <c r="AE87" s="69"/>
    </row>
    <row r="88" spans="1:31" s="71" customFormat="1" ht="12.75" x14ac:dyDescent="0.2">
      <c r="A88" s="73"/>
      <c r="B88" s="74"/>
      <c r="C88" s="7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 t="str">
        <f t="shared" si="20"/>
        <v/>
      </c>
      <c r="O88" s="67"/>
      <c r="P88" s="73">
        <v>13</v>
      </c>
      <c r="Q88" s="74" t="s">
        <v>155</v>
      </c>
      <c r="R88" s="74" t="s">
        <v>50</v>
      </c>
      <c r="S88" s="66">
        <v>3</v>
      </c>
      <c r="T88" s="66"/>
      <c r="U88" s="66"/>
      <c r="V88" s="66">
        <v>1</v>
      </c>
      <c r="W88" s="66"/>
      <c r="X88" s="66"/>
      <c r="Y88" s="66"/>
      <c r="Z88" s="66"/>
      <c r="AA88" s="66"/>
      <c r="AB88" s="66"/>
      <c r="AC88" s="66">
        <f t="shared" si="21"/>
        <v>6</v>
      </c>
      <c r="AD88" s="78"/>
      <c r="AE88" s="69"/>
    </row>
    <row r="89" spans="1:31" s="71" customFormat="1" ht="12.75" x14ac:dyDescent="0.2">
      <c r="A89" s="73"/>
      <c r="B89" s="74"/>
      <c r="C89" s="74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 t="str">
        <f t="shared" si="20"/>
        <v/>
      </c>
      <c r="O89" s="67"/>
      <c r="P89" s="73">
        <v>17</v>
      </c>
      <c r="Q89" s="74" t="s">
        <v>171</v>
      </c>
      <c r="R89" s="74" t="s">
        <v>36</v>
      </c>
      <c r="S89" s="66">
        <v>2</v>
      </c>
      <c r="T89" s="66"/>
      <c r="U89" s="66"/>
      <c r="V89" s="66">
        <v>6</v>
      </c>
      <c r="W89" s="66">
        <v>1</v>
      </c>
      <c r="X89" s="66">
        <v>1</v>
      </c>
      <c r="Y89" s="66"/>
      <c r="Z89" s="66">
        <v>2</v>
      </c>
      <c r="AA89" s="66"/>
      <c r="AB89" s="66"/>
      <c r="AC89" s="66">
        <f t="shared" si="21"/>
        <v>4</v>
      </c>
      <c r="AD89" s="78"/>
      <c r="AE89" s="69"/>
    </row>
    <row r="90" spans="1:31" s="71" customFormat="1" ht="12.75" x14ac:dyDescent="0.2">
      <c r="A90" s="73">
        <v>21</v>
      </c>
      <c r="B90" s="74" t="s">
        <v>221</v>
      </c>
      <c r="C90" s="74" t="s">
        <v>222</v>
      </c>
      <c r="D90" s="66">
        <v>2</v>
      </c>
      <c r="E90" s="66"/>
      <c r="F90" s="66"/>
      <c r="G90" s="66">
        <v>3</v>
      </c>
      <c r="H90" s="66"/>
      <c r="I90" s="66">
        <v>1</v>
      </c>
      <c r="J90" s="66"/>
      <c r="K90" s="66"/>
      <c r="L90" s="66"/>
      <c r="M90" s="66"/>
      <c r="N90" s="66">
        <f t="shared" si="20"/>
        <v>4</v>
      </c>
      <c r="O90" s="67"/>
      <c r="P90" s="75">
        <v>21</v>
      </c>
      <c r="Q90" s="74" t="s">
        <v>181</v>
      </c>
      <c r="R90" s="74" t="s">
        <v>405</v>
      </c>
      <c r="S90" s="66"/>
      <c r="T90" s="66"/>
      <c r="U90" s="66"/>
      <c r="V90" s="66">
        <v>4</v>
      </c>
      <c r="W90" s="66">
        <v>1</v>
      </c>
      <c r="X90" s="66">
        <v>1</v>
      </c>
      <c r="Y90" s="66"/>
      <c r="Z90" s="66">
        <v>4</v>
      </c>
      <c r="AA90" s="66"/>
      <c r="AB90" s="66"/>
      <c r="AC90" s="66">
        <f t="shared" si="21"/>
        <v>0</v>
      </c>
      <c r="AD90" s="78"/>
      <c r="AE90" s="69"/>
    </row>
    <row r="91" spans="1:31" s="71" customFormat="1" ht="12.75" x14ac:dyDescent="0.2">
      <c r="A91" s="73">
        <v>23</v>
      </c>
      <c r="B91" s="74" t="s">
        <v>89</v>
      </c>
      <c r="C91" s="74" t="s">
        <v>368</v>
      </c>
      <c r="D91" s="66">
        <v>3</v>
      </c>
      <c r="E91" s="66"/>
      <c r="F91" s="66">
        <v>1</v>
      </c>
      <c r="G91" s="66">
        <v>6</v>
      </c>
      <c r="H91" s="66">
        <v>3</v>
      </c>
      <c r="I91" s="66">
        <v>1</v>
      </c>
      <c r="J91" s="66"/>
      <c r="K91" s="66">
        <v>1</v>
      </c>
      <c r="L91" s="66"/>
      <c r="M91" s="66"/>
      <c r="N91" s="66">
        <f t="shared" si="20"/>
        <v>7</v>
      </c>
      <c r="O91" s="67"/>
      <c r="P91" s="75">
        <v>23</v>
      </c>
      <c r="Q91" s="74" t="s">
        <v>156</v>
      </c>
      <c r="R91" s="74" t="s">
        <v>57</v>
      </c>
      <c r="S91" s="66">
        <v>3</v>
      </c>
      <c r="T91" s="66"/>
      <c r="U91" s="66"/>
      <c r="V91" s="66">
        <v>1</v>
      </c>
      <c r="W91" s="66"/>
      <c r="X91" s="66"/>
      <c r="Y91" s="66">
        <v>1</v>
      </c>
      <c r="Z91" s="66">
        <v>1</v>
      </c>
      <c r="AA91" s="66"/>
      <c r="AB91" s="66"/>
      <c r="AC91" s="66">
        <f t="shared" si="21"/>
        <v>6</v>
      </c>
      <c r="AD91" s="78"/>
      <c r="AE91" s="69"/>
    </row>
    <row r="92" spans="1:31" s="71" customFormat="1" ht="12.75" x14ac:dyDescent="0.2">
      <c r="A92" s="73">
        <v>33</v>
      </c>
      <c r="B92" s="74" t="s">
        <v>219</v>
      </c>
      <c r="C92" s="74" t="s">
        <v>220</v>
      </c>
      <c r="D92" s="66">
        <v>3</v>
      </c>
      <c r="E92" s="66">
        <v>2</v>
      </c>
      <c r="F92" s="66"/>
      <c r="G92" s="66">
        <v>12</v>
      </c>
      <c r="H92" s="66">
        <v>3</v>
      </c>
      <c r="I92" s="66">
        <v>1</v>
      </c>
      <c r="J92" s="66"/>
      <c r="K92" s="66">
        <v>3</v>
      </c>
      <c r="L92" s="66"/>
      <c r="M92" s="66"/>
      <c r="N92" s="66">
        <f t="shared" si="20"/>
        <v>12</v>
      </c>
      <c r="O92" s="67"/>
      <c r="P92" s="75">
        <v>26</v>
      </c>
      <c r="Q92" s="74" t="s">
        <v>157</v>
      </c>
      <c r="R92" s="74" t="s">
        <v>158</v>
      </c>
      <c r="S92" s="66">
        <v>1</v>
      </c>
      <c r="T92" s="66"/>
      <c r="U92" s="66">
        <v>2</v>
      </c>
      <c r="V92" s="66">
        <v>3</v>
      </c>
      <c r="W92" s="66">
        <v>1</v>
      </c>
      <c r="X92" s="66"/>
      <c r="Y92" s="66"/>
      <c r="Z92" s="66">
        <v>4</v>
      </c>
      <c r="AA92" s="66"/>
      <c r="AB92" s="66"/>
      <c r="AC92" s="66">
        <f t="shared" si="21"/>
        <v>4</v>
      </c>
      <c r="AD92" s="78"/>
      <c r="AE92" s="76" t="e">
        <f>IF(#REF!+#REF!=5,"Correct","MVP ERROR")</f>
        <v>#REF!</v>
      </c>
    </row>
    <row r="93" spans="1:31" s="71" customFormat="1" ht="12.75" x14ac:dyDescent="0.2">
      <c r="A93" s="73">
        <v>5</v>
      </c>
      <c r="B93" s="74" t="s">
        <v>483</v>
      </c>
      <c r="C93" s="74" t="s">
        <v>34</v>
      </c>
      <c r="D93" s="66">
        <v>2</v>
      </c>
      <c r="E93" s="66"/>
      <c r="F93" s="66"/>
      <c r="G93" s="66"/>
      <c r="H93" s="66"/>
      <c r="I93" s="66"/>
      <c r="J93" s="66"/>
      <c r="K93" s="66">
        <v>1</v>
      </c>
      <c r="L93" s="66"/>
      <c r="M93" s="66"/>
      <c r="N93" s="66">
        <f t="shared" si="20"/>
        <v>4</v>
      </c>
      <c r="O93" s="67"/>
      <c r="P93" s="73">
        <v>32</v>
      </c>
      <c r="Q93" s="74" t="s">
        <v>151</v>
      </c>
      <c r="R93" s="74" t="s">
        <v>152</v>
      </c>
      <c r="S93" s="66">
        <v>2</v>
      </c>
      <c r="T93" s="66"/>
      <c r="U93" s="66">
        <v>3</v>
      </c>
      <c r="V93" s="66">
        <v>8</v>
      </c>
      <c r="W93" s="66"/>
      <c r="X93" s="66"/>
      <c r="Y93" s="66">
        <v>2</v>
      </c>
      <c r="Z93" s="66">
        <v>2</v>
      </c>
      <c r="AA93" s="66"/>
      <c r="AB93" s="66"/>
      <c r="AC93" s="66">
        <f t="shared" si="21"/>
        <v>7</v>
      </c>
      <c r="AD93" s="78"/>
      <c r="AE93" s="77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Baitong Ballers: BLK-   |||   Beavers: 3P-</v>
      </c>
    </row>
    <row r="94" spans="1:31" s="71" customFormat="1" ht="12.75" x14ac:dyDescent="0.2">
      <c r="A94" s="73"/>
      <c r="B94" s="74"/>
      <c r="C94" s="74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 t="str">
        <f t="shared" si="20"/>
        <v/>
      </c>
      <c r="O94" s="67"/>
      <c r="P94" s="75"/>
      <c r="Q94" s="74"/>
      <c r="R94" s="74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 t="str">
        <f t="shared" si="21"/>
        <v/>
      </c>
      <c r="AD94" s="78"/>
      <c r="AE94" s="69"/>
    </row>
    <row r="95" spans="1:31" s="71" customFormat="1" ht="12.75" x14ac:dyDescent="0.2">
      <c r="A95" s="140" t="s">
        <v>27</v>
      </c>
      <c r="B95" s="141"/>
      <c r="C95" s="142"/>
      <c r="D95" s="66">
        <f t="shared" ref="D95:N95" si="22">SUM(D85:D94)</f>
        <v>11</v>
      </c>
      <c r="E95" s="66">
        <f t="shared" si="22"/>
        <v>6</v>
      </c>
      <c r="F95" s="66">
        <f t="shared" si="22"/>
        <v>2</v>
      </c>
      <c r="G95" s="66">
        <f t="shared" si="22"/>
        <v>40</v>
      </c>
      <c r="H95" s="66">
        <f t="shared" si="22"/>
        <v>12</v>
      </c>
      <c r="I95" s="66">
        <f t="shared" si="22"/>
        <v>6</v>
      </c>
      <c r="J95" s="66">
        <f t="shared" si="22"/>
        <v>0</v>
      </c>
      <c r="K95" s="66">
        <f t="shared" si="22"/>
        <v>13</v>
      </c>
      <c r="L95" s="66">
        <f t="shared" si="22"/>
        <v>0</v>
      </c>
      <c r="M95" s="66">
        <f t="shared" si="22"/>
        <v>0</v>
      </c>
      <c r="N95" s="66">
        <f t="shared" si="22"/>
        <v>42</v>
      </c>
      <c r="O95" s="68" t="s">
        <v>2</v>
      </c>
      <c r="P95" s="140" t="s">
        <v>27</v>
      </c>
      <c r="Q95" s="141"/>
      <c r="R95" s="142"/>
      <c r="S95" s="66">
        <f t="shared" ref="S95:AC95" si="23">SUM(S85:S94)</f>
        <v>16</v>
      </c>
      <c r="T95" s="66">
        <f t="shared" si="23"/>
        <v>0</v>
      </c>
      <c r="U95" s="66">
        <f t="shared" si="23"/>
        <v>7</v>
      </c>
      <c r="V95" s="66">
        <f t="shared" si="23"/>
        <v>24</v>
      </c>
      <c r="W95" s="66">
        <f t="shared" si="23"/>
        <v>4</v>
      </c>
      <c r="X95" s="66">
        <f t="shared" si="23"/>
        <v>3</v>
      </c>
      <c r="Y95" s="66">
        <f t="shared" si="23"/>
        <v>3</v>
      </c>
      <c r="Z95" s="66">
        <f t="shared" si="23"/>
        <v>16</v>
      </c>
      <c r="AA95" s="66">
        <f t="shared" si="23"/>
        <v>0</v>
      </c>
      <c r="AB95" s="66">
        <f t="shared" si="23"/>
        <v>0</v>
      </c>
      <c r="AC95" s="66">
        <f t="shared" si="23"/>
        <v>39</v>
      </c>
      <c r="AD95" s="78"/>
      <c r="AE95" s="69"/>
    </row>
    <row r="96" spans="1:31" s="71" customFormat="1" ht="12.75" x14ac:dyDescent="0.2">
      <c r="A96" s="152" t="s">
        <v>28</v>
      </c>
      <c r="B96" s="153"/>
      <c r="C96" s="154" t="s">
        <v>78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78"/>
      <c r="AE96" s="69"/>
    </row>
    <row r="97" spans="1:31" s="71" customFormat="1" ht="12.75" x14ac:dyDescent="0.2">
      <c r="A97" s="152" t="s">
        <v>205</v>
      </c>
      <c r="B97" s="153"/>
      <c r="C97" s="154" t="s">
        <v>410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78"/>
      <c r="AE97" s="69"/>
    </row>
    <row r="98" spans="1:31" s="7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78"/>
      <c r="AE98" s="69"/>
    </row>
    <row r="99" spans="1:31" s="71" customFormat="1" ht="12.75" x14ac:dyDescent="0.2">
      <c r="A99" s="189" t="s">
        <v>104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1"/>
      <c r="O99" s="63" t="s">
        <v>49</v>
      </c>
      <c r="P99" s="169" t="s">
        <v>206</v>
      </c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1"/>
      <c r="AD99" s="78"/>
      <c r="AE99" s="69"/>
    </row>
    <row r="100" spans="1:31" s="71" customFormat="1" ht="12.75" x14ac:dyDescent="0.2">
      <c r="A100" s="64" t="s">
        <v>7</v>
      </c>
      <c r="B100" s="64" t="s">
        <v>8</v>
      </c>
      <c r="C100" s="64" t="s">
        <v>9</v>
      </c>
      <c r="D100" s="64" t="s">
        <v>10</v>
      </c>
      <c r="E100" s="64" t="s">
        <v>11</v>
      </c>
      <c r="F100" s="64" t="s">
        <v>12</v>
      </c>
      <c r="G100" s="64" t="s">
        <v>16</v>
      </c>
      <c r="H100" s="64" t="s">
        <v>13</v>
      </c>
      <c r="I100" s="64" t="s">
        <v>14</v>
      </c>
      <c r="J100" s="64" t="s">
        <v>15</v>
      </c>
      <c r="K100" s="64" t="s">
        <v>17</v>
      </c>
      <c r="L100" s="64" t="s">
        <v>18</v>
      </c>
      <c r="M100" s="64" t="s">
        <v>19</v>
      </c>
      <c r="N100" s="64" t="s">
        <v>21</v>
      </c>
      <c r="O100" s="65" t="s">
        <v>22</v>
      </c>
      <c r="P100" s="64" t="s">
        <v>7</v>
      </c>
      <c r="Q100" s="64" t="s">
        <v>8</v>
      </c>
      <c r="R100" s="64" t="s">
        <v>9</v>
      </c>
      <c r="S100" s="64" t="s">
        <v>10</v>
      </c>
      <c r="T100" s="64" t="s">
        <v>11</v>
      </c>
      <c r="U100" s="64" t="s">
        <v>12</v>
      </c>
      <c r="V100" s="64" t="s">
        <v>16</v>
      </c>
      <c r="W100" s="64" t="s">
        <v>13</v>
      </c>
      <c r="X100" s="64" t="s">
        <v>14</v>
      </c>
      <c r="Y100" s="64" t="s">
        <v>15</v>
      </c>
      <c r="Z100" s="64" t="s">
        <v>17</v>
      </c>
      <c r="AA100" s="64" t="s">
        <v>18</v>
      </c>
      <c r="AB100" s="64" t="s">
        <v>19</v>
      </c>
      <c r="AC100" s="64" t="s">
        <v>21</v>
      </c>
      <c r="AD100" s="78"/>
      <c r="AE100" s="69"/>
    </row>
    <row r="101" spans="1:31" s="71" customFormat="1" ht="12.75" x14ac:dyDescent="0.2">
      <c r="A101" s="73"/>
      <c r="B101" s="74"/>
      <c r="C101" s="74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 t="str">
        <f t="shared" ref="N101:N110" si="24">IF(B101="","",(D101*2)+(E101*3)+F101*1)</f>
        <v/>
      </c>
      <c r="O101" s="67"/>
      <c r="P101" s="75">
        <v>4</v>
      </c>
      <c r="Q101" s="74" t="s">
        <v>120</v>
      </c>
      <c r="R101" s="74" t="s">
        <v>121</v>
      </c>
      <c r="S101" s="66">
        <v>2</v>
      </c>
      <c r="T101" s="66"/>
      <c r="U101" s="66">
        <v>2</v>
      </c>
      <c r="V101" s="66">
        <v>3</v>
      </c>
      <c r="W101" s="66">
        <v>4</v>
      </c>
      <c r="X101" s="66">
        <v>1</v>
      </c>
      <c r="Y101" s="66"/>
      <c r="Z101" s="66"/>
      <c r="AA101" s="66"/>
      <c r="AB101" s="66"/>
      <c r="AC101" s="66">
        <f t="shared" ref="AC101:AC110" si="25">IF(Q101="","",(S101*2)+(T101*3)+U101*1)</f>
        <v>6</v>
      </c>
      <c r="AD101" s="78"/>
      <c r="AE101" s="69"/>
    </row>
    <row r="102" spans="1:31" s="71" customFormat="1" ht="12.75" x14ac:dyDescent="0.2">
      <c r="A102" s="73">
        <v>4</v>
      </c>
      <c r="B102" s="74" t="s">
        <v>133</v>
      </c>
      <c r="C102" s="74" t="s">
        <v>134</v>
      </c>
      <c r="D102" s="66"/>
      <c r="E102" s="66"/>
      <c r="F102" s="66"/>
      <c r="G102" s="66">
        <v>5</v>
      </c>
      <c r="H102" s="66">
        <v>1</v>
      </c>
      <c r="I102" s="66"/>
      <c r="J102" s="66"/>
      <c r="K102" s="66">
        <v>3</v>
      </c>
      <c r="L102" s="66"/>
      <c r="M102" s="66"/>
      <c r="N102" s="66">
        <f t="shared" si="24"/>
        <v>0</v>
      </c>
      <c r="O102" s="67"/>
      <c r="P102" s="75"/>
      <c r="Q102" s="74"/>
      <c r="R102" s="74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 t="str">
        <f t="shared" si="25"/>
        <v/>
      </c>
      <c r="AD102" s="78"/>
      <c r="AE102" s="69"/>
    </row>
    <row r="103" spans="1:31" s="71" customFormat="1" ht="12.75" x14ac:dyDescent="0.2">
      <c r="A103" s="75"/>
      <c r="B103" s="74"/>
      <c r="C103" s="74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 t="str">
        <f t="shared" si="24"/>
        <v/>
      </c>
      <c r="O103" s="67"/>
      <c r="P103" s="73"/>
      <c r="Q103" s="74"/>
      <c r="R103" s="74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 t="str">
        <f t="shared" si="25"/>
        <v/>
      </c>
      <c r="AD103" s="78"/>
      <c r="AE103" s="69"/>
    </row>
    <row r="104" spans="1:31" s="71" customFormat="1" ht="12.75" x14ac:dyDescent="0.2">
      <c r="A104" s="73">
        <v>9</v>
      </c>
      <c r="B104" s="74" t="s">
        <v>99</v>
      </c>
      <c r="C104" s="74" t="s">
        <v>79</v>
      </c>
      <c r="D104" s="66">
        <v>3</v>
      </c>
      <c r="E104" s="66">
        <v>1</v>
      </c>
      <c r="F104" s="66"/>
      <c r="G104" s="66">
        <v>4</v>
      </c>
      <c r="H104" s="66">
        <v>1</v>
      </c>
      <c r="I104" s="66">
        <v>2</v>
      </c>
      <c r="J104" s="66"/>
      <c r="K104" s="66">
        <v>1</v>
      </c>
      <c r="L104" s="66"/>
      <c r="M104" s="66"/>
      <c r="N104" s="66">
        <f t="shared" si="24"/>
        <v>9</v>
      </c>
      <c r="O104" s="67"/>
      <c r="P104" s="73">
        <v>10</v>
      </c>
      <c r="Q104" s="74" t="s">
        <v>159</v>
      </c>
      <c r="R104" s="74" t="s">
        <v>35</v>
      </c>
      <c r="S104" s="66">
        <v>7</v>
      </c>
      <c r="T104" s="66"/>
      <c r="U104" s="66">
        <v>6</v>
      </c>
      <c r="V104" s="66">
        <v>7</v>
      </c>
      <c r="W104" s="66">
        <v>1</v>
      </c>
      <c r="X104" s="66">
        <v>4</v>
      </c>
      <c r="Y104" s="66">
        <v>1</v>
      </c>
      <c r="Z104" s="66"/>
      <c r="AA104" s="66"/>
      <c r="AB104" s="66"/>
      <c r="AC104" s="66">
        <f t="shared" si="25"/>
        <v>20</v>
      </c>
      <c r="AD104" s="78"/>
      <c r="AE104" s="69"/>
    </row>
    <row r="105" spans="1:31" s="71" customFormat="1" ht="12.75" x14ac:dyDescent="0.2">
      <c r="A105" s="73">
        <v>11</v>
      </c>
      <c r="B105" s="74" t="s">
        <v>60</v>
      </c>
      <c r="C105" s="74" t="s">
        <v>61</v>
      </c>
      <c r="D105" s="66">
        <v>2</v>
      </c>
      <c r="E105" s="66">
        <v>1</v>
      </c>
      <c r="F105" s="66"/>
      <c r="G105" s="66">
        <v>4</v>
      </c>
      <c r="H105" s="66">
        <v>1</v>
      </c>
      <c r="I105" s="66">
        <v>1</v>
      </c>
      <c r="J105" s="66"/>
      <c r="K105" s="66">
        <v>3</v>
      </c>
      <c r="L105" s="66"/>
      <c r="M105" s="66"/>
      <c r="N105" s="66">
        <f t="shared" si="24"/>
        <v>7</v>
      </c>
      <c r="O105" s="67"/>
      <c r="P105" s="73">
        <v>11</v>
      </c>
      <c r="Q105" s="74" t="s">
        <v>123</v>
      </c>
      <c r="R105" s="74" t="s">
        <v>73</v>
      </c>
      <c r="S105" s="66">
        <v>6</v>
      </c>
      <c r="T105" s="66">
        <v>1</v>
      </c>
      <c r="U105" s="66"/>
      <c r="V105" s="66">
        <v>10</v>
      </c>
      <c r="W105" s="66">
        <v>2</v>
      </c>
      <c r="X105" s="66">
        <v>1</v>
      </c>
      <c r="Y105" s="66"/>
      <c r="Z105" s="66"/>
      <c r="AA105" s="66"/>
      <c r="AB105" s="66"/>
      <c r="AC105" s="66">
        <f t="shared" si="25"/>
        <v>15</v>
      </c>
      <c r="AD105" s="78"/>
      <c r="AE105" s="69"/>
    </row>
    <row r="106" spans="1:31" s="71" customFormat="1" ht="12.75" x14ac:dyDescent="0.2">
      <c r="A106" s="75">
        <v>14</v>
      </c>
      <c r="B106" s="74" t="s">
        <v>132</v>
      </c>
      <c r="C106" s="74" t="s">
        <v>34</v>
      </c>
      <c r="D106" s="66"/>
      <c r="E106" s="66"/>
      <c r="F106" s="66"/>
      <c r="G106" s="66">
        <v>5</v>
      </c>
      <c r="H106" s="66">
        <v>1</v>
      </c>
      <c r="I106" s="66">
        <v>1</v>
      </c>
      <c r="J106" s="66"/>
      <c r="K106" s="66">
        <v>1</v>
      </c>
      <c r="L106" s="66"/>
      <c r="M106" s="66"/>
      <c r="N106" s="66">
        <f t="shared" si="24"/>
        <v>0</v>
      </c>
      <c r="O106" s="67"/>
      <c r="P106" s="73">
        <v>12</v>
      </c>
      <c r="Q106" s="74" t="s">
        <v>72</v>
      </c>
      <c r="R106" s="74" t="s">
        <v>124</v>
      </c>
      <c r="S106" s="66">
        <v>4</v>
      </c>
      <c r="T106" s="66">
        <v>3</v>
      </c>
      <c r="U106" s="66">
        <v>3</v>
      </c>
      <c r="V106" s="66">
        <v>2</v>
      </c>
      <c r="W106" s="66">
        <v>1</v>
      </c>
      <c r="X106" s="66">
        <v>2</v>
      </c>
      <c r="Y106" s="66"/>
      <c r="Z106" s="66"/>
      <c r="AA106" s="66"/>
      <c r="AB106" s="66"/>
      <c r="AC106" s="66">
        <f t="shared" si="25"/>
        <v>20</v>
      </c>
      <c r="AD106" s="78"/>
      <c r="AE106" s="69"/>
    </row>
    <row r="107" spans="1:31" s="71" customFormat="1" ht="12.75" x14ac:dyDescent="0.2">
      <c r="A107" s="75">
        <v>23</v>
      </c>
      <c r="B107" s="74" t="s">
        <v>148</v>
      </c>
      <c r="C107" s="74" t="s">
        <v>57</v>
      </c>
      <c r="D107" s="66">
        <v>10</v>
      </c>
      <c r="E107" s="66">
        <v>3</v>
      </c>
      <c r="F107" s="66">
        <v>2</v>
      </c>
      <c r="G107" s="66">
        <v>3</v>
      </c>
      <c r="H107" s="66">
        <v>1</v>
      </c>
      <c r="I107" s="66">
        <v>1</v>
      </c>
      <c r="J107" s="66"/>
      <c r="K107" s="66"/>
      <c r="L107" s="66"/>
      <c r="M107" s="66"/>
      <c r="N107" s="66">
        <f t="shared" si="24"/>
        <v>31</v>
      </c>
      <c r="O107" s="67"/>
      <c r="P107" s="73"/>
      <c r="Q107" s="74"/>
      <c r="R107" s="74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 t="str">
        <f t="shared" si="25"/>
        <v/>
      </c>
      <c r="AD107" s="78"/>
      <c r="AE107" s="69"/>
    </row>
    <row r="108" spans="1:31" s="71" customFormat="1" ht="12.75" x14ac:dyDescent="0.2">
      <c r="A108" s="73">
        <v>31</v>
      </c>
      <c r="B108" s="74" t="s">
        <v>280</v>
      </c>
      <c r="C108" s="74" t="s">
        <v>281</v>
      </c>
      <c r="D108" s="66"/>
      <c r="E108" s="66"/>
      <c r="F108" s="66"/>
      <c r="G108" s="66">
        <v>5</v>
      </c>
      <c r="H108" s="66"/>
      <c r="I108" s="66"/>
      <c r="J108" s="66"/>
      <c r="K108" s="66">
        <v>1</v>
      </c>
      <c r="L108" s="66"/>
      <c r="M108" s="66"/>
      <c r="N108" s="66">
        <f t="shared" si="24"/>
        <v>0</v>
      </c>
      <c r="O108" s="67"/>
      <c r="P108" s="73">
        <v>14</v>
      </c>
      <c r="Q108" s="74" t="s">
        <v>187</v>
      </c>
      <c r="R108" s="74" t="s">
        <v>62</v>
      </c>
      <c r="S108" s="66">
        <v>2</v>
      </c>
      <c r="T108" s="66">
        <v>1</v>
      </c>
      <c r="U108" s="66"/>
      <c r="V108" s="66">
        <v>2</v>
      </c>
      <c r="W108" s="66">
        <v>2</v>
      </c>
      <c r="X108" s="66"/>
      <c r="Y108" s="66">
        <v>2</v>
      </c>
      <c r="Z108" s="66">
        <v>3</v>
      </c>
      <c r="AA108" s="66"/>
      <c r="AB108" s="66"/>
      <c r="AC108" s="66">
        <f t="shared" si="25"/>
        <v>7</v>
      </c>
      <c r="AD108" s="78"/>
      <c r="AE108" s="76" t="e">
        <f>IF(#REF!+#REF!=5,"Correct","MVP ERROR")</f>
        <v>#REF!</v>
      </c>
    </row>
    <row r="109" spans="1:31" s="71" customFormat="1" ht="12.75" x14ac:dyDescent="0.2">
      <c r="A109" s="75">
        <v>34</v>
      </c>
      <c r="B109" s="74" t="s">
        <v>373</v>
      </c>
      <c r="C109" s="74" t="s">
        <v>34</v>
      </c>
      <c r="D109" s="66">
        <v>2</v>
      </c>
      <c r="E109" s="66"/>
      <c r="F109" s="66"/>
      <c r="G109" s="66">
        <v>5</v>
      </c>
      <c r="H109" s="66">
        <v>3</v>
      </c>
      <c r="I109" s="66"/>
      <c r="J109" s="66"/>
      <c r="K109" s="66">
        <v>4</v>
      </c>
      <c r="L109" s="66"/>
      <c r="M109" s="66"/>
      <c r="N109" s="66">
        <f t="shared" si="24"/>
        <v>4</v>
      </c>
      <c r="O109" s="67"/>
      <c r="P109" s="73"/>
      <c r="Q109" s="74"/>
      <c r="R109" s="74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 t="str">
        <f t="shared" si="25"/>
        <v/>
      </c>
      <c r="AD109" s="78"/>
      <c r="AE109" s="7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Cunning Stunts: BLK-   |||   Average Joes: </v>
      </c>
    </row>
    <row r="110" spans="1:31" s="71" customFormat="1" ht="12.75" x14ac:dyDescent="0.2">
      <c r="A110" s="73"/>
      <c r="B110" s="74"/>
      <c r="C110" s="74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 t="str">
        <f t="shared" si="24"/>
        <v/>
      </c>
      <c r="O110" s="67"/>
      <c r="P110" s="73"/>
      <c r="Q110" s="74"/>
      <c r="R110" s="74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 t="str">
        <f t="shared" si="25"/>
        <v/>
      </c>
      <c r="AD110" s="78"/>
      <c r="AE110" s="69"/>
    </row>
    <row r="111" spans="1:31" s="71" customFormat="1" ht="12.75" x14ac:dyDescent="0.2">
      <c r="A111" s="140" t="s">
        <v>27</v>
      </c>
      <c r="B111" s="141"/>
      <c r="C111" s="142"/>
      <c r="D111" s="66">
        <f t="shared" ref="D111:N111" si="26">SUM(D101:D110)</f>
        <v>17</v>
      </c>
      <c r="E111" s="66">
        <f t="shared" si="26"/>
        <v>5</v>
      </c>
      <c r="F111" s="66">
        <f t="shared" si="26"/>
        <v>2</v>
      </c>
      <c r="G111" s="66">
        <f t="shared" si="26"/>
        <v>31</v>
      </c>
      <c r="H111" s="66">
        <f t="shared" si="26"/>
        <v>8</v>
      </c>
      <c r="I111" s="66">
        <f t="shared" si="26"/>
        <v>5</v>
      </c>
      <c r="J111" s="66">
        <f t="shared" si="26"/>
        <v>0</v>
      </c>
      <c r="K111" s="66">
        <f t="shared" si="26"/>
        <v>13</v>
      </c>
      <c r="L111" s="66">
        <f t="shared" si="26"/>
        <v>0</v>
      </c>
      <c r="M111" s="66">
        <f t="shared" si="26"/>
        <v>0</v>
      </c>
      <c r="N111" s="66">
        <f t="shared" si="26"/>
        <v>51</v>
      </c>
      <c r="O111" s="68" t="s">
        <v>2</v>
      </c>
      <c r="P111" s="140" t="s">
        <v>27</v>
      </c>
      <c r="Q111" s="141"/>
      <c r="R111" s="142"/>
      <c r="S111" s="66">
        <f t="shared" ref="S111:AC111" si="27">SUM(S101:S110)</f>
        <v>21</v>
      </c>
      <c r="T111" s="66">
        <f t="shared" si="27"/>
        <v>5</v>
      </c>
      <c r="U111" s="66">
        <f t="shared" si="27"/>
        <v>11</v>
      </c>
      <c r="V111" s="66">
        <f t="shared" si="27"/>
        <v>24</v>
      </c>
      <c r="W111" s="66">
        <f t="shared" si="27"/>
        <v>10</v>
      </c>
      <c r="X111" s="66">
        <f t="shared" si="27"/>
        <v>8</v>
      </c>
      <c r="Y111" s="66">
        <f t="shared" si="27"/>
        <v>3</v>
      </c>
      <c r="Z111" s="66">
        <f t="shared" si="27"/>
        <v>3</v>
      </c>
      <c r="AA111" s="66">
        <f t="shared" si="27"/>
        <v>0</v>
      </c>
      <c r="AB111" s="66">
        <f t="shared" si="27"/>
        <v>0</v>
      </c>
      <c r="AC111" s="66">
        <f t="shared" si="27"/>
        <v>68</v>
      </c>
      <c r="AD111" s="78"/>
      <c r="AE111" s="69"/>
    </row>
    <row r="112" spans="1:31" s="71" customFormat="1" ht="12.75" x14ac:dyDescent="0.2">
      <c r="A112" s="152" t="s">
        <v>28</v>
      </c>
      <c r="B112" s="153"/>
      <c r="C112" s="154" t="s">
        <v>103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78"/>
      <c r="AE112" s="69"/>
    </row>
    <row r="113" spans="1:31" s="71" customFormat="1" ht="12.75" x14ac:dyDescent="0.2">
      <c r="A113" s="152" t="s">
        <v>205</v>
      </c>
      <c r="B113" s="153"/>
      <c r="C113" s="154" t="s">
        <v>497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78"/>
      <c r="AE113" s="69"/>
    </row>
    <row r="114" spans="1:31" s="7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78"/>
      <c r="AE114" s="69"/>
    </row>
    <row r="115" spans="1:31" s="71" customFormat="1" ht="12.75" x14ac:dyDescent="0.2">
      <c r="A115" s="201" t="s">
        <v>101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3"/>
      <c r="O115" s="63" t="s">
        <v>49</v>
      </c>
      <c r="P115" s="175" t="s">
        <v>48</v>
      </c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7"/>
      <c r="AD115" s="78"/>
      <c r="AE115" s="69"/>
    </row>
    <row r="116" spans="1:31" s="71" customFormat="1" ht="12.75" x14ac:dyDescent="0.2">
      <c r="A116" s="64" t="s">
        <v>7</v>
      </c>
      <c r="B116" s="64" t="s">
        <v>8</v>
      </c>
      <c r="C116" s="64" t="s">
        <v>9</v>
      </c>
      <c r="D116" s="64" t="s">
        <v>10</v>
      </c>
      <c r="E116" s="64" t="s">
        <v>11</v>
      </c>
      <c r="F116" s="64" t="s">
        <v>12</v>
      </c>
      <c r="G116" s="64" t="s">
        <v>16</v>
      </c>
      <c r="H116" s="64" t="s">
        <v>13</v>
      </c>
      <c r="I116" s="64" t="s">
        <v>14</v>
      </c>
      <c r="J116" s="64" t="s">
        <v>15</v>
      </c>
      <c r="K116" s="64" t="s">
        <v>17</v>
      </c>
      <c r="L116" s="64" t="s">
        <v>18</v>
      </c>
      <c r="M116" s="64" t="s">
        <v>19</v>
      </c>
      <c r="N116" s="64" t="s">
        <v>21</v>
      </c>
      <c r="O116" s="65" t="s">
        <v>22</v>
      </c>
      <c r="P116" s="64" t="s">
        <v>7</v>
      </c>
      <c r="Q116" s="64" t="s">
        <v>8</v>
      </c>
      <c r="R116" s="64" t="s">
        <v>9</v>
      </c>
      <c r="S116" s="64" t="s">
        <v>10</v>
      </c>
      <c r="T116" s="64" t="s">
        <v>11</v>
      </c>
      <c r="U116" s="64" t="s">
        <v>12</v>
      </c>
      <c r="V116" s="64" t="s">
        <v>16</v>
      </c>
      <c r="W116" s="64" t="s">
        <v>13</v>
      </c>
      <c r="X116" s="64" t="s">
        <v>14</v>
      </c>
      <c r="Y116" s="64" t="s">
        <v>15</v>
      </c>
      <c r="Z116" s="64" t="s">
        <v>17</v>
      </c>
      <c r="AA116" s="64" t="s">
        <v>18</v>
      </c>
      <c r="AB116" s="64" t="s">
        <v>19</v>
      </c>
      <c r="AC116" s="64" t="s">
        <v>21</v>
      </c>
      <c r="AD116" s="78"/>
      <c r="AE116" s="69"/>
    </row>
    <row r="117" spans="1:31" s="71" customFormat="1" ht="12.75" x14ac:dyDescent="0.2">
      <c r="A117" s="73">
        <v>2</v>
      </c>
      <c r="B117" s="74" t="s">
        <v>31</v>
      </c>
      <c r="C117" s="74" t="s">
        <v>50</v>
      </c>
      <c r="D117" s="66">
        <v>4</v>
      </c>
      <c r="E117" s="66">
        <v>3</v>
      </c>
      <c r="F117" s="66">
        <v>2</v>
      </c>
      <c r="G117" s="66">
        <v>5</v>
      </c>
      <c r="H117" s="66">
        <v>3</v>
      </c>
      <c r="I117" s="66">
        <v>2</v>
      </c>
      <c r="J117" s="66">
        <v>1</v>
      </c>
      <c r="K117" s="66">
        <v>1</v>
      </c>
      <c r="L117" s="66"/>
      <c r="M117" s="66"/>
      <c r="N117" s="66">
        <f t="shared" ref="N117:N126" si="28">IF(B117="","",(D117*2)+(E117*3)+F117*1)</f>
        <v>19</v>
      </c>
      <c r="O117" s="67"/>
      <c r="P117" s="73">
        <v>5</v>
      </c>
      <c r="Q117" s="74" t="s">
        <v>115</v>
      </c>
      <c r="R117" s="74" t="s">
        <v>173</v>
      </c>
      <c r="S117" s="66">
        <v>3</v>
      </c>
      <c r="T117" s="66"/>
      <c r="U117" s="66">
        <v>3</v>
      </c>
      <c r="V117" s="66">
        <v>9</v>
      </c>
      <c r="W117" s="66">
        <v>2</v>
      </c>
      <c r="X117" s="66"/>
      <c r="Y117" s="66"/>
      <c r="Z117" s="66">
        <v>3</v>
      </c>
      <c r="AA117" s="66"/>
      <c r="AB117" s="66"/>
      <c r="AC117" s="66">
        <f t="shared" ref="AC117:AC126" si="29">IF(Q117="","",(S117*2)+(T117*3)+U117*1)</f>
        <v>9</v>
      </c>
      <c r="AD117" s="78"/>
      <c r="AE117" s="69"/>
    </row>
    <row r="118" spans="1:31" s="71" customFormat="1" ht="12.75" x14ac:dyDescent="0.2">
      <c r="A118" s="73"/>
      <c r="B118" s="74"/>
      <c r="C118" s="74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 t="str">
        <f t="shared" si="28"/>
        <v/>
      </c>
      <c r="O118" s="67"/>
      <c r="P118" s="73">
        <v>7</v>
      </c>
      <c r="Q118" s="74" t="s">
        <v>458</v>
      </c>
      <c r="R118" s="74" t="s">
        <v>459</v>
      </c>
      <c r="S118" s="66">
        <v>4</v>
      </c>
      <c r="T118" s="66"/>
      <c r="U118" s="66"/>
      <c r="V118" s="66">
        <v>5</v>
      </c>
      <c r="W118" s="66">
        <v>5</v>
      </c>
      <c r="X118" s="66">
        <v>3</v>
      </c>
      <c r="Y118" s="66">
        <v>1</v>
      </c>
      <c r="Z118" s="66">
        <v>2</v>
      </c>
      <c r="AA118" s="66"/>
      <c r="AB118" s="66"/>
      <c r="AC118" s="66">
        <f t="shared" si="29"/>
        <v>8</v>
      </c>
      <c r="AD118" s="78"/>
      <c r="AE118" s="69"/>
    </row>
    <row r="119" spans="1:31" s="71" customFormat="1" ht="12.75" x14ac:dyDescent="0.2">
      <c r="A119" s="73">
        <v>5</v>
      </c>
      <c r="B119" s="74" t="s">
        <v>119</v>
      </c>
      <c r="C119" s="74" t="s">
        <v>100</v>
      </c>
      <c r="D119" s="66">
        <v>2</v>
      </c>
      <c r="E119" s="66"/>
      <c r="F119" s="66">
        <v>3</v>
      </c>
      <c r="G119" s="66">
        <v>12</v>
      </c>
      <c r="H119" s="66">
        <v>6</v>
      </c>
      <c r="I119" s="66">
        <v>2</v>
      </c>
      <c r="J119" s="66"/>
      <c r="K119" s="66">
        <v>3</v>
      </c>
      <c r="L119" s="66"/>
      <c r="M119" s="66"/>
      <c r="N119" s="66">
        <f t="shared" si="28"/>
        <v>7</v>
      </c>
      <c r="O119" s="67"/>
      <c r="P119" s="73">
        <v>8</v>
      </c>
      <c r="Q119" s="74" t="s">
        <v>297</v>
      </c>
      <c r="R119" s="74" t="s">
        <v>95</v>
      </c>
      <c r="S119" s="66">
        <v>4</v>
      </c>
      <c r="T119" s="66">
        <v>2</v>
      </c>
      <c r="U119" s="66">
        <v>2</v>
      </c>
      <c r="V119" s="66">
        <v>4</v>
      </c>
      <c r="W119" s="66"/>
      <c r="X119" s="66">
        <v>1</v>
      </c>
      <c r="Y119" s="66"/>
      <c r="Z119" s="66">
        <v>2</v>
      </c>
      <c r="AA119" s="66"/>
      <c r="AB119" s="66"/>
      <c r="AC119" s="66">
        <f t="shared" si="29"/>
        <v>16</v>
      </c>
      <c r="AD119" s="78"/>
      <c r="AE119" s="69"/>
    </row>
    <row r="120" spans="1:31" s="71" customFormat="1" ht="12.75" x14ac:dyDescent="0.2">
      <c r="A120" s="75">
        <v>9</v>
      </c>
      <c r="B120" s="74" t="s">
        <v>74</v>
      </c>
      <c r="C120" s="74" t="s">
        <v>285</v>
      </c>
      <c r="D120" s="66">
        <v>2</v>
      </c>
      <c r="E120" s="66"/>
      <c r="F120" s="66"/>
      <c r="G120" s="66">
        <v>4</v>
      </c>
      <c r="H120" s="66">
        <v>1</v>
      </c>
      <c r="I120" s="66"/>
      <c r="J120" s="66"/>
      <c r="K120" s="66">
        <v>5</v>
      </c>
      <c r="L120" s="66"/>
      <c r="M120" s="66"/>
      <c r="N120" s="66">
        <f t="shared" si="28"/>
        <v>4</v>
      </c>
      <c r="O120" s="67"/>
      <c r="P120" s="75"/>
      <c r="Q120" s="74"/>
      <c r="R120" s="74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 t="str">
        <f t="shared" si="29"/>
        <v/>
      </c>
      <c r="AD120" s="78"/>
      <c r="AE120" s="69"/>
    </row>
    <row r="121" spans="1:31" s="71" customFormat="1" ht="12.75" x14ac:dyDescent="0.2">
      <c r="A121" s="75">
        <v>8</v>
      </c>
      <c r="B121" s="74" t="s">
        <v>261</v>
      </c>
      <c r="C121" s="74" t="s">
        <v>65</v>
      </c>
      <c r="D121" s="66">
        <v>4</v>
      </c>
      <c r="E121" s="66"/>
      <c r="F121" s="66">
        <v>2</v>
      </c>
      <c r="G121" s="66">
        <v>10</v>
      </c>
      <c r="H121" s="66">
        <v>3</v>
      </c>
      <c r="I121" s="66"/>
      <c r="J121" s="66">
        <v>1</v>
      </c>
      <c r="K121" s="66">
        <v>2</v>
      </c>
      <c r="L121" s="66"/>
      <c r="M121" s="66"/>
      <c r="N121" s="66">
        <f t="shared" si="28"/>
        <v>10</v>
      </c>
      <c r="O121" s="67"/>
      <c r="P121" s="75">
        <v>12</v>
      </c>
      <c r="Q121" s="74" t="s">
        <v>52</v>
      </c>
      <c r="R121" s="74" t="s">
        <v>53</v>
      </c>
      <c r="S121" s="66">
        <v>2</v>
      </c>
      <c r="T121" s="66"/>
      <c r="U121" s="66"/>
      <c r="V121" s="66">
        <v>1</v>
      </c>
      <c r="W121" s="66">
        <v>3</v>
      </c>
      <c r="X121" s="66"/>
      <c r="Y121" s="66"/>
      <c r="Z121" s="66">
        <v>1</v>
      </c>
      <c r="AA121" s="66"/>
      <c r="AB121" s="66"/>
      <c r="AC121" s="66">
        <f t="shared" si="29"/>
        <v>4</v>
      </c>
      <c r="AD121" s="78"/>
      <c r="AE121" s="69"/>
    </row>
    <row r="122" spans="1:31" s="71" customFormat="1" ht="12.75" x14ac:dyDescent="0.2">
      <c r="A122" s="75">
        <v>10</v>
      </c>
      <c r="B122" s="74" t="s">
        <v>498</v>
      </c>
      <c r="C122" s="74" t="s">
        <v>232</v>
      </c>
      <c r="D122" s="66">
        <v>4</v>
      </c>
      <c r="E122" s="66"/>
      <c r="F122" s="66"/>
      <c r="G122" s="66">
        <v>6</v>
      </c>
      <c r="H122" s="66">
        <v>3</v>
      </c>
      <c r="I122" s="66"/>
      <c r="J122" s="66">
        <v>1</v>
      </c>
      <c r="K122" s="66">
        <v>3</v>
      </c>
      <c r="L122" s="66"/>
      <c r="M122" s="66"/>
      <c r="N122" s="66">
        <f t="shared" si="28"/>
        <v>8</v>
      </c>
      <c r="O122" s="67"/>
      <c r="P122" s="75">
        <v>13</v>
      </c>
      <c r="Q122" s="74" t="s">
        <v>167</v>
      </c>
      <c r="R122" s="74" t="s">
        <v>168</v>
      </c>
      <c r="S122" s="66">
        <v>3</v>
      </c>
      <c r="T122" s="66"/>
      <c r="U122" s="66"/>
      <c r="V122" s="66">
        <v>2</v>
      </c>
      <c r="W122" s="66">
        <v>2</v>
      </c>
      <c r="X122" s="66">
        <v>1</v>
      </c>
      <c r="Y122" s="66"/>
      <c r="Z122" s="66">
        <v>2</v>
      </c>
      <c r="AA122" s="66"/>
      <c r="AB122" s="66"/>
      <c r="AC122" s="66">
        <f t="shared" si="29"/>
        <v>6</v>
      </c>
      <c r="AD122" s="78"/>
      <c r="AE122" s="69"/>
    </row>
    <row r="123" spans="1:31" s="71" customFormat="1" ht="12.75" x14ac:dyDescent="0.2">
      <c r="A123" s="75"/>
      <c r="B123" s="74"/>
      <c r="C123" s="74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 t="str">
        <f t="shared" si="28"/>
        <v/>
      </c>
      <c r="O123" s="67"/>
      <c r="P123" s="73">
        <v>21</v>
      </c>
      <c r="Q123" s="74" t="s">
        <v>116</v>
      </c>
      <c r="R123" s="74" t="s">
        <v>253</v>
      </c>
      <c r="S123" s="66">
        <v>1</v>
      </c>
      <c r="T123" s="66"/>
      <c r="U123" s="66"/>
      <c r="V123" s="66">
        <v>7</v>
      </c>
      <c r="W123" s="66"/>
      <c r="X123" s="66">
        <v>1</v>
      </c>
      <c r="Y123" s="66"/>
      <c r="Z123" s="66">
        <v>4</v>
      </c>
      <c r="AA123" s="66"/>
      <c r="AB123" s="66"/>
      <c r="AC123" s="66">
        <f t="shared" si="29"/>
        <v>2</v>
      </c>
      <c r="AD123" s="78"/>
      <c r="AE123" s="69"/>
    </row>
    <row r="124" spans="1:31" s="71" customFormat="1" ht="12.75" x14ac:dyDescent="0.2">
      <c r="A124" s="75">
        <v>13</v>
      </c>
      <c r="B124" s="74" t="s">
        <v>386</v>
      </c>
      <c r="C124" s="74" t="s">
        <v>387</v>
      </c>
      <c r="D124" s="66">
        <v>2</v>
      </c>
      <c r="E124" s="66">
        <v>2</v>
      </c>
      <c r="F124" s="66"/>
      <c r="G124" s="66">
        <v>7</v>
      </c>
      <c r="H124" s="66">
        <v>2</v>
      </c>
      <c r="I124" s="66">
        <v>2</v>
      </c>
      <c r="J124" s="66"/>
      <c r="K124" s="66"/>
      <c r="L124" s="66"/>
      <c r="M124" s="66"/>
      <c r="N124" s="66">
        <f t="shared" si="28"/>
        <v>10</v>
      </c>
      <c r="O124" s="67"/>
      <c r="P124" s="73"/>
      <c r="Q124" s="74"/>
      <c r="R124" s="74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 t="str">
        <f t="shared" si="29"/>
        <v/>
      </c>
      <c r="AD124" s="78"/>
      <c r="AE124" s="69"/>
    </row>
    <row r="125" spans="1:31" s="71" customFormat="1" ht="12.75" x14ac:dyDescent="0.2">
      <c r="A125" s="73"/>
      <c r="B125" s="74"/>
      <c r="C125" s="74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 t="str">
        <f t="shared" si="28"/>
        <v/>
      </c>
      <c r="O125" s="67"/>
      <c r="P125" s="75"/>
      <c r="Q125" s="74"/>
      <c r="R125" s="74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 t="str">
        <f t="shared" si="29"/>
        <v/>
      </c>
      <c r="AD125" s="78"/>
      <c r="AE125" s="69"/>
    </row>
    <row r="126" spans="1:31" s="71" customFormat="1" ht="12.75" x14ac:dyDescent="0.2">
      <c r="A126" s="73"/>
      <c r="B126" s="74"/>
      <c r="C126" s="74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 t="str">
        <f t="shared" si="28"/>
        <v/>
      </c>
      <c r="O126" s="67"/>
      <c r="P126" s="73"/>
      <c r="Q126" s="74"/>
      <c r="R126" s="74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 t="str">
        <f t="shared" si="29"/>
        <v/>
      </c>
      <c r="AD126" s="78"/>
      <c r="AE126" s="69"/>
    </row>
    <row r="127" spans="1:31" s="71" customFormat="1" ht="12.75" x14ac:dyDescent="0.2">
      <c r="A127" s="140" t="s">
        <v>27</v>
      </c>
      <c r="B127" s="141"/>
      <c r="C127" s="142"/>
      <c r="D127" s="66">
        <f t="shared" ref="D127:N127" si="30">SUM(D117:D126)</f>
        <v>18</v>
      </c>
      <c r="E127" s="66">
        <f t="shared" si="30"/>
        <v>5</v>
      </c>
      <c r="F127" s="66">
        <f t="shared" si="30"/>
        <v>7</v>
      </c>
      <c r="G127" s="66">
        <f t="shared" si="30"/>
        <v>44</v>
      </c>
      <c r="H127" s="66">
        <f t="shared" si="30"/>
        <v>18</v>
      </c>
      <c r="I127" s="66">
        <f t="shared" si="30"/>
        <v>6</v>
      </c>
      <c r="J127" s="66">
        <f t="shared" si="30"/>
        <v>3</v>
      </c>
      <c r="K127" s="66">
        <f t="shared" si="30"/>
        <v>14</v>
      </c>
      <c r="L127" s="66">
        <f t="shared" si="30"/>
        <v>0</v>
      </c>
      <c r="M127" s="66">
        <f t="shared" si="30"/>
        <v>0</v>
      </c>
      <c r="N127" s="66">
        <f t="shared" si="30"/>
        <v>58</v>
      </c>
      <c r="O127" s="68" t="s">
        <v>2</v>
      </c>
      <c r="P127" s="140" t="s">
        <v>27</v>
      </c>
      <c r="Q127" s="141"/>
      <c r="R127" s="142"/>
      <c r="S127" s="66">
        <f t="shared" ref="S127:AC127" si="31">SUM(S117:S126)</f>
        <v>17</v>
      </c>
      <c r="T127" s="66">
        <f t="shared" si="31"/>
        <v>2</v>
      </c>
      <c r="U127" s="66">
        <f t="shared" si="31"/>
        <v>5</v>
      </c>
      <c r="V127" s="66">
        <f t="shared" si="31"/>
        <v>28</v>
      </c>
      <c r="W127" s="66">
        <f t="shared" si="31"/>
        <v>12</v>
      </c>
      <c r="X127" s="66">
        <f t="shared" si="31"/>
        <v>6</v>
      </c>
      <c r="Y127" s="66">
        <f t="shared" si="31"/>
        <v>1</v>
      </c>
      <c r="Z127" s="66">
        <f t="shared" si="31"/>
        <v>14</v>
      </c>
      <c r="AA127" s="66">
        <f t="shared" si="31"/>
        <v>0</v>
      </c>
      <c r="AB127" s="66">
        <f t="shared" si="31"/>
        <v>0</v>
      </c>
      <c r="AC127" s="66">
        <f t="shared" si="31"/>
        <v>45</v>
      </c>
      <c r="AD127" s="78"/>
      <c r="AE127" s="76" t="e">
        <f>IF(#REF!+#REF!=5,"Correct","MVP ERROR")</f>
        <v>#REF!</v>
      </c>
    </row>
    <row r="128" spans="1:31" s="71" customFormat="1" ht="12.75" x14ac:dyDescent="0.2">
      <c r="A128" s="152" t="s">
        <v>28</v>
      </c>
      <c r="B128" s="153"/>
      <c r="C128" s="154" t="s">
        <v>90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78"/>
      <c r="AE128" s="7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Brownies:    |||   Spartans: </v>
      </c>
    </row>
    <row r="129" spans="1:31" s="71" customFormat="1" ht="12.75" x14ac:dyDescent="0.2">
      <c r="A129" s="152" t="s">
        <v>205</v>
      </c>
      <c r="B129" s="153"/>
      <c r="C129" s="154" t="s">
        <v>317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78"/>
      <c r="AE129" s="69"/>
    </row>
    <row r="130" spans="1:31" s="7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78"/>
      <c r="AE130" s="69"/>
    </row>
    <row r="131" spans="1:31" s="71" customFormat="1" ht="12.75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E131" s="69"/>
    </row>
    <row r="132" spans="1:31" s="7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E132" s="69"/>
    </row>
    <row r="133" spans="1:31" s="7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E133" s="69"/>
    </row>
    <row r="134" spans="1:31" s="7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E134" s="69"/>
    </row>
    <row r="135" spans="1:31" s="71" customFormat="1" ht="12.75" x14ac:dyDescent="0.2">
      <c r="A135" s="33"/>
      <c r="B135" s="34"/>
      <c r="C135" s="34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34"/>
      <c r="O135" s="34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E135" s="69"/>
    </row>
    <row r="136" spans="1:31" x14ac:dyDescent="0.2">
      <c r="A136" s="35"/>
      <c r="B136" s="34"/>
      <c r="C136" s="34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34"/>
      <c r="O136" s="34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2"/>
    </row>
    <row r="137" spans="1:31" x14ac:dyDescent="0.2">
      <c r="A137" s="33"/>
      <c r="B137" s="34"/>
      <c r="C137" s="34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34"/>
      <c r="O137" s="34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2"/>
    </row>
    <row r="138" spans="1:31" x14ac:dyDescent="0.2">
      <c r="A138" s="35"/>
      <c r="B138" s="34"/>
      <c r="C138" s="34"/>
      <c r="D138" s="69"/>
      <c r="E138" s="69"/>
      <c r="F138" s="69"/>
      <c r="G138" s="69"/>
      <c r="H138" s="69"/>
      <c r="I138" s="69"/>
      <c r="J138" s="69"/>
      <c r="K138" s="69"/>
      <c r="L138" s="69"/>
      <c r="M138" s="40"/>
      <c r="N138" s="40"/>
      <c r="O138" s="40"/>
      <c r="P138" s="40"/>
      <c r="Q138" s="40"/>
      <c r="R138" s="40"/>
      <c r="S138" s="40"/>
      <c r="T138" s="40"/>
      <c r="U138" s="69"/>
      <c r="V138" s="69"/>
      <c r="W138" s="69"/>
      <c r="X138" s="69"/>
      <c r="Y138" s="69"/>
      <c r="Z138" s="69"/>
      <c r="AA138" s="69"/>
      <c r="AB138" s="69"/>
      <c r="AC138" s="69"/>
      <c r="AD138" s="62"/>
    </row>
    <row r="139" spans="1:31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16"/>
      <c r="V139" s="16"/>
      <c r="W139" s="16"/>
      <c r="X139" s="16"/>
      <c r="Y139" s="16"/>
      <c r="Z139" s="16"/>
      <c r="AA139" s="16"/>
      <c r="AB139" s="16"/>
      <c r="AC139" s="16"/>
      <c r="AD139" s="62"/>
    </row>
    <row r="140" spans="1:31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69"/>
      <c r="P140" s="69"/>
      <c r="Q140" s="69"/>
      <c r="R140" s="69"/>
      <c r="S140" s="69"/>
      <c r="T140" s="69"/>
      <c r="U140" s="16"/>
      <c r="V140" s="16"/>
      <c r="W140" s="16"/>
      <c r="X140" s="16"/>
      <c r="Y140" s="16"/>
      <c r="Z140" s="16"/>
      <c r="AA140" s="16"/>
      <c r="AB140" s="16"/>
      <c r="AC140" s="16"/>
      <c r="AD140" s="62"/>
    </row>
    <row r="141" spans="1:31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69"/>
      <c r="P141" s="69"/>
      <c r="Q141" s="69"/>
      <c r="R141" s="69"/>
      <c r="S141" s="69"/>
      <c r="T141" s="69"/>
      <c r="U141" s="16"/>
      <c r="V141" s="16"/>
      <c r="W141" s="16"/>
      <c r="X141" s="16"/>
      <c r="Y141" s="16"/>
      <c r="Z141" s="16"/>
      <c r="AA141" s="16"/>
      <c r="AB141" s="16"/>
      <c r="AC141" s="16"/>
      <c r="AD141" s="62"/>
    </row>
    <row r="142" spans="1:31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69"/>
      <c r="P142" s="69"/>
      <c r="Q142" s="69"/>
      <c r="R142" s="69"/>
      <c r="S142" s="69"/>
      <c r="T142" s="69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  <row r="143" spans="1:31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69"/>
      <c r="P143" s="69"/>
      <c r="Q143" s="69"/>
      <c r="R143" s="69"/>
      <c r="S143" s="69"/>
      <c r="T143" s="6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7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69"/>
      <c r="M144" s="36"/>
      <c r="N144" s="37"/>
      <c r="O144" s="16"/>
      <c r="P144" s="16"/>
      <c r="Q144" s="16"/>
      <c r="R144" s="16"/>
      <c r="S144" s="16"/>
      <c r="T144" s="16"/>
      <c r="U144" s="69"/>
      <c r="V144" s="69"/>
      <c r="W144" s="69"/>
      <c r="X144" s="33"/>
      <c r="Y144" s="34"/>
      <c r="Z144" s="34"/>
      <c r="AA144" s="69"/>
      <c r="AB144" s="69"/>
      <c r="AC144" s="69"/>
      <c r="AD144" s="69"/>
      <c r="AE144" s="69"/>
    </row>
    <row r="145" spans="1:31" ht="12.75" x14ac:dyDescent="0.2">
      <c r="A145" s="33"/>
      <c r="B145" s="34"/>
      <c r="C145" s="34"/>
      <c r="D145" s="69"/>
      <c r="E145" s="69"/>
      <c r="F145" s="69"/>
      <c r="G145" s="69"/>
      <c r="H145" s="69"/>
      <c r="I145" s="35"/>
      <c r="J145" s="34"/>
      <c r="K145" s="34"/>
      <c r="L145" s="69"/>
      <c r="M145" s="36"/>
      <c r="N145" s="37"/>
      <c r="P145" s="16"/>
      <c r="Q145" s="16"/>
      <c r="R145" s="16"/>
      <c r="S145" s="16"/>
      <c r="T145" s="16"/>
      <c r="U145" s="69"/>
      <c r="V145" s="69"/>
      <c r="W145" s="69"/>
      <c r="X145" s="35"/>
      <c r="Y145" s="34"/>
      <c r="Z145" s="34"/>
      <c r="AA145" s="69"/>
      <c r="AB145" s="69"/>
      <c r="AC145" s="69"/>
      <c r="AD145" s="69"/>
      <c r="AE145" s="69"/>
    </row>
    <row r="146" spans="1:31" ht="12.75" x14ac:dyDescent="0.2">
      <c r="A146" s="35"/>
      <c r="B146" s="34"/>
      <c r="C146" s="34"/>
      <c r="D146" s="69"/>
      <c r="E146" s="69"/>
      <c r="F146" s="69"/>
      <c r="G146" s="69"/>
      <c r="H146" s="69"/>
      <c r="I146" s="33"/>
      <c r="J146" s="34"/>
      <c r="K146" s="34"/>
      <c r="L146" s="69"/>
      <c r="M146" s="69"/>
      <c r="N146" s="69"/>
      <c r="O146" s="69"/>
      <c r="P146" s="33"/>
      <c r="Q146" s="34"/>
      <c r="R146" s="34"/>
      <c r="S146" s="69"/>
      <c r="T146" s="69"/>
      <c r="U146" s="69"/>
      <c r="V146" s="69"/>
      <c r="W146" s="69"/>
      <c r="X146" s="33"/>
      <c r="Y146" s="34"/>
      <c r="Z146" s="34"/>
      <c r="AA146" s="69"/>
      <c r="AB146" s="69"/>
      <c r="AC146" s="69"/>
      <c r="AD146" s="69"/>
      <c r="AE146" s="69"/>
    </row>
    <row r="147" spans="1:31" ht="12.75" x14ac:dyDescent="0.2">
      <c r="A147" s="33"/>
      <c r="B147" s="34"/>
      <c r="C147" s="34"/>
      <c r="D147" s="69"/>
      <c r="E147" s="69"/>
      <c r="F147" s="69"/>
      <c r="G147" s="69"/>
      <c r="H147" s="69"/>
      <c r="I147" s="35"/>
      <c r="J147" s="34"/>
      <c r="K147" s="34"/>
      <c r="L147" s="69"/>
      <c r="M147" s="69"/>
      <c r="N147" s="69"/>
      <c r="O147" s="69"/>
      <c r="P147" s="35"/>
      <c r="Q147" s="34"/>
      <c r="R147" s="34"/>
      <c r="S147" s="69"/>
      <c r="T147" s="69"/>
      <c r="U147" s="69"/>
      <c r="V147" s="69"/>
      <c r="W147" s="69"/>
      <c r="X147" s="35"/>
      <c r="Y147" s="34"/>
      <c r="Z147" s="34"/>
      <c r="AA147" s="69"/>
      <c r="AB147" s="69"/>
      <c r="AC147" s="69"/>
      <c r="AD147" s="69"/>
      <c r="AE147" s="69"/>
    </row>
    <row r="148" spans="1:31" ht="12.75" x14ac:dyDescent="0.2">
      <c r="A148" s="35"/>
      <c r="B148" s="34"/>
      <c r="C148" s="34"/>
      <c r="D148" s="69"/>
      <c r="E148" s="69"/>
      <c r="F148" s="69"/>
      <c r="G148" s="69"/>
      <c r="H148" s="69"/>
      <c r="I148" s="36"/>
      <c r="J148" s="37"/>
      <c r="K148" s="37"/>
      <c r="L148" s="16"/>
      <c r="M148" s="16"/>
      <c r="N148" s="16"/>
      <c r="P148" s="36"/>
      <c r="Q148" s="37"/>
      <c r="R148" s="37"/>
      <c r="S148" s="16"/>
      <c r="T148" s="16"/>
      <c r="U148" s="16"/>
      <c r="V148" s="16"/>
      <c r="W148" s="16"/>
      <c r="X148" s="36"/>
      <c r="Y148" s="37"/>
      <c r="Z148" s="37"/>
      <c r="AA148" s="16"/>
      <c r="AB148" s="16"/>
      <c r="AC148" s="16"/>
      <c r="AD148" s="16"/>
      <c r="AE148" s="16"/>
    </row>
    <row r="149" spans="1:31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P149" s="36"/>
      <c r="Q149" s="37"/>
      <c r="R149" s="37"/>
      <c r="S149" s="16"/>
      <c r="T149" s="16"/>
      <c r="U149" s="16"/>
      <c r="V149" s="16"/>
      <c r="W149" s="16"/>
      <c r="X149" s="36"/>
      <c r="Y149" s="37"/>
      <c r="Z149" s="37"/>
      <c r="AA149" s="16"/>
      <c r="AB149" s="16"/>
      <c r="AC149" s="16"/>
      <c r="AD149" s="16"/>
      <c r="AE149" s="16"/>
    </row>
    <row r="150" spans="1:31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731" priority="30">
      <formula>AE15="Correct"</formula>
    </cfRule>
    <cfRule type="expression" dxfId="730" priority="32">
      <formula>$AE$15="Check"</formula>
    </cfRule>
  </conditionalFormatting>
  <conditionalFormatting sqref="AE46 AE62 AE79">
    <cfRule type="expression" dxfId="729" priority="31">
      <formula>$AE$15="Check"</formula>
    </cfRule>
  </conditionalFormatting>
  <conditionalFormatting sqref="AE46 AE62 AE15 AE79">
    <cfRule type="expression" dxfId="728" priority="29">
      <formula>AE15="Correct"</formula>
    </cfRule>
  </conditionalFormatting>
  <conditionalFormatting sqref="AE47 AE63 AE16:AE17 AE80">
    <cfRule type="expression" dxfId="727" priority="28">
      <formula>FIND("-",AE16)&gt;0</formula>
    </cfRule>
  </conditionalFormatting>
  <conditionalFormatting sqref="O15">
    <cfRule type="containsBlanks" dxfId="726" priority="33">
      <formula>LEN(TRIM(O15))=0</formula>
    </cfRule>
  </conditionalFormatting>
  <conditionalFormatting sqref="O79">
    <cfRule type="containsBlanks" dxfId="725" priority="27">
      <formula>LEN(TRIM(O79))=0</formula>
    </cfRule>
  </conditionalFormatting>
  <conditionalFormatting sqref="O47">
    <cfRule type="containsBlanks" dxfId="724" priority="26">
      <formula>LEN(TRIM(O47))=0</formula>
    </cfRule>
  </conditionalFormatting>
  <conditionalFormatting sqref="O63">
    <cfRule type="containsBlanks" dxfId="723" priority="25">
      <formula>LEN(TRIM(O63))=0</formula>
    </cfRule>
  </conditionalFormatting>
  <conditionalFormatting sqref="O31">
    <cfRule type="containsBlanks" dxfId="722" priority="24">
      <formula>LEN(TRIM(O31))=0</formula>
    </cfRule>
  </conditionalFormatting>
  <conditionalFormatting sqref="O95">
    <cfRule type="containsBlanks" dxfId="721" priority="23">
      <formula>LEN(TRIM(O95))=0</formula>
    </cfRule>
  </conditionalFormatting>
  <conditionalFormatting sqref="O111">
    <cfRule type="containsBlanks" dxfId="720" priority="22">
      <formula>LEN(TRIM(O111))=0</formula>
    </cfRule>
  </conditionalFormatting>
  <conditionalFormatting sqref="AE29">
    <cfRule type="expression" dxfId="719" priority="19">
      <formula>AE29="Correct"</formula>
    </cfRule>
    <cfRule type="expression" dxfId="718" priority="21">
      <formula>$AE$15="Check"</formula>
    </cfRule>
  </conditionalFormatting>
  <conditionalFormatting sqref="AE29">
    <cfRule type="expression" dxfId="717" priority="20">
      <formula>$AE$15="Check"</formula>
    </cfRule>
  </conditionalFormatting>
  <conditionalFormatting sqref="AE29">
    <cfRule type="expression" dxfId="716" priority="18">
      <formula>AE29="Correct"</formula>
    </cfRule>
  </conditionalFormatting>
  <conditionalFormatting sqref="AE30">
    <cfRule type="expression" dxfId="715" priority="17">
      <formula>FIND("-",AE30)&gt;0</formula>
    </cfRule>
  </conditionalFormatting>
  <conditionalFormatting sqref="AE92">
    <cfRule type="expression" dxfId="714" priority="14">
      <formula>AE92="Correct"</formula>
    </cfRule>
    <cfRule type="expression" dxfId="713" priority="16">
      <formula>$AE$15="Check"</formula>
    </cfRule>
  </conditionalFormatting>
  <conditionalFormatting sqref="AE92">
    <cfRule type="expression" dxfId="712" priority="15">
      <formula>$AE$15="Check"</formula>
    </cfRule>
  </conditionalFormatting>
  <conditionalFormatting sqref="AE92">
    <cfRule type="expression" dxfId="711" priority="13">
      <formula>AE92="Correct"</formula>
    </cfRule>
  </conditionalFormatting>
  <conditionalFormatting sqref="AE93">
    <cfRule type="expression" dxfId="710" priority="12">
      <formula>FIND("-",AE93)&gt;0</formula>
    </cfRule>
  </conditionalFormatting>
  <conditionalFormatting sqref="AE108">
    <cfRule type="expression" dxfId="709" priority="9">
      <formula>AE108="Correct"</formula>
    </cfRule>
    <cfRule type="expression" dxfId="708" priority="11">
      <formula>$AE$15="Check"</formula>
    </cfRule>
  </conditionalFormatting>
  <conditionalFormatting sqref="AE108">
    <cfRule type="expression" dxfId="707" priority="10">
      <formula>$AE$15="Check"</formula>
    </cfRule>
  </conditionalFormatting>
  <conditionalFormatting sqref="AE108">
    <cfRule type="expression" dxfId="706" priority="8">
      <formula>AE108="Correct"</formula>
    </cfRule>
  </conditionalFormatting>
  <conditionalFormatting sqref="AE109">
    <cfRule type="expression" dxfId="705" priority="7">
      <formula>FIND("-",AE109)&gt;0</formula>
    </cfRule>
  </conditionalFormatting>
  <conditionalFormatting sqref="O127">
    <cfRule type="containsBlanks" dxfId="704" priority="6">
      <formula>LEN(TRIM(O127))=0</formula>
    </cfRule>
  </conditionalFormatting>
  <conditionalFormatting sqref="AE127">
    <cfRule type="expression" dxfId="703" priority="3">
      <formula>AE127="Correct"</formula>
    </cfRule>
    <cfRule type="expression" dxfId="702" priority="5">
      <formula>$AE$15="Check"</formula>
    </cfRule>
  </conditionalFormatting>
  <conditionalFormatting sqref="AE127">
    <cfRule type="expression" dxfId="701" priority="4">
      <formula>$AE$15="Check"</formula>
    </cfRule>
  </conditionalFormatting>
  <conditionalFormatting sqref="AE127">
    <cfRule type="expression" dxfId="700" priority="2">
      <formula>AE127="Correct"</formula>
    </cfRule>
  </conditionalFormatting>
  <conditionalFormatting sqref="AE128">
    <cfRule type="expression" dxfId="699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RowHeight="12.75" x14ac:dyDescent="0.2"/>
  <cols>
    <col min="1" max="1" width="3" bestFit="1" customWidth="1"/>
    <col min="2" max="2" width="10.7109375" bestFit="1" customWidth="1"/>
    <col min="3" max="3" width="8" bestFit="1" customWidth="1"/>
    <col min="4" max="4" width="3.5703125" bestFit="1" customWidth="1"/>
    <col min="5" max="6" width="3.28515625" bestFit="1" customWidth="1"/>
    <col min="7" max="8" width="4.7109375" bestFit="1" customWidth="1"/>
    <col min="9" max="9" width="4.5703125" bestFit="1" customWidth="1"/>
    <col min="10" max="11" width="4.7109375" bestFit="1" customWidth="1"/>
    <col min="12" max="12" width="4.5703125" bestFit="1" customWidth="1"/>
    <col min="13" max="14" width="4.7109375" bestFit="1" customWidth="1"/>
    <col min="15" max="15" width="7.42578125" bestFit="1" customWidth="1"/>
    <col min="16" max="16" width="3" bestFit="1" customWidth="1"/>
    <col min="17" max="17" width="11.42578125" bestFit="1" customWidth="1"/>
    <col min="18" max="18" width="9.28515625" bestFit="1" customWidth="1"/>
    <col min="19" max="19" width="3.5703125" bestFit="1" customWidth="1"/>
    <col min="20" max="21" width="3.28515625" bestFit="1" customWidth="1"/>
    <col min="22" max="23" width="4.7109375" bestFit="1" customWidth="1"/>
    <col min="24" max="24" width="4.5703125" bestFit="1" customWidth="1"/>
    <col min="25" max="26" width="4.7109375" bestFit="1" customWidth="1"/>
    <col min="27" max="27" width="4.5703125" bestFit="1" customWidth="1"/>
    <col min="28" max="29" width="4.7109375" bestFit="1" customWidth="1"/>
    <col min="31" max="31" width="32.42578125" hidden="1" customWidth="1"/>
    <col min="32" max="37" width="0" hidden="1" customWidth="1"/>
    <col min="38" max="38" width="12.42578125" hidden="1" customWidth="1"/>
    <col min="39" max="39" width="11.140625" hidden="1" customWidth="1"/>
  </cols>
  <sheetData>
    <row r="1" spans="1:39" ht="26.25" x14ac:dyDescent="0.2">
      <c r="A1" s="143" t="s">
        <v>499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81"/>
      <c r="AE1" s="80"/>
      <c r="AF1" s="80"/>
      <c r="AG1" s="80"/>
      <c r="AH1" s="80"/>
      <c r="AI1" s="80"/>
      <c r="AJ1" s="80"/>
      <c r="AK1" s="80"/>
      <c r="AL1" s="90" t="s">
        <v>0</v>
      </c>
      <c r="AM1" s="90" t="s">
        <v>1</v>
      </c>
    </row>
    <row r="2" spans="1:39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91"/>
      <c r="AE2" s="89"/>
      <c r="AF2" s="91"/>
      <c r="AG2" s="91"/>
      <c r="AH2" s="91"/>
      <c r="AI2" s="91"/>
      <c r="AJ2" s="91"/>
      <c r="AK2" s="91"/>
      <c r="AL2" s="90" t="s">
        <v>2</v>
      </c>
      <c r="AM2" s="92" t="s">
        <v>3</v>
      </c>
    </row>
    <row r="3" spans="1:39" x14ac:dyDescent="0.2">
      <c r="A3" s="192" t="s">
        <v>106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82" t="s">
        <v>4</v>
      </c>
      <c r="P3" s="198" t="s">
        <v>105</v>
      </c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D3" s="91"/>
      <c r="AE3" s="89"/>
      <c r="AF3" s="91"/>
      <c r="AG3" s="91"/>
      <c r="AH3" s="91"/>
      <c r="AI3" s="91"/>
      <c r="AJ3" s="91"/>
      <c r="AK3" s="91"/>
      <c r="AL3" s="90" t="s">
        <v>5</v>
      </c>
      <c r="AM3" s="92" t="s">
        <v>6</v>
      </c>
    </row>
    <row r="4" spans="1:39" x14ac:dyDescent="0.2">
      <c r="A4" s="83" t="s">
        <v>7</v>
      </c>
      <c r="B4" s="83" t="s">
        <v>8</v>
      </c>
      <c r="C4" s="83" t="s">
        <v>9</v>
      </c>
      <c r="D4" s="83" t="s">
        <v>10</v>
      </c>
      <c r="E4" s="83" t="s">
        <v>11</v>
      </c>
      <c r="F4" s="83" t="s">
        <v>12</v>
      </c>
      <c r="G4" s="83" t="s">
        <v>16</v>
      </c>
      <c r="H4" s="83" t="s">
        <v>13</v>
      </c>
      <c r="I4" s="83" t="s">
        <v>14</v>
      </c>
      <c r="J4" s="83" t="s">
        <v>15</v>
      </c>
      <c r="K4" s="83" t="s">
        <v>17</v>
      </c>
      <c r="L4" s="83" t="s">
        <v>18</v>
      </c>
      <c r="M4" s="83" t="s">
        <v>19</v>
      </c>
      <c r="N4" s="83" t="s">
        <v>21</v>
      </c>
      <c r="O4" s="84" t="s">
        <v>22</v>
      </c>
      <c r="P4" s="83" t="s">
        <v>7</v>
      </c>
      <c r="Q4" s="83" t="s">
        <v>8</v>
      </c>
      <c r="R4" s="83" t="s">
        <v>9</v>
      </c>
      <c r="S4" s="83" t="s">
        <v>10</v>
      </c>
      <c r="T4" s="83" t="s">
        <v>11</v>
      </c>
      <c r="U4" s="83" t="s">
        <v>12</v>
      </c>
      <c r="V4" s="83" t="s">
        <v>16</v>
      </c>
      <c r="W4" s="83" t="s">
        <v>13</v>
      </c>
      <c r="X4" s="83" t="s">
        <v>14</v>
      </c>
      <c r="Y4" s="83" t="s">
        <v>15</v>
      </c>
      <c r="Z4" s="83" t="s">
        <v>17</v>
      </c>
      <c r="AA4" s="83" t="s">
        <v>18</v>
      </c>
      <c r="AB4" s="83" t="s">
        <v>19</v>
      </c>
      <c r="AC4" s="83" t="s">
        <v>21</v>
      </c>
      <c r="AD4" s="91"/>
      <c r="AE4" s="89"/>
      <c r="AF4" s="91"/>
      <c r="AG4" s="91"/>
      <c r="AH4" s="91"/>
      <c r="AI4" s="91"/>
      <c r="AJ4" s="91"/>
      <c r="AK4" s="91"/>
      <c r="AL4" s="90" t="s">
        <v>23</v>
      </c>
      <c r="AM4" s="92" t="s">
        <v>24</v>
      </c>
    </row>
    <row r="5" spans="1:39" x14ac:dyDescent="0.2">
      <c r="A5" s="93">
        <v>5</v>
      </c>
      <c r="B5" s="94" t="s">
        <v>140</v>
      </c>
      <c r="C5" s="94" t="s">
        <v>141</v>
      </c>
      <c r="D5" s="85"/>
      <c r="E5" s="85"/>
      <c r="F5" s="85"/>
      <c r="G5" s="85">
        <v>1</v>
      </c>
      <c r="H5" s="85">
        <v>1</v>
      </c>
      <c r="I5" s="85"/>
      <c r="J5" s="85"/>
      <c r="K5" s="85">
        <v>1</v>
      </c>
      <c r="L5" s="85"/>
      <c r="M5" s="85"/>
      <c r="N5" s="85">
        <v>0</v>
      </c>
      <c r="O5" s="86"/>
      <c r="P5" s="93"/>
      <c r="Q5" s="94"/>
      <c r="R5" s="94"/>
      <c r="S5" s="85"/>
      <c r="T5" s="85"/>
      <c r="U5" s="85"/>
      <c r="V5" s="85"/>
      <c r="W5" s="85"/>
      <c r="X5" s="85"/>
      <c r="Y5" s="85"/>
      <c r="Z5" s="85"/>
      <c r="AA5" s="85"/>
      <c r="AB5" s="85"/>
      <c r="AC5" s="85" t="s">
        <v>467</v>
      </c>
      <c r="AD5" s="91"/>
      <c r="AE5" s="89"/>
      <c r="AF5" s="91"/>
      <c r="AG5" s="91"/>
      <c r="AH5" s="91"/>
      <c r="AI5" s="91"/>
      <c r="AJ5" s="91"/>
      <c r="AK5" s="91"/>
      <c r="AL5" s="90" t="s">
        <v>25</v>
      </c>
      <c r="AM5" s="92" t="s">
        <v>26</v>
      </c>
    </row>
    <row r="6" spans="1:39" x14ac:dyDescent="0.2">
      <c r="A6" s="95"/>
      <c r="B6" s="94"/>
      <c r="C6" s="94"/>
      <c r="D6" s="85"/>
      <c r="E6" s="85"/>
      <c r="F6" s="85"/>
      <c r="G6" s="85"/>
      <c r="H6" s="85"/>
      <c r="I6" s="85"/>
      <c r="J6" s="85"/>
      <c r="K6" s="85"/>
      <c r="L6" s="85"/>
      <c r="M6" s="85"/>
      <c r="N6" s="85" t="s">
        <v>467</v>
      </c>
      <c r="O6" s="86"/>
      <c r="P6" s="93">
        <v>2</v>
      </c>
      <c r="Q6" s="94" t="s">
        <v>33</v>
      </c>
      <c r="R6" s="94" t="s">
        <v>34</v>
      </c>
      <c r="S6" s="85"/>
      <c r="T6" s="85">
        <v>2</v>
      </c>
      <c r="U6" s="85"/>
      <c r="V6" s="85">
        <v>4</v>
      </c>
      <c r="W6" s="85">
        <v>1</v>
      </c>
      <c r="X6" s="85"/>
      <c r="Y6" s="85"/>
      <c r="Z6" s="85">
        <v>2</v>
      </c>
      <c r="AA6" s="85"/>
      <c r="AB6" s="85"/>
      <c r="AC6" s="85">
        <v>6</v>
      </c>
      <c r="AD6" s="91"/>
      <c r="AE6" s="89"/>
      <c r="AF6" s="91"/>
      <c r="AG6" s="91"/>
      <c r="AH6" s="91"/>
      <c r="AI6" s="91"/>
      <c r="AJ6" s="91"/>
      <c r="AK6" s="91"/>
      <c r="AL6" s="91"/>
      <c r="AM6" s="91"/>
    </row>
    <row r="7" spans="1:39" x14ac:dyDescent="0.2">
      <c r="A7" s="93">
        <v>11</v>
      </c>
      <c r="B7" s="94" t="s">
        <v>200</v>
      </c>
      <c r="C7" s="94" t="s">
        <v>201</v>
      </c>
      <c r="D7" s="85">
        <v>7</v>
      </c>
      <c r="E7" s="85"/>
      <c r="F7" s="85"/>
      <c r="G7" s="85"/>
      <c r="H7" s="85">
        <v>5</v>
      </c>
      <c r="I7" s="85">
        <v>2</v>
      </c>
      <c r="J7" s="85"/>
      <c r="K7" s="85"/>
      <c r="L7" s="85"/>
      <c r="M7" s="85"/>
      <c r="N7" s="85">
        <v>14</v>
      </c>
      <c r="O7" s="86"/>
      <c r="P7" s="95">
        <v>4</v>
      </c>
      <c r="Q7" s="94" t="s">
        <v>259</v>
      </c>
      <c r="R7" s="94" t="s">
        <v>260</v>
      </c>
      <c r="S7" s="85">
        <v>6</v>
      </c>
      <c r="T7" s="85"/>
      <c r="U7" s="85"/>
      <c r="V7" s="85">
        <v>4</v>
      </c>
      <c r="W7" s="85">
        <v>2</v>
      </c>
      <c r="X7" s="85">
        <v>1</v>
      </c>
      <c r="Y7" s="85"/>
      <c r="Z7" s="85">
        <v>1</v>
      </c>
      <c r="AA7" s="85"/>
      <c r="AB7" s="85"/>
      <c r="AC7" s="85">
        <v>12</v>
      </c>
      <c r="AD7" s="91"/>
      <c r="AE7" s="89"/>
      <c r="AF7" s="91"/>
      <c r="AG7" s="91"/>
      <c r="AH7" s="91"/>
      <c r="AI7" s="91"/>
      <c r="AJ7" s="91"/>
      <c r="AK7" s="91"/>
      <c r="AL7" s="91"/>
      <c r="AM7" s="91"/>
    </row>
    <row r="8" spans="1:39" x14ac:dyDescent="0.2">
      <c r="A8" s="93"/>
      <c r="B8" s="94"/>
      <c r="C8" s="94"/>
      <c r="D8" s="85"/>
      <c r="E8" s="85"/>
      <c r="F8" s="85"/>
      <c r="G8" s="85"/>
      <c r="H8" s="85"/>
      <c r="I8" s="85"/>
      <c r="J8" s="85"/>
      <c r="K8" s="85"/>
      <c r="L8" s="85"/>
      <c r="M8" s="85"/>
      <c r="N8" s="85" t="s">
        <v>467</v>
      </c>
      <c r="O8" s="86"/>
      <c r="P8" s="95">
        <v>5</v>
      </c>
      <c r="Q8" s="94" t="s">
        <v>43</v>
      </c>
      <c r="R8" s="94" t="s">
        <v>44</v>
      </c>
      <c r="S8" s="85">
        <v>3</v>
      </c>
      <c r="T8" s="85">
        <v>1</v>
      </c>
      <c r="U8" s="85">
        <v>2</v>
      </c>
      <c r="V8" s="85"/>
      <c r="W8" s="85">
        <v>2</v>
      </c>
      <c r="X8" s="85"/>
      <c r="Y8" s="85"/>
      <c r="Z8" s="85">
        <v>1</v>
      </c>
      <c r="AA8" s="85"/>
      <c r="AB8" s="85"/>
      <c r="AC8" s="85">
        <v>11</v>
      </c>
      <c r="AD8" s="91"/>
      <c r="AE8" s="89"/>
      <c r="AF8" s="91"/>
      <c r="AG8" s="91"/>
      <c r="AH8" s="91"/>
      <c r="AI8" s="91"/>
      <c r="AJ8" s="91"/>
      <c r="AK8" s="91"/>
      <c r="AL8" s="91"/>
      <c r="AM8" s="91"/>
    </row>
    <row r="9" spans="1:39" x14ac:dyDescent="0.2">
      <c r="A9" s="95">
        <v>14</v>
      </c>
      <c r="B9" s="94" t="s">
        <v>144</v>
      </c>
      <c r="C9" s="94" t="s">
        <v>81</v>
      </c>
      <c r="D9" s="85">
        <v>8</v>
      </c>
      <c r="E9" s="85"/>
      <c r="F9" s="85"/>
      <c r="G9" s="85">
        <v>5</v>
      </c>
      <c r="H9" s="85">
        <v>2</v>
      </c>
      <c r="I9" s="85"/>
      <c r="J9" s="85">
        <v>1</v>
      </c>
      <c r="K9" s="85">
        <v>1</v>
      </c>
      <c r="L9" s="85"/>
      <c r="M9" s="85"/>
      <c r="N9" s="85">
        <v>16</v>
      </c>
      <c r="O9" s="86"/>
      <c r="P9" s="93">
        <v>8</v>
      </c>
      <c r="Q9" s="94" t="s">
        <v>138</v>
      </c>
      <c r="R9" s="94" t="s">
        <v>139</v>
      </c>
      <c r="S9" s="85"/>
      <c r="T9" s="85">
        <v>3</v>
      </c>
      <c r="U9" s="85"/>
      <c r="V9" s="85">
        <v>1</v>
      </c>
      <c r="W9" s="85">
        <v>3</v>
      </c>
      <c r="X9" s="85">
        <v>1</v>
      </c>
      <c r="Y9" s="85"/>
      <c r="Z9" s="85"/>
      <c r="AA9" s="85"/>
      <c r="AB9" s="85"/>
      <c r="AC9" s="85">
        <v>9</v>
      </c>
      <c r="AD9" s="91"/>
      <c r="AE9" s="89"/>
      <c r="AF9" s="91"/>
      <c r="AG9" s="91"/>
      <c r="AH9" s="91"/>
      <c r="AI9" s="91"/>
      <c r="AJ9" s="91"/>
      <c r="AK9" s="91"/>
      <c r="AL9" s="91"/>
      <c r="AM9" s="91"/>
    </row>
    <row r="10" spans="1:39" x14ac:dyDescent="0.2">
      <c r="A10" s="95">
        <v>21</v>
      </c>
      <c r="B10" s="94" t="s">
        <v>177</v>
      </c>
      <c r="C10" s="94" t="s">
        <v>178</v>
      </c>
      <c r="D10" s="85">
        <v>2</v>
      </c>
      <c r="E10" s="85"/>
      <c r="F10" s="85"/>
      <c r="G10" s="85">
        <v>3</v>
      </c>
      <c r="H10" s="85">
        <v>1</v>
      </c>
      <c r="I10" s="85">
        <v>1</v>
      </c>
      <c r="J10" s="85"/>
      <c r="K10" s="85"/>
      <c r="L10" s="85"/>
      <c r="M10" s="85"/>
      <c r="N10" s="85">
        <v>4</v>
      </c>
      <c r="O10" s="86"/>
      <c r="P10" s="95"/>
      <c r="Q10" s="94"/>
      <c r="R10" s="94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 t="s">
        <v>467</v>
      </c>
      <c r="AD10" s="91"/>
      <c r="AE10" s="89"/>
      <c r="AF10" s="91"/>
      <c r="AG10" s="91"/>
      <c r="AH10" s="91"/>
      <c r="AI10" s="91"/>
      <c r="AJ10" s="91"/>
      <c r="AK10" s="91"/>
      <c r="AL10" s="91"/>
      <c r="AM10" s="91"/>
    </row>
    <row r="11" spans="1:39" x14ac:dyDescent="0.2">
      <c r="A11" s="95">
        <v>24</v>
      </c>
      <c r="B11" s="94" t="s">
        <v>145</v>
      </c>
      <c r="C11" s="94" t="s">
        <v>38</v>
      </c>
      <c r="D11" s="85">
        <v>1</v>
      </c>
      <c r="E11" s="85">
        <v>1</v>
      </c>
      <c r="F11" s="85"/>
      <c r="G11" s="85">
        <v>5</v>
      </c>
      <c r="H11" s="85">
        <v>2</v>
      </c>
      <c r="I11" s="85">
        <v>1</v>
      </c>
      <c r="J11" s="85">
        <v>1</v>
      </c>
      <c r="K11" s="85">
        <v>1</v>
      </c>
      <c r="L11" s="85"/>
      <c r="M11" s="85"/>
      <c r="N11" s="85">
        <v>5</v>
      </c>
      <c r="O11" s="86"/>
      <c r="P11" s="95">
        <v>12</v>
      </c>
      <c r="Q11" s="94" t="s">
        <v>329</v>
      </c>
      <c r="R11" s="94" t="s">
        <v>330</v>
      </c>
      <c r="S11" s="85">
        <v>1</v>
      </c>
      <c r="T11" s="85">
        <v>1</v>
      </c>
      <c r="U11" s="85"/>
      <c r="V11" s="85">
        <v>4</v>
      </c>
      <c r="W11" s="85">
        <v>1</v>
      </c>
      <c r="X11" s="85"/>
      <c r="Y11" s="85"/>
      <c r="Z11" s="85">
        <v>2</v>
      </c>
      <c r="AA11" s="85"/>
      <c r="AB11" s="85"/>
      <c r="AC11" s="85">
        <v>5</v>
      </c>
      <c r="AD11" s="91"/>
      <c r="AE11" s="89"/>
      <c r="AF11" s="91"/>
      <c r="AG11" s="91"/>
      <c r="AH11" s="91"/>
      <c r="AI11" s="91"/>
      <c r="AJ11" s="91"/>
      <c r="AK11" s="91"/>
      <c r="AL11" s="91"/>
      <c r="AM11" s="91"/>
    </row>
    <row r="12" spans="1:39" x14ac:dyDescent="0.2">
      <c r="A12" s="95">
        <v>32</v>
      </c>
      <c r="B12" s="94" t="s">
        <v>63</v>
      </c>
      <c r="C12" s="94" t="s">
        <v>79</v>
      </c>
      <c r="D12" s="85">
        <v>6</v>
      </c>
      <c r="E12" s="85"/>
      <c r="F12" s="85">
        <v>2</v>
      </c>
      <c r="G12" s="85">
        <v>3</v>
      </c>
      <c r="H12" s="85">
        <v>1</v>
      </c>
      <c r="I12" s="85">
        <v>3</v>
      </c>
      <c r="J12" s="85"/>
      <c r="K12" s="85">
        <v>1</v>
      </c>
      <c r="L12" s="85"/>
      <c r="M12" s="85"/>
      <c r="N12" s="85">
        <v>14</v>
      </c>
      <c r="O12" s="86"/>
      <c r="P12" s="95">
        <v>24</v>
      </c>
      <c r="Q12" s="94" t="s">
        <v>136</v>
      </c>
      <c r="R12" s="94" t="s">
        <v>137</v>
      </c>
      <c r="S12" s="85">
        <v>1</v>
      </c>
      <c r="T12" s="85">
        <v>1</v>
      </c>
      <c r="U12" s="85">
        <v>2</v>
      </c>
      <c r="V12" s="85">
        <v>2</v>
      </c>
      <c r="W12" s="85">
        <v>2</v>
      </c>
      <c r="X12" s="85">
        <v>1</v>
      </c>
      <c r="Y12" s="85">
        <v>1</v>
      </c>
      <c r="Z12" s="85">
        <v>1</v>
      </c>
      <c r="AA12" s="85"/>
      <c r="AB12" s="85"/>
      <c r="AC12" s="85">
        <v>7</v>
      </c>
      <c r="AD12" s="91"/>
      <c r="AE12" s="89"/>
      <c r="AF12" s="91"/>
      <c r="AG12" s="91"/>
      <c r="AH12" s="91"/>
      <c r="AI12" s="91"/>
      <c r="AJ12" s="91"/>
      <c r="AK12" s="91"/>
      <c r="AL12" s="91"/>
      <c r="AM12" s="91"/>
    </row>
    <row r="13" spans="1:39" x14ac:dyDescent="0.2">
      <c r="A13" s="93">
        <v>40</v>
      </c>
      <c r="B13" s="94" t="s">
        <v>174</v>
      </c>
      <c r="C13" s="94" t="s">
        <v>76</v>
      </c>
      <c r="D13" s="85"/>
      <c r="E13" s="85"/>
      <c r="F13" s="85">
        <v>2</v>
      </c>
      <c r="G13" s="85">
        <v>4</v>
      </c>
      <c r="H13" s="85">
        <v>1</v>
      </c>
      <c r="I13" s="85">
        <v>1</v>
      </c>
      <c r="J13" s="85"/>
      <c r="K13" s="85">
        <v>1</v>
      </c>
      <c r="L13" s="85"/>
      <c r="M13" s="85"/>
      <c r="N13" s="85">
        <v>2</v>
      </c>
      <c r="O13" s="86"/>
      <c r="P13" s="93">
        <v>55</v>
      </c>
      <c r="Q13" s="94" t="s">
        <v>486</v>
      </c>
      <c r="R13" s="94" t="s">
        <v>188</v>
      </c>
      <c r="S13" s="85">
        <v>4</v>
      </c>
      <c r="T13" s="85"/>
      <c r="U13" s="85"/>
      <c r="V13" s="85">
        <v>10</v>
      </c>
      <c r="W13" s="85">
        <v>1</v>
      </c>
      <c r="X13" s="85">
        <v>1</v>
      </c>
      <c r="Y13" s="85"/>
      <c r="Z13" s="85"/>
      <c r="AA13" s="85"/>
      <c r="AB13" s="85"/>
      <c r="AC13" s="85">
        <v>8</v>
      </c>
      <c r="AD13" s="91"/>
      <c r="AE13" s="89"/>
      <c r="AF13" s="91"/>
      <c r="AG13" s="91"/>
      <c r="AH13" s="91"/>
      <c r="AI13" s="91"/>
      <c r="AJ13" s="91"/>
      <c r="AK13" s="91"/>
      <c r="AL13" s="91"/>
      <c r="AM13" s="91"/>
    </row>
    <row r="14" spans="1:39" x14ac:dyDescent="0.2">
      <c r="A14" s="93"/>
      <c r="B14" s="94"/>
      <c r="C14" s="9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 t="s">
        <v>467</v>
      </c>
      <c r="O14" s="86"/>
      <c r="P14" s="93"/>
      <c r="Q14" s="94"/>
      <c r="R14" s="9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 t="s">
        <v>467</v>
      </c>
      <c r="AD14" s="91"/>
      <c r="AE14" s="89"/>
      <c r="AF14" s="91"/>
      <c r="AG14" s="91"/>
      <c r="AH14" s="91"/>
      <c r="AI14" s="91"/>
      <c r="AJ14" s="91"/>
      <c r="AK14" s="91"/>
      <c r="AL14" s="91"/>
      <c r="AM14" s="91"/>
    </row>
    <row r="15" spans="1:39" x14ac:dyDescent="0.2">
      <c r="A15" s="140" t="s">
        <v>27</v>
      </c>
      <c r="B15" s="141"/>
      <c r="C15" s="142"/>
      <c r="D15" s="85">
        <v>24</v>
      </c>
      <c r="E15" s="85">
        <v>1</v>
      </c>
      <c r="F15" s="85">
        <v>4</v>
      </c>
      <c r="G15" s="85">
        <v>21</v>
      </c>
      <c r="H15" s="85">
        <v>13</v>
      </c>
      <c r="I15" s="85">
        <v>8</v>
      </c>
      <c r="J15" s="85">
        <v>2</v>
      </c>
      <c r="K15" s="85">
        <v>5</v>
      </c>
      <c r="L15" s="85">
        <v>0</v>
      </c>
      <c r="M15" s="85">
        <v>0</v>
      </c>
      <c r="N15" s="85">
        <v>55</v>
      </c>
      <c r="O15" s="87" t="s">
        <v>2</v>
      </c>
      <c r="P15" s="140" t="s">
        <v>27</v>
      </c>
      <c r="Q15" s="141"/>
      <c r="R15" s="142"/>
      <c r="S15" s="85">
        <v>15</v>
      </c>
      <c r="T15" s="85">
        <v>8</v>
      </c>
      <c r="U15" s="85">
        <v>4</v>
      </c>
      <c r="V15" s="85">
        <v>25</v>
      </c>
      <c r="W15" s="85">
        <v>12</v>
      </c>
      <c r="X15" s="85">
        <v>4</v>
      </c>
      <c r="Y15" s="85">
        <v>1</v>
      </c>
      <c r="Z15" s="85">
        <v>7</v>
      </c>
      <c r="AA15" s="85">
        <v>0</v>
      </c>
      <c r="AB15" s="85">
        <v>0</v>
      </c>
      <c r="AC15" s="85">
        <v>58</v>
      </c>
      <c r="AD15" s="91"/>
      <c r="AE15" s="96" t="s">
        <v>326</v>
      </c>
      <c r="AF15" s="91"/>
      <c r="AG15" s="91"/>
      <c r="AH15" s="91"/>
      <c r="AI15" s="91"/>
      <c r="AJ15" s="91"/>
      <c r="AK15" s="91"/>
      <c r="AL15" s="91"/>
      <c r="AM15" s="91"/>
    </row>
    <row r="16" spans="1:39" x14ac:dyDescent="0.2">
      <c r="A16" s="152" t="s">
        <v>28</v>
      </c>
      <c r="B16" s="153"/>
      <c r="C16" s="154" t="s">
        <v>48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D16" s="91"/>
      <c r="AE16" s="97" t="s">
        <v>500</v>
      </c>
      <c r="AF16" s="91"/>
      <c r="AG16" s="91"/>
      <c r="AH16" s="91"/>
      <c r="AI16" s="91"/>
      <c r="AJ16" s="91"/>
      <c r="AK16" s="91"/>
      <c r="AL16" s="91"/>
      <c r="AM16" s="91"/>
    </row>
    <row r="17" spans="1:31" x14ac:dyDescent="0.2">
      <c r="A17" s="152" t="s">
        <v>205</v>
      </c>
      <c r="B17" s="153"/>
      <c r="C17" s="154" t="s">
        <v>510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D17" s="91"/>
      <c r="AE17" s="97"/>
    </row>
    <row r="18" spans="1:31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91"/>
      <c r="AE18" s="89"/>
    </row>
    <row r="19" spans="1:31" x14ac:dyDescent="0.2">
      <c r="A19" s="163" t="s">
        <v>77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82" t="s">
        <v>4</v>
      </c>
      <c r="P19" s="186" t="s">
        <v>225</v>
      </c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8"/>
      <c r="AD19" s="98"/>
      <c r="AE19" s="89"/>
    </row>
    <row r="20" spans="1:31" x14ac:dyDescent="0.2">
      <c r="A20" s="83" t="s">
        <v>7</v>
      </c>
      <c r="B20" s="83" t="s">
        <v>8</v>
      </c>
      <c r="C20" s="83" t="s">
        <v>9</v>
      </c>
      <c r="D20" s="83" t="s">
        <v>10</v>
      </c>
      <c r="E20" s="83" t="s">
        <v>11</v>
      </c>
      <c r="F20" s="83" t="s">
        <v>12</v>
      </c>
      <c r="G20" s="83" t="s">
        <v>16</v>
      </c>
      <c r="H20" s="83" t="s">
        <v>13</v>
      </c>
      <c r="I20" s="83" t="s">
        <v>14</v>
      </c>
      <c r="J20" s="83" t="s">
        <v>15</v>
      </c>
      <c r="K20" s="83" t="s">
        <v>17</v>
      </c>
      <c r="L20" s="83" t="s">
        <v>18</v>
      </c>
      <c r="M20" s="83" t="s">
        <v>19</v>
      </c>
      <c r="N20" s="83" t="s">
        <v>21</v>
      </c>
      <c r="O20" s="84" t="s">
        <v>22</v>
      </c>
      <c r="P20" s="83" t="s">
        <v>7</v>
      </c>
      <c r="Q20" s="83" t="s">
        <v>8</v>
      </c>
      <c r="R20" s="83" t="s">
        <v>9</v>
      </c>
      <c r="S20" s="83" t="s">
        <v>10</v>
      </c>
      <c r="T20" s="83" t="s">
        <v>11</v>
      </c>
      <c r="U20" s="83" t="s">
        <v>12</v>
      </c>
      <c r="V20" s="83" t="s">
        <v>16</v>
      </c>
      <c r="W20" s="83" t="s">
        <v>13</v>
      </c>
      <c r="X20" s="83" t="s">
        <v>14</v>
      </c>
      <c r="Y20" s="83" t="s">
        <v>15</v>
      </c>
      <c r="Z20" s="83" t="s">
        <v>17</v>
      </c>
      <c r="AA20" s="83" t="s">
        <v>18</v>
      </c>
      <c r="AB20" s="83" t="s">
        <v>19</v>
      </c>
      <c r="AC20" s="83" t="s">
        <v>21</v>
      </c>
      <c r="AD20" s="98"/>
      <c r="AE20" s="89"/>
    </row>
    <row r="21" spans="1:31" x14ac:dyDescent="0.2">
      <c r="A21" s="93">
        <v>0</v>
      </c>
      <c r="B21" s="94" t="s">
        <v>398</v>
      </c>
      <c r="C21" s="94" t="s">
        <v>399</v>
      </c>
      <c r="D21" s="85">
        <v>8</v>
      </c>
      <c r="E21" s="85"/>
      <c r="F21" s="85">
        <v>3</v>
      </c>
      <c r="G21" s="85">
        <v>4</v>
      </c>
      <c r="H21" s="85">
        <v>1</v>
      </c>
      <c r="I21" s="85"/>
      <c r="J21" s="85">
        <v>1</v>
      </c>
      <c r="K21" s="85">
        <v>4</v>
      </c>
      <c r="L21" s="85"/>
      <c r="M21" s="85"/>
      <c r="N21" s="85">
        <v>19</v>
      </c>
      <c r="O21" s="86"/>
      <c r="P21" s="93">
        <v>6</v>
      </c>
      <c r="Q21" s="94" t="s">
        <v>280</v>
      </c>
      <c r="R21" s="94" t="s">
        <v>494</v>
      </c>
      <c r="S21" s="85">
        <v>1</v>
      </c>
      <c r="T21" s="85"/>
      <c r="U21" s="85"/>
      <c r="V21" s="85">
        <v>3</v>
      </c>
      <c r="W21" s="85">
        <v>4</v>
      </c>
      <c r="X21" s="85"/>
      <c r="Y21" s="85">
        <v>1</v>
      </c>
      <c r="Z21" s="85">
        <v>1</v>
      </c>
      <c r="AA21" s="85"/>
      <c r="AB21" s="85"/>
      <c r="AC21" s="85">
        <v>2</v>
      </c>
      <c r="AD21" s="98"/>
      <c r="AE21" s="89"/>
    </row>
    <row r="22" spans="1:31" x14ac:dyDescent="0.2">
      <c r="A22" s="93">
        <v>3</v>
      </c>
      <c r="B22" s="94" t="s">
        <v>80</v>
      </c>
      <c r="C22" s="94" t="s">
        <v>81</v>
      </c>
      <c r="D22" s="85">
        <v>4</v>
      </c>
      <c r="E22" s="85"/>
      <c r="F22" s="85">
        <v>2</v>
      </c>
      <c r="G22" s="85">
        <v>3</v>
      </c>
      <c r="H22" s="85">
        <v>3</v>
      </c>
      <c r="I22" s="85"/>
      <c r="J22" s="85"/>
      <c r="K22" s="85">
        <v>3</v>
      </c>
      <c r="L22" s="85"/>
      <c r="M22" s="85"/>
      <c r="N22" s="85">
        <v>10</v>
      </c>
      <c r="O22" s="86"/>
      <c r="P22" s="95"/>
      <c r="Q22" s="94"/>
      <c r="R22" s="94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 t="s">
        <v>467</v>
      </c>
      <c r="AD22" s="98"/>
      <c r="AE22" s="89"/>
    </row>
    <row r="23" spans="1:31" x14ac:dyDescent="0.2">
      <c r="A23" s="95">
        <v>5</v>
      </c>
      <c r="B23" s="94" t="s">
        <v>85</v>
      </c>
      <c r="C23" s="94" t="s">
        <v>86</v>
      </c>
      <c r="D23" s="85">
        <v>3</v>
      </c>
      <c r="E23" s="85"/>
      <c r="F23" s="85">
        <v>1</v>
      </c>
      <c r="G23" s="85">
        <v>4</v>
      </c>
      <c r="H23" s="85">
        <v>3</v>
      </c>
      <c r="I23" s="85"/>
      <c r="J23" s="85"/>
      <c r="K23" s="85">
        <v>1</v>
      </c>
      <c r="L23" s="85"/>
      <c r="M23" s="85"/>
      <c r="N23" s="85">
        <v>7</v>
      </c>
      <c r="O23" s="86"/>
      <c r="P23" s="95">
        <v>8</v>
      </c>
      <c r="Q23" s="94" t="s">
        <v>125</v>
      </c>
      <c r="R23" s="94" t="s">
        <v>84</v>
      </c>
      <c r="S23" s="85"/>
      <c r="T23" s="85">
        <v>2</v>
      </c>
      <c r="U23" s="85">
        <v>2</v>
      </c>
      <c r="V23" s="85">
        <v>5</v>
      </c>
      <c r="W23" s="85">
        <v>1</v>
      </c>
      <c r="X23" s="85"/>
      <c r="Y23" s="85"/>
      <c r="Z23" s="85">
        <v>3</v>
      </c>
      <c r="AA23" s="85"/>
      <c r="AB23" s="85"/>
      <c r="AC23" s="85">
        <v>8</v>
      </c>
      <c r="AD23" s="98"/>
      <c r="AE23" s="89"/>
    </row>
    <row r="24" spans="1:31" x14ac:dyDescent="0.2">
      <c r="A24" s="95">
        <v>12</v>
      </c>
      <c r="B24" s="94" t="s">
        <v>161</v>
      </c>
      <c r="C24" s="94" t="s">
        <v>121</v>
      </c>
      <c r="D24" s="85">
        <v>5</v>
      </c>
      <c r="E24" s="85"/>
      <c r="F24" s="85">
        <v>5</v>
      </c>
      <c r="G24" s="85">
        <v>8</v>
      </c>
      <c r="H24" s="85">
        <v>2</v>
      </c>
      <c r="I24" s="85">
        <v>1</v>
      </c>
      <c r="J24" s="85">
        <v>2</v>
      </c>
      <c r="K24" s="85">
        <v>4</v>
      </c>
      <c r="L24" s="85"/>
      <c r="M24" s="85"/>
      <c r="N24" s="85">
        <v>15</v>
      </c>
      <c r="O24" s="86"/>
      <c r="P24" s="95">
        <v>10</v>
      </c>
      <c r="Q24" s="94" t="s">
        <v>230</v>
      </c>
      <c r="R24" s="94" t="s">
        <v>231</v>
      </c>
      <c r="S24" s="85">
        <v>4</v>
      </c>
      <c r="T24" s="85">
        <v>5</v>
      </c>
      <c r="U24" s="85">
        <v>1</v>
      </c>
      <c r="V24" s="85">
        <v>2</v>
      </c>
      <c r="W24" s="85"/>
      <c r="X24" s="85">
        <v>1</v>
      </c>
      <c r="Y24" s="85"/>
      <c r="Z24" s="85"/>
      <c r="AA24" s="85"/>
      <c r="AB24" s="85"/>
      <c r="AC24" s="85">
        <v>24</v>
      </c>
      <c r="AD24" s="98"/>
      <c r="AE24" s="89"/>
    </row>
    <row r="25" spans="1:31" x14ac:dyDescent="0.2">
      <c r="A25" s="95"/>
      <c r="B25" s="94"/>
      <c r="C25" s="9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 t="s">
        <v>467</v>
      </c>
      <c r="O25" s="86"/>
      <c r="P25" s="95">
        <v>11</v>
      </c>
      <c r="Q25" s="94" t="s">
        <v>169</v>
      </c>
      <c r="R25" s="94" t="s">
        <v>170</v>
      </c>
      <c r="S25" s="85">
        <v>1</v>
      </c>
      <c r="T25" s="85">
        <v>2</v>
      </c>
      <c r="U25" s="85">
        <v>1</v>
      </c>
      <c r="V25" s="85">
        <v>1</v>
      </c>
      <c r="W25" s="85">
        <v>1</v>
      </c>
      <c r="X25" s="85">
        <v>1</v>
      </c>
      <c r="Y25" s="85"/>
      <c r="Z25" s="85">
        <v>1</v>
      </c>
      <c r="AA25" s="85"/>
      <c r="AB25" s="85"/>
      <c r="AC25" s="85">
        <v>9</v>
      </c>
      <c r="AD25" s="98"/>
      <c r="AE25" s="89"/>
    </row>
    <row r="26" spans="1:31" x14ac:dyDescent="0.2">
      <c r="A26" s="95">
        <v>24</v>
      </c>
      <c r="B26" s="94" t="s">
        <v>146</v>
      </c>
      <c r="C26" s="94" t="s">
        <v>186</v>
      </c>
      <c r="D26" s="85">
        <v>2</v>
      </c>
      <c r="E26" s="85"/>
      <c r="F26" s="85"/>
      <c r="G26" s="85">
        <v>2</v>
      </c>
      <c r="H26" s="85">
        <v>3</v>
      </c>
      <c r="I26" s="85">
        <v>1</v>
      </c>
      <c r="J26" s="85"/>
      <c r="K26" s="85">
        <v>1</v>
      </c>
      <c r="L26" s="85"/>
      <c r="M26" s="85"/>
      <c r="N26" s="85">
        <v>4</v>
      </c>
      <c r="O26" s="86"/>
      <c r="P26" s="95"/>
      <c r="Q26" s="94"/>
      <c r="R26" s="94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 t="s">
        <v>467</v>
      </c>
      <c r="AD26" s="98"/>
      <c r="AE26" s="89"/>
    </row>
    <row r="27" spans="1:31" x14ac:dyDescent="0.2">
      <c r="A27" s="95">
        <v>25</v>
      </c>
      <c r="B27" s="94" t="s">
        <v>87</v>
      </c>
      <c r="C27" s="94" t="s">
        <v>88</v>
      </c>
      <c r="D27" s="85"/>
      <c r="E27" s="85">
        <v>1</v>
      </c>
      <c r="F27" s="85"/>
      <c r="G27" s="85">
        <v>2</v>
      </c>
      <c r="H27" s="85">
        <v>2</v>
      </c>
      <c r="I27" s="85">
        <v>2</v>
      </c>
      <c r="J27" s="85"/>
      <c r="K27" s="85"/>
      <c r="L27" s="85"/>
      <c r="M27" s="85"/>
      <c r="N27" s="85">
        <v>3</v>
      </c>
      <c r="O27" s="86"/>
      <c r="P27" s="95">
        <v>30</v>
      </c>
      <c r="Q27" s="94" t="s">
        <v>37</v>
      </c>
      <c r="R27" s="94" t="s">
        <v>38</v>
      </c>
      <c r="S27" s="85">
        <v>3</v>
      </c>
      <c r="T27" s="85"/>
      <c r="U27" s="85"/>
      <c r="V27" s="85">
        <v>9</v>
      </c>
      <c r="W27" s="85">
        <v>3</v>
      </c>
      <c r="X27" s="85">
        <v>1</v>
      </c>
      <c r="Y27" s="85"/>
      <c r="Z27" s="85">
        <v>3</v>
      </c>
      <c r="AA27" s="85"/>
      <c r="AB27" s="85"/>
      <c r="AC27" s="85">
        <v>6</v>
      </c>
      <c r="AD27" s="98"/>
      <c r="AE27" s="89"/>
    </row>
    <row r="28" spans="1:31" x14ac:dyDescent="0.2">
      <c r="A28" s="93">
        <v>35</v>
      </c>
      <c r="B28" s="94" t="s">
        <v>290</v>
      </c>
      <c r="C28" s="94" t="s">
        <v>291</v>
      </c>
      <c r="D28" s="85">
        <v>1</v>
      </c>
      <c r="E28" s="85">
        <v>1</v>
      </c>
      <c r="F28" s="85"/>
      <c r="G28" s="85">
        <v>5</v>
      </c>
      <c r="H28" s="85">
        <v>1</v>
      </c>
      <c r="I28" s="85"/>
      <c r="J28" s="85">
        <v>1</v>
      </c>
      <c r="K28" s="85"/>
      <c r="L28" s="85"/>
      <c r="M28" s="85"/>
      <c r="N28" s="85">
        <v>5</v>
      </c>
      <c r="O28" s="86"/>
      <c r="P28" s="93">
        <v>20</v>
      </c>
      <c r="Q28" s="94" t="s">
        <v>369</v>
      </c>
      <c r="R28" s="94" t="s">
        <v>53</v>
      </c>
      <c r="S28" s="85">
        <v>2</v>
      </c>
      <c r="T28" s="85"/>
      <c r="U28" s="85"/>
      <c r="V28" s="85">
        <v>2</v>
      </c>
      <c r="W28" s="85">
        <v>2</v>
      </c>
      <c r="X28" s="85">
        <v>1</v>
      </c>
      <c r="Y28" s="85"/>
      <c r="Z28" s="85">
        <v>1</v>
      </c>
      <c r="AA28" s="85"/>
      <c r="AB28" s="85"/>
      <c r="AC28" s="85">
        <v>4</v>
      </c>
      <c r="AD28" s="98"/>
      <c r="AE28" s="89"/>
    </row>
    <row r="29" spans="1:31" x14ac:dyDescent="0.2">
      <c r="A29" s="93"/>
      <c r="B29" s="94"/>
      <c r="C29" s="9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 t="s">
        <v>467</v>
      </c>
      <c r="O29" s="86"/>
      <c r="P29" s="93"/>
      <c r="Q29" s="94"/>
      <c r="R29" s="94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 t="s">
        <v>467</v>
      </c>
      <c r="AD29" s="98"/>
      <c r="AE29" s="96" t="s">
        <v>326</v>
      </c>
    </row>
    <row r="30" spans="1:31" x14ac:dyDescent="0.2">
      <c r="A30" s="93"/>
      <c r="B30" s="94"/>
      <c r="C30" s="94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 t="s">
        <v>467</v>
      </c>
      <c r="O30" s="86"/>
      <c r="P30" s="93"/>
      <c r="Q30" s="94"/>
      <c r="R30" s="94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 t="s">
        <v>467</v>
      </c>
      <c r="AD30" s="98"/>
      <c r="AE30" s="97" t="s">
        <v>501</v>
      </c>
    </row>
    <row r="31" spans="1:31" x14ac:dyDescent="0.2">
      <c r="A31" s="140" t="s">
        <v>27</v>
      </c>
      <c r="B31" s="141"/>
      <c r="C31" s="142"/>
      <c r="D31" s="85">
        <v>23</v>
      </c>
      <c r="E31" s="85">
        <v>2</v>
      </c>
      <c r="F31" s="85">
        <v>11</v>
      </c>
      <c r="G31" s="85">
        <v>28</v>
      </c>
      <c r="H31" s="85">
        <v>15</v>
      </c>
      <c r="I31" s="85">
        <v>4</v>
      </c>
      <c r="J31" s="85">
        <v>4</v>
      </c>
      <c r="K31" s="85">
        <v>13</v>
      </c>
      <c r="L31" s="85">
        <v>0</v>
      </c>
      <c r="M31" s="85">
        <v>0</v>
      </c>
      <c r="N31" s="85">
        <v>63</v>
      </c>
      <c r="O31" s="87" t="s">
        <v>2</v>
      </c>
      <c r="P31" s="140" t="s">
        <v>27</v>
      </c>
      <c r="Q31" s="141"/>
      <c r="R31" s="142"/>
      <c r="S31" s="85">
        <v>11</v>
      </c>
      <c r="T31" s="85">
        <v>9</v>
      </c>
      <c r="U31" s="85">
        <v>4</v>
      </c>
      <c r="V31" s="85">
        <v>22</v>
      </c>
      <c r="W31" s="85">
        <v>11</v>
      </c>
      <c r="X31" s="85">
        <v>4</v>
      </c>
      <c r="Y31" s="85">
        <v>1</v>
      </c>
      <c r="Z31" s="85">
        <v>9</v>
      </c>
      <c r="AA31" s="85">
        <v>0</v>
      </c>
      <c r="AB31" s="85">
        <v>0</v>
      </c>
      <c r="AC31" s="85">
        <v>53</v>
      </c>
      <c r="AD31" s="98"/>
      <c r="AE31" s="89"/>
    </row>
    <row r="32" spans="1:31" x14ac:dyDescent="0.2">
      <c r="A32" s="152" t="s">
        <v>28</v>
      </c>
      <c r="B32" s="153"/>
      <c r="C32" s="154" t="s">
        <v>206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98"/>
      <c r="AE32" s="89"/>
    </row>
    <row r="33" spans="1:31" x14ac:dyDescent="0.2">
      <c r="A33" s="152" t="s">
        <v>205</v>
      </c>
      <c r="B33" s="153"/>
      <c r="C33" s="154" t="s">
        <v>305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98"/>
      <c r="AE33" s="89"/>
    </row>
    <row r="34" spans="1:31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91"/>
      <c r="AE34" s="89"/>
    </row>
    <row r="35" spans="1:31" x14ac:dyDescent="0.2">
      <c r="A35" s="201" t="s">
        <v>101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3"/>
      <c r="O35" s="82" t="s">
        <v>4</v>
      </c>
      <c r="P35" s="160" t="s">
        <v>29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2"/>
      <c r="AD35" s="91"/>
      <c r="AE35" s="89"/>
    </row>
    <row r="36" spans="1:31" x14ac:dyDescent="0.2">
      <c r="A36" s="83" t="s">
        <v>7</v>
      </c>
      <c r="B36" s="83" t="s">
        <v>8</v>
      </c>
      <c r="C36" s="83" t="s">
        <v>9</v>
      </c>
      <c r="D36" s="83" t="s">
        <v>10</v>
      </c>
      <c r="E36" s="83" t="s">
        <v>11</v>
      </c>
      <c r="F36" s="83" t="s">
        <v>12</v>
      </c>
      <c r="G36" s="83" t="s">
        <v>16</v>
      </c>
      <c r="H36" s="83" t="s">
        <v>13</v>
      </c>
      <c r="I36" s="83" t="s">
        <v>14</v>
      </c>
      <c r="J36" s="83" t="s">
        <v>15</v>
      </c>
      <c r="K36" s="83" t="s">
        <v>17</v>
      </c>
      <c r="L36" s="83" t="s">
        <v>18</v>
      </c>
      <c r="M36" s="83" t="s">
        <v>19</v>
      </c>
      <c r="N36" s="83" t="s">
        <v>21</v>
      </c>
      <c r="O36" s="84" t="s">
        <v>22</v>
      </c>
      <c r="P36" s="83" t="s">
        <v>7</v>
      </c>
      <c r="Q36" s="83" t="s">
        <v>8</v>
      </c>
      <c r="R36" s="83" t="s">
        <v>9</v>
      </c>
      <c r="S36" s="83" t="s">
        <v>10</v>
      </c>
      <c r="T36" s="83" t="s">
        <v>11</v>
      </c>
      <c r="U36" s="83" t="s">
        <v>12</v>
      </c>
      <c r="V36" s="83" t="s">
        <v>16</v>
      </c>
      <c r="W36" s="83" t="s">
        <v>13</v>
      </c>
      <c r="X36" s="83" t="s">
        <v>14</v>
      </c>
      <c r="Y36" s="83" t="s">
        <v>15</v>
      </c>
      <c r="Z36" s="83" t="s">
        <v>17</v>
      </c>
      <c r="AA36" s="83" t="s">
        <v>18</v>
      </c>
      <c r="AB36" s="83" t="s">
        <v>19</v>
      </c>
      <c r="AC36" s="83" t="s">
        <v>21</v>
      </c>
      <c r="AD36" s="91"/>
      <c r="AE36" s="89"/>
    </row>
    <row r="37" spans="1:31" x14ac:dyDescent="0.2">
      <c r="A37" s="93">
        <v>2</v>
      </c>
      <c r="B37" s="94" t="s">
        <v>31</v>
      </c>
      <c r="C37" s="94" t="s">
        <v>50</v>
      </c>
      <c r="D37" s="85">
        <v>1</v>
      </c>
      <c r="E37" s="85">
        <v>1</v>
      </c>
      <c r="F37" s="85">
        <v>3</v>
      </c>
      <c r="G37" s="85">
        <v>1</v>
      </c>
      <c r="H37" s="85">
        <v>1</v>
      </c>
      <c r="I37" s="85">
        <v>3</v>
      </c>
      <c r="J37" s="85"/>
      <c r="K37" s="85">
        <v>2</v>
      </c>
      <c r="L37" s="85"/>
      <c r="M37" s="85"/>
      <c r="N37" s="85">
        <v>8</v>
      </c>
      <c r="O37" s="86"/>
      <c r="P37" s="95">
        <v>1</v>
      </c>
      <c r="Q37" s="94" t="s">
        <v>249</v>
      </c>
      <c r="R37" s="94" t="s">
        <v>124</v>
      </c>
      <c r="S37" s="85">
        <v>1</v>
      </c>
      <c r="T37" s="85">
        <v>1</v>
      </c>
      <c r="U37" s="85"/>
      <c r="V37" s="85">
        <v>3</v>
      </c>
      <c r="W37" s="85">
        <v>1</v>
      </c>
      <c r="X37" s="85">
        <v>1</v>
      </c>
      <c r="Y37" s="85"/>
      <c r="Z37" s="85">
        <v>1</v>
      </c>
      <c r="AA37" s="85"/>
      <c r="AB37" s="85"/>
      <c r="AC37" s="85">
        <v>5</v>
      </c>
      <c r="AD37" s="91"/>
      <c r="AE37" s="89"/>
    </row>
    <row r="38" spans="1:31" x14ac:dyDescent="0.2">
      <c r="A38" s="93">
        <v>3</v>
      </c>
      <c r="B38" s="94" t="s">
        <v>184</v>
      </c>
      <c r="C38" s="94" t="s">
        <v>183</v>
      </c>
      <c r="D38" s="85"/>
      <c r="E38" s="85"/>
      <c r="F38" s="85">
        <v>1</v>
      </c>
      <c r="G38" s="85">
        <v>6</v>
      </c>
      <c r="H38" s="85">
        <v>2</v>
      </c>
      <c r="I38" s="85">
        <v>1</v>
      </c>
      <c r="J38" s="85">
        <v>1</v>
      </c>
      <c r="K38" s="85">
        <v>3</v>
      </c>
      <c r="L38" s="85"/>
      <c r="M38" s="85"/>
      <c r="N38" s="85">
        <v>1</v>
      </c>
      <c r="O38" s="86"/>
      <c r="P38" s="95">
        <v>2</v>
      </c>
      <c r="Q38" s="94" t="s">
        <v>40</v>
      </c>
      <c r="R38" s="94" t="s">
        <v>41</v>
      </c>
      <c r="S38" s="85"/>
      <c r="T38" s="85"/>
      <c r="U38" s="85"/>
      <c r="V38" s="85">
        <v>3</v>
      </c>
      <c r="W38" s="85"/>
      <c r="X38" s="85">
        <v>1</v>
      </c>
      <c r="Y38" s="85"/>
      <c r="Z38" s="85">
        <v>2</v>
      </c>
      <c r="AA38" s="85"/>
      <c r="AB38" s="85"/>
      <c r="AC38" s="85">
        <v>0</v>
      </c>
      <c r="AD38" s="91"/>
      <c r="AE38" s="89"/>
    </row>
    <row r="39" spans="1:31" x14ac:dyDescent="0.2">
      <c r="A39" s="93">
        <v>4</v>
      </c>
      <c r="B39" s="94" t="s">
        <v>74</v>
      </c>
      <c r="C39" s="94" t="s">
        <v>50</v>
      </c>
      <c r="D39" s="85">
        <v>2</v>
      </c>
      <c r="E39" s="85">
        <v>1</v>
      </c>
      <c r="F39" s="85"/>
      <c r="G39" s="85">
        <v>13</v>
      </c>
      <c r="H39" s="85">
        <v>1</v>
      </c>
      <c r="I39" s="85">
        <v>1</v>
      </c>
      <c r="J39" s="85">
        <v>1</v>
      </c>
      <c r="K39" s="85">
        <v>2</v>
      </c>
      <c r="L39" s="85"/>
      <c r="M39" s="85"/>
      <c r="N39" s="85">
        <v>7</v>
      </c>
      <c r="O39" s="86"/>
      <c r="P39" s="99" t="s">
        <v>147</v>
      </c>
      <c r="Q39" s="94" t="s">
        <v>58</v>
      </c>
      <c r="R39" s="94" t="s">
        <v>59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>
        <v>0</v>
      </c>
      <c r="AD39" s="91"/>
      <c r="AE39" s="89"/>
    </row>
    <row r="40" spans="1:31" x14ac:dyDescent="0.2">
      <c r="A40" s="93">
        <v>5</v>
      </c>
      <c r="B40" s="94" t="s">
        <v>119</v>
      </c>
      <c r="C40" s="94" t="s">
        <v>100</v>
      </c>
      <c r="D40" s="85">
        <v>6</v>
      </c>
      <c r="E40" s="85"/>
      <c r="F40" s="85">
        <v>3</v>
      </c>
      <c r="G40" s="85">
        <v>13</v>
      </c>
      <c r="H40" s="85"/>
      <c r="I40" s="85">
        <v>4</v>
      </c>
      <c r="J40" s="85">
        <v>1</v>
      </c>
      <c r="K40" s="85">
        <v>3</v>
      </c>
      <c r="L40" s="85"/>
      <c r="M40" s="85"/>
      <c r="N40" s="85">
        <v>15</v>
      </c>
      <c r="O40" s="86"/>
      <c r="P40" s="95">
        <v>11</v>
      </c>
      <c r="Q40" s="94" t="s">
        <v>210</v>
      </c>
      <c r="R40" s="94" t="s">
        <v>67</v>
      </c>
      <c r="S40" s="85">
        <v>3</v>
      </c>
      <c r="T40" s="85"/>
      <c r="U40" s="85"/>
      <c r="V40" s="85">
        <v>9</v>
      </c>
      <c r="W40" s="85">
        <v>1</v>
      </c>
      <c r="X40" s="85"/>
      <c r="Y40" s="85"/>
      <c r="Z40" s="85">
        <v>3</v>
      </c>
      <c r="AA40" s="85"/>
      <c r="AB40" s="85"/>
      <c r="AC40" s="85">
        <v>6</v>
      </c>
      <c r="AD40" s="91"/>
      <c r="AE40" s="89"/>
    </row>
    <row r="41" spans="1:31" x14ac:dyDescent="0.2">
      <c r="A41" s="95"/>
      <c r="B41" s="94"/>
      <c r="C41" s="9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 t="s">
        <v>467</v>
      </c>
      <c r="O41" s="86"/>
      <c r="P41" s="93">
        <v>13</v>
      </c>
      <c r="Q41" s="94" t="s">
        <v>31</v>
      </c>
      <c r="R41" s="94" t="s">
        <v>32</v>
      </c>
      <c r="S41" s="85"/>
      <c r="T41" s="85"/>
      <c r="U41" s="85"/>
      <c r="V41" s="85">
        <v>6</v>
      </c>
      <c r="W41" s="85"/>
      <c r="X41" s="85">
        <v>1</v>
      </c>
      <c r="Y41" s="85"/>
      <c r="Z41" s="85">
        <v>2</v>
      </c>
      <c r="AA41" s="85"/>
      <c r="AB41" s="85"/>
      <c r="AC41" s="85">
        <v>0</v>
      </c>
      <c r="AD41" s="91"/>
      <c r="AE41" s="89"/>
    </row>
    <row r="42" spans="1:31" x14ac:dyDescent="0.2">
      <c r="A42" s="95"/>
      <c r="B42" s="94"/>
      <c r="C42" s="9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 t="s">
        <v>467</v>
      </c>
      <c r="O42" s="86"/>
      <c r="P42" s="93">
        <v>17</v>
      </c>
      <c r="Q42" s="94" t="s">
        <v>46</v>
      </c>
      <c r="R42" s="94" t="s">
        <v>47</v>
      </c>
      <c r="S42" s="85">
        <v>4</v>
      </c>
      <c r="T42" s="85"/>
      <c r="U42" s="85"/>
      <c r="V42" s="85">
        <v>1</v>
      </c>
      <c r="W42" s="85"/>
      <c r="X42" s="85">
        <v>2</v>
      </c>
      <c r="Y42" s="85"/>
      <c r="Z42" s="85">
        <v>2</v>
      </c>
      <c r="AA42" s="85"/>
      <c r="AB42" s="85"/>
      <c r="AC42" s="85">
        <v>8</v>
      </c>
      <c r="AD42" s="91"/>
      <c r="AE42" s="89"/>
    </row>
    <row r="43" spans="1:31" x14ac:dyDescent="0.2">
      <c r="A43" s="99" t="s">
        <v>147</v>
      </c>
      <c r="B43" s="94" t="s">
        <v>89</v>
      </c>
      <c r="C43" s="94" t="s">
        <v>262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>
        <v>0</v>
      </c>
      <c r="O43" s="86"/>
      <c r="P43" s="95">
        <v>23</v>
      </c>
      <c r="Q43" s="94" t="s">
        <v>89</v>
      </c>
      <c r="R43" s="94" t="s">
        <v>166</v>
      </c>
      <c r="S43" s="85"/>
      <c r="T43" s="85">
        <v>1</v>
      </c>
      <c r="U43" s="85">
        <v>3</v>
      </c>
      <c r="V43" s="85">
        <v>3</v>
      </c>
      <c r="W43" s="85">
        <v>3</v>
      </c>
      <c r="X43" s="85">
        <v>1</v>
      </c>
      <c r="Y43" s="85"/>
      <c r="Z43" s="85">
        <v>3</v>
      </c>
      <c r="AA43" s="85"/>
      <c r="AB43" s="85"/>
      <c r="AC43" s="85">
        <v>6</v>
      </c>
      <c r="AD43" s="91"/>
      <c r="AE43" s="89"/>
    </row>
    <row r="44" spans="1:31" x14ac:dyDescent="0.2">
      <c r="A44" s="95">
        <v>13</v>
      </c>
      <c r="B44" s="94" t="s">
        <v>386</v>
      </c>
      <c r="C44" s="94" t="s">
        <v>387</v>
      </c>
      <c r="D44" s="85"/>
      <c r="E44" s="85">
        <v>1</v>
      </c>
      <c r="F44" s="85"/>
      <c r="G44" s="85">
        <v>2</v>
      </c>
      <c r="H44" s="85"/>
      <c r="I44" s="85">
        <v>1</v>
      </c>
      <c r="J44" s="85"/>
      <c r="K44" s="85">
        <v>1</v>
      </c>
      <c r="L44" s="85"/>
      <c r="M44" s="85"/>
      <c r="N44" s="85">
        <v>3</v>
      </c>
      <c r="O44" s="86"/>
      <c r="P44" s="95">
        <v>33</v>
      </c>
      <c r="Q44" s="94" t="s">
        <v>252</v>
      </c>
      <c r="R44" s="94" t="s">
        <v>45</v>
      </c>
      <c r="S44" s="85">
        <v>5</v>
      </c>
      <c r="T44" s="85">
        <v>1</v>
      </c>
      <c r="U44" s="85"/>
      <c r="V44" s="85">
        <v>13</v>
      </c>
      <c r="W44" s="85">
        <v>2</v>
      </c>
      <c r="X44" s="85">
        <v>2</v>
      </c>
      <c r="Y44" s="85">
        <v>1</v>
      </c>
      <c r="Z44" s="85">
        <v>2</v>
      </c>
      <c r="AA44" s="85"/>
      <c r="AB44" s="85"/>
      <c r="AC44" s="85">
        <v>13</v>
      </c>
      <c r="AD44" s="91"/>
      <c r="AE44" s="89"/>
    </row>
    <row r="45" spans="1:31" x14ac:dyDescent="0.2">
      <c r="A45" s="93"/>
      <c r="B45" s="94"/>
      <c r="C45" s="9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 t="s">
        <v>467</v>
      </c>
      <c r="O45" s="86"/>
      <c r="P45" s="93">
        <v>8</v>
      </c>
      <c r="Q45" s="94" t="s">
        <v>122</v>
      </c>
      <c r="R45" s="94" t="s">
        <v>100</v>
      </c>
      <c r="S45" s="85">
        <v>2</v>
      </c>
      <c r="T45" s="85"/>
      <c r="U45" s="85">
        <v>4</v>
      </c>
      <c r="V45" s="85">
        <v>3</v>
      </c>
      <c r="W45" s="85">
        <v>3</v>
      </c>
      <c r="X45" s="85">
        <v>1</v>
      </c>
      <c r="Y45" s="85"/>
      <c r="Z45" s="85">
        <v>3</v>
      </c>
      <c r="AA45" s="85"/>
      <c r="AB45" s="85"/>
      <c r="AC45" s="85">
        <v>8</v>
      </c>
      <c r="AD45" s="91"/>
      <c r="AE45" s="89"/>
    </row>
    <row r="46" spans="1:31" x14ac:dyDescent="0.2">
      <c r="A46" s="99" t="s">
        <v>147</v>
      </c>
      <c r="B46" s="94" t="s">
        <v>481</v>
      </c>
      <c r="C46" s="94" t="s">
        <v>79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>
        <v>0</v>
      </c>
      <c r="O46" s="86"/>
      <c r="P46" s="93"/>
      <c r="Q46" s="94"/>
      <c r="R46" s="94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 t="s">
        <v>467</v>
      </c>
      <c r="AD46" s="91"/>
      <c r="AE46" s="96" t="s">
        <v>326</v>
      </c>
    </row>
    <row r="47" spans="1:31" x14ac:dyDescent="0.2">
      <c r="A47" s="140" t="s">
        <v>27</v>
      </c>
      <c r="B47" s="141"/>
      <c r="C47" s="142"/>
      <c r="D47" s="85">
        <v>9</v>
      </c>
      <c r="E47" s="85">
        <v>3</v>
      </c>
      <c r="F47" s="85">
        <v>7</v>
      </c>
      <c r="G47" s="85">
        <v>35</v>
      </c>
      <c r="H47" s="85">
        <v>4</v>
      </c>
      <c r="I47" s="85">
        <v>10</v>
      </c>
      <c r="J47" s="85">
        <v>3</v>
      </c>
      <c r="K47" s="85">
        <v>11</v>
      </c>
      <c r="L47" s="85">
        <v>0</v>
      </c>
      <c r="M47" s="85">
        <v>0</v>
      </c>
      <c r="N47" s="85">
        <v>34</v>
      </c>
      <c r="O47" s="87" t="s">
        <v>2</v>
      </c>
      <c r="P47" s="140" t="s">
        <v>27</v>
      </c>
      <c r="Q47" s="141"/>
      <c r="R47" s="142"/>
      <c r="S47" s="85">
        <v>15</v>
      </c>
      <c r="T47" s="85">
        <v>3</v>
      </c>
      <c r="U47" s="85">
        <v>7</v>
      </c>
      <c r="V47" s="85">
        <v>41</v>
      </c>
      <c r="W47" s="85">
        <v>10</v>
      </c>
      <c r="X47" s="85">
        <v>9</v>
      </c>
      <c r="Y47" s="85">
        <v>1</v>
      </c>
      <c r="Z47" s="85">
        <v>18</v>
      </c>
      <c r="AA47" s="85">
        <v>0</v>
      </c>
      <c r="AB47" s="85">
        <v>0</v>
      </c>
      <c r="AC47" s="85">
        <v>46</v>
      </c>
      <c r="AD47" s="91"/>
      <c r="AE47" s="97" t="s">
        <v>502</v>
      </c>
    </row>
    <row r="48" spans="1:31" x14ac:dyDescent="0.2">
      <c r="A48" s="152" t="s">
        <v>28</v>
      </c>
      <c r="B48" s="153"/>
      <c r="C48" s="154" t="s">
        <v>203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D48" s="91"/>
      <c r="AE48" s="89"/>
    </row>
    <row r="49" spans="1:31" x14ac:dyDescent="0.2">
      <c r="A49" s="152" t="s">
        <v>205</v>
      </c>
      <c r="B49" s="153"/>
      <c r="C49" s="154" t="s">
        <v>511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D49" s="91"/>
      <c r="AE49" s="89"/>
    </row>
    <row r="50" spans="1:31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98"/>
      <c r="AE50" s="89"/>
    </row>
    <row r="51" spans="1:31" x14ac:dyDescent="0.2">
      <c r="A51" s="204" t="s">
        <v>236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6"/>
      <c r="O51" s="82" t="s">
        <v>30</v>
      </c>
      <c r="P51" s="175" t="s">
        <v>48</v>
      </c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7"/>
      <c r="AD51" s="98"/>
      <c r="AE51" s="89"/>
    </row>
    <row r="52" spans="1:31" x14ac:dyDescent="0.2">
      <c r="A52" s="83" t="s">
        <v>7</v>
      </c>
      <c r="B52" s="83" t="s">
        <v>8</v>
      </c>
      <c r="C52" s="83" t="s">
        <v>9</v>
      </c>
      <c r="D52" s="83" t="s">
        <v>10</v>
      </c>
      <c r="E52" s="83" t="s">
        <v>11</v>
      </c>
      <c r="F52" s="83" t="s">
        <v>12</v>
      </c>
      <c r="G52" s="83" t="s">
        <v>16</v>
      </c>
      <c r="H52" s="83" t="s">
        <v>13</v>
      </c>
      <c r="I52" s="83" t="s">
        <v>14</v>
      </c>
      <c r="J52" s="83" t="s">
        <v>15</v>
      </c>
      <c r="K52" s="83" t="s">
        <v>17</v>
      </c>
      <c r="L52" s="83" t="s">
        <v>18</v>
      </c>
      <c r="M52" s="83" t="s">
        <v>19</v>
      </c>
      <c r="N52" s="83" t="s">
        <v>21</v>
      </c>
      <c r="O52" s="84" t="s">
        <v>22</v>
      </c>
      <c r="P52" s="83" t="s">
        <v>7</v>
      </c>
      <c r="Q52" s="83" t="s">
        <v>8</v>
      </c>
      <c r="R52" s="83" t="s">
        <v>9</v>
      </c>
      <c r="S52" s="83" t="s">
        <v>10</v>
      </c>
      <c r="T52" s="83" t="s">
        <v>11</v>
      </c>
      <c r="U52" s="83" t="s">
        <v>12</v>
      </c>
      <c r="V52" s="83" t="s">
        <v>16</v>
      </c>
      <c r="W52" s="83" t="s">
        <v>13</v>
      </c>
      <c r="X52" s="83" t="s">
        <v>14</v>
      </c>
      <c r="Y52" s="83" t="s">
        <v>15</v>
      </c>
      <c r="Z52" s="83" t="s">
        <v>17</v>
      </c>
      <c r="AA52" s="83" t="s">
        <v>18</v>
      </c>
      <c r="AB52" s="83" t="s">
        <v>19</v>
      </c>
      <c r="AC52" s="83" t="s">
        <v>21</v>
      </c>
      <c r="AD52" s="98"/>
      <c r="AE52" s="89"/>
    </row>
    <row r="53" spans="1:31" x14ac:dyDescent="0.2">
      <c r="A53" s="93">
        <v>4</v>
      </c>
      <c r="B53" s="94" t="s">
        <v>303</v>
      </c>
      <c r="C53" s="94" t="s">
        <v>65</v>
      </c>
      <c r="D53" s="85">
        <v>3</v>
      </c>
      <c r="E53" s="85"/>
      <c r="F53" s="85">
        <v>1</v>
      </c>
      <c r="G53" s="85">
        <v>2</v>
      </c>
      <c r="H53" s="85">
        <v>2</v>
      </c>
      <c r="I53" s="85"/>
      <c r="J53" s="85"/>
      <c r="K53" s="85">
        <v>3</v>
      </c>
      <c r="L53" s="85"/>
      <c r="M53" s="85"/>
      <c r="N53" s="85">
        <v>7</v>
      </c>
      <c r="O53" s="86"/>
      <c r="P53" s="93">
        <v>5</v>
      </c>
      <c r="Q53" s="94" t="s">
        <v>115</v>
      </c>
      <c r="R53" s="94" t="s">
        <v>173</v>
      </c>
      <c r="S53" s="85">
        <v>3</v>
      </c>
      <c r="T53" s="85"/>
      <c r="U53" s="85"/>
      <c r="V53" s="85">
        <v>14</v>
      </c>
      <c r="W53" s="85">
        <v>1</v>
      </c>
      <c r="X53" s="85">
        <v>1</v>
      </c>
      <c r="Y53" s="85">
        <v>3</v>
      </c>
      <c r="Z53" s="85">
        <v>2</v>
      </c>
      <c r="AA53" s="85"/>
      <c r="AB53" s="85"/>
      <c r="AC53" s="85">
        <v>6</v>
      </c>
      <c r="AD53" s="98"/>
      <c r="AE53" s="89"/>
    </row>
    <row r="54" spans="1:31" x14ac:dyDescent="0.2">
      <c r="A54" s="93">
        <v>7</v>
      </c>
      <c r="B54" s="94" t="s">
        <v>332</v>
      </c>
      <c r="C54" s="94" t="s">
        <v>503</v>
      </c>
      <c r="D54" s="85"/>
      <c r="E54" s="85"/>
      <c r="F54" s="85"/>
      <c r="G54" s="85">
        <v>2</v>
      </c>
      <c r="H54" s="85">
        <v>1</v>
      </c>
      <c r="I54" s="85">
        <v>2</v>
      </c>
      <c r="J54" s="85"/>
      <c r="K54" s="85">
        <v>2</v>
      </c>
      <c r="L54" s="85"/>
      <c r="M54" s="85"/>
      <c r="N54" s="85">
        <v>0</v>
      </c>
      <c r="O54" s="86"/>
      <c r="P54" s="93">
        <v>7</v>
      </c>
      <c r="Q54" s="94" t="s">
        <v>113</v>
      </c>
      <c r="R54" s="125" t="s">
        <v>114</v>
      </c>
      <c r="S54" s="85">
        <v>1</v>
      </c>
      <c r="T54" s="85"/>
      <c r="U54" s="85">
        <v>1</v>
      </c>
      <c r="V54" s="85">
        <v>1</v>
      </c>
      <c r="W54" s="85">
        <v>2</v>
      </c>
      <c r="X54" s="85">
        <v>1</v>
      </c>
      <c r="Y54" s="85"/>
      <c r="Z54" s="85">
        <v>1</v>
      </c>
      <c r="AA54" s="85"/>
      <c r="AB54" s="85"/>
      <c r="AC54" s="85">
        <v>3</v>
      </c>
      <c r="AD54" s="98"/>
      <c r="AE54" s="89"/>
    </row>
    <row r="55" spans="1:31" x14ac:dyDescent="0.2">
      <c r="A55" s="95">
        <v>9</v>
      </c>
      <c r="B55" s="94" t="s">
        <v>240</v>
      </c>
      <c r="C55" s="94" t="s">
        <v>468</v>
      </c>
      <c r="D55" s="85">
        <v>2</v>
      </c>
      <c r="E55" s="85"/>
      <c r="F55" s="85"/>
      <c r="G55" s="85">
        <v>1</v>
      </c>
      <c r="H55" s="85">
        <v>2</v>
      </c>
      <c r="I55" s="85">
        <v>3</v>
      </c>
      <c r="J55" s="85"/>
      <c r="K55" s="85">
        <v>4</v>
      </c>
      <c r="L55" s="85"/>
      <c r="M55" s="85"/>
      <c r="N55" s="85">
        <v>4</v>
      </c>
      <c r="O55" s="86"/>
      <c r="P55" s="93">
        <v>8</v>
      </c>
      <c r="Q55" s="94" t="s">
        <v>297</v>
      </c>
      <c r="R55" s="94" t="s">
        <v>95</v>
      </c>
      <c r="S55" s="85"/>
      <c r="T55" s="85">
        <v>3</v>
      </c>
      <c r="U55" s="85"/>
      <c r="V55" s="85">
        <v>2</v>
      </c>
      <c r="W55" s="85">
        <v>1</v>
      </c>
      <c r="X55" s="85"/>
      <c r="Y55" s="85">
        <v>1</v>
      </c>
      <c r="Z55" s="85">
        <v>2</v>
      </c>
      <c r="AA55" s="85"/>
      <c r="AB55" s="85"/>
      <c r="AC55" s="85">
        <v>9</v>
      </c>
      <c r="AD55" s="98"/>
      <c r="AE55" s="89"/>
    </row>
    <row r="56" spans="1:31" x14ac:dyDescent="0.2">
      <c r="A56" s="93">
        <v>11</v>
      </c>
      <c r="B56" s="94" t="s">
        <v>384</v>
      </c>
      <c r="C56" s="94" t="s">
        <v>253</v>
      </c>
      <c r="D56" s="85"/>
      <c r="E56" s="85"/>
      <c r="F56" s="85"/>
      <c r="G56" s="85">
        <v>1</v>
      </c>
      <c r="H56" s="85">
        <v>1</v>
      </c>
      <c r="I56" s="85"/>
      <c r="J56" s="85"/>
      <c r="K56" s="85"/>
      <c r="L56" s="85"/>
      <c r="M56" s="85"/>
      <c r="N56" s="85">
        <v>0</v>
      </c>
      <c r="O56" s="86"/>
      <c r="P56" s="95">
        <v>9</v>
      </c>
      <c r="Q56" s="94" t="s">
        <v>117</v>
      </c>
      <c r="R56" s="94" t="s">
        <v>118</v>
      </c>
      <c r="S56" s="85"/>
      <c r="T56" s="85"/>
      <c r="U56" s="85">
        <v>1</v>
      </c>
      <c r="V56" s="85">
        <v>2</v>
      </c>
      <c r="W56" s="85">
        <v>1</v>
      </c>
      <c r="X56" s="85">
        <v>1</v>
      </c>
      <c r="Y56" s="85"/>
      <c r="Z56" s="85">
        <v>4</v>
      </c>
      <c r="AA56" s="85"/>
      <c r="AB56" s="85"/>
      <c r="AC56" s="85">
        <v>1</v>
      </c>
      <c r="AD56" s="98"/>
      <c r="AE56" s="89"/>
    </row>
    <row r="57" spans="1:31" x14ac:dyDescent="0.2">
      <c r="A57" s="93">
        <v>12</v>
      </c>
      <c r="B57" s="94" t="s">
        <v>302</v>
      </c>
      <c r="C57" s="94" t="s">
        <v>51</v>
      </c>
      <c r="D57" s="85">
        <v>10</v>
      </c>
      <c r="E57" s="85"/>
      <c r="F57" s="85">
        <v>1</v>
      </c>
      <c r="G57" s="85">
        <v>13</v>
      </c>
      <c r="H57" s="85">
        <v>1</v>
      </c>
      <c r="I57" s="85"/>
      <c r="J57" s="85">
        <v>2</v>
      </c>
      <c r="K57" s="85">
        <v>3</v>
      </c>
      <c r="L57" s="85"/>
      <c r="M57" s="85"/>
      <c r="N57" s="85">
        <v>21</v>
      </c>
      <c r="O57" s="86"/>
      <c r="P57" s="95">
        <v>12</v>
      </c>
      <c r="Q57" s="94" t="s">
        <v>52</v>
      </c>
      <c r="R57" s="94" t="s">
        <v>53</v>
      </c>
      <c r="S57" s="85">
        <v>5</v>
      </c>
      <c r="T57" s="85">
        <v>2</v>
      </c>
      <c r="U57" s="85">
        <v>2</v>
      </c>
      <c r="V57" s="85">
        <v>2</v>
      </c>
      <c r="W57" s="85">
        <v>2</v>
      </c>
      <c r="X57" s="85">
        <v>2</v>
      </c>
      <c r="Y57" s="85"/>
      <c r="Z57" s="85">
        <v>1</v>
      </c>
      <c r="AA57" s="85"/>
      <c r="AB57" s="85"/>
      <c r="AC57" s="85">
        <v>18</v>
      </c>
      <c r="AD57" s="98"/>
      <c r="AE57" s="89"/>
    </row>
    <row r="58" spans="1:31" x14ac:dyDescent="0.2">
      <c r="A58" s="95"/>
      <c r="B58" s="94"/>
      <c r="C58" s="94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 t="s">
        <v>467</v>
      </c>
      <c r="O58" s="86"/>
      <c r="P58" s="95">
        <v>13</v>
      </c>
      <c r="Q58" s="94" t="s">
        <v>167</v>
      </c>
      <c r="R58" s="94" t="s">
        <v>168</v>
      </c>
      <c r="S58" s="85">
        <v>1</v>
      </c>
      <c r="T58" s="85">
        <v>3</v>
      </c>
      <c r="U58" s="85">
        <v>1</v>
      </c>
      <c r="V58" s="85">
        <v>3</v>
      </c>
      <c r="W58" s="85">
        <v>2</v>
      </c>
      <c r="X58" s="85"/>
      <c r="Y58" s="85"/>
      <c r="Z58" s="85">
        <v>1</v>
      </c>
      <c r="AA58" s="85"/>
      <c r="AB58" s="85"/>
      <c r="AC58" s="85">
        <v>12</v>
      </c>
      <c r="AD58" s="98"/>
      <c r="AE58" s="89"/>
    </row>
    <row r="59" spans="1:31" x14ac:dyDescent="0.2">
      <c r="A59" s="93">
        <v>20</v>
      </c>
      <c r="B59" s="94" t="s">
        <v>240</v>
      </c>
      <c r="C59" s="94" t="s">
        <v>241</v>
      </c>
      <c r="D59" s="85"/>
      <c r="E59" s="85"/>
      <c r="F59" s="85"/>
      <c r="G59" s="85">
        <v>3</v>
      </c>
      <c r="H59" s="85"/>
      <c r="I59" s="85">
        <v>1</v>
      </c>
      <c r="J59" s="85"/>
      <c r="K59" s="85"/>
      <c r="L59" s="85"/>
      <c r="M59" s="85"/>
      <c r="N59" s="85">
        <v>0</v>
      </c>
      <c r="O59" s="86"/>
      <c r="P59" s="93">
        <v>21</v>
      </c>
      <c r="Q59" s="94" t="s">
        <v>116</v>
      </c>
      <c r="R59" s="94" t="s">
        <v>253</v>
      </c>
      <c r="S59" s="85"/>
      <c r="T59" s="85"/>
      <c r="U59" s="85"/>
      <c r="V59" s="85">
        <v>2</v>
      </c>
      <c r="W59" s="85">
        <v>2</v>
      </c>
      <c r="X59" s="85">
        <v>1</v>
      </c>
      <c r="Y59" s="85"/>
      <c r="Z59" s="85">
        <v>1</v>
      </c>
      <c r="AA59" s="85"/>
      <c r="AB59" s="85"/>
      <c r="AC59" s="85">
        <v>0</v>
      </c>
      <c r="AD59" s="98"/>
      <c r="AE59" s="89"/>
    </row>
    <row r="60" spans="1:31" x14ac:dyDescent="0.2">
      <c r="A60" s="93">
        <v>55</v>
      </c>
      <c r="B60" s="94" t="s">
        <v>352</v>
      </c>
      <c r="C60" s="94" t="s">
        <v>243</v>
      </c>
      <c r="D60" s="85">
        <v>1</v>
      </c>
      <c r="E60" s="85"/>
      <c r="F60" s="85"/>
      <c r="G60" s="85">
        <v>2</v>
      </c>
      <c r="H60" s="85">
        <v>3</v>
      </c>
      <c r="I60" s="85">
        <v>1</v>
      </c>
      <c r="J60" s="85"/>
      <c r="K60" s="85">
        <v>1</v>
      </c>
      <c r="L60" s="85"/>
      <c r="M60" s="85"/>
      <c r="N60" s="85">
        <v>2</v>
      </c>
      <c r="O60" s="86"/>
      <c r="P60" s="93"/>
      <c r="Q60" s="94"/>
      <c r="R60" s="94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 t="s">
        <v>467</v>
      </c>
      <c r="AD60" s="98"/>
      <c r="AE60" s="89"/>
    </row>
    <row r="61" spans="1:31" x14ac:dyDescent="0.2">
      <c r="A61" s="95">
        <v>77</v>
      </c>
      <c r="B61" s="94" t="s">
        <v>239</v>
      </c>
      <c r="C61" s="94" t="s">
        <v>51</v>
      </c>
      <c r="D61" s="85">
        <v>4</v>
      </c>
      <c r="E61" s="85">
        <v>1</v>
      </c>
      <c r="F61" s="85">
        <v>1</v>
      </c>
      <c r="G61" s="85">
        <v>6</v>
      </c>
      <c r="H61" s="85">
        <v>3</v>
      </c>
      <c r="I61" s="85">
        <v>1</v>
      </c>
      <c r="J61" s="85"/>
      <c r="K61" s="85">
        <v>1</v>
      </c>
      <c r="L61" s="85"/>
      <c r="M61" s="85"/>
      <c r="N61" s="85">
        <v>12</v>
      </c>
      <c r="O61" s="86"/>
      <c r="P61" s="95"/>
      <c r="Q61" s="94"/>
      <c r="R61" s="94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 t="s">
        <v>467</v>
      </c>
      <c r="AD61" s="98"/>
      <c r="AE61" s="89"/>
    </row>
    <row r="62" spans="1:31" x14ac:dyDescent="0.2">
      <c r="A62" s="93"/>
      <c r="B62" s="94"/>
      <c r="C62" s="94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 t="s">
        <v>467</v>
      </c>
      <c r="O62" s="86"/>
      <c r="P62" s="93"/>
      <c r="Q62" s="94"/>
      <c r="R62" s="94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 t="s">
        <v>467</v>
      </c>
      <c r="AD62" s="98"/>
      <c r="AE62" s="96" t="s">
        <v>326</v>
      </c>
    </row>
    <row r="63" spans="1:31" x14ac:dyDescent="0.2">
      <c r="A63" s="140" t="s">
        <v>27</v>
      </c>
      <c r="B63" s="141"/>
      <c r="C63" s="142"/>
      <c r="D63" s="85">
        <v>20</v>
      </c>
      <c r="E63" s="85">
        <v>1</v>
      </c>
      <c r="F63" s="85">
        <v>3</v>
      </c>
      <c r="G63" s="85">
        <v>30</v>
      </c>
      <c r="H63" s="85">
        <v>13</v>
      </c>
      <c r="I63" s="85">
        <v>8</v>
      </c>
      <c r="J63" s="85">
        <v>2</v>
      </c>
      <c r="K63" s="85">
        <v>14</v>
      </c>
      <c r="L63" s="85">
        <v>0</v>
      </c>
      <c r="M63" s="85">
        <v>0</v>
      </c>
      <c r="N63" s="85">
        <v>46</v>
      </c>
      <c r="O63" s="87" t="s">
        <v>5</v>
      </c>
      <c r="P63" s="140" t="s">
        <v>27</v>
      </c>
      <c r="Q63" s="141"/>
      <c r="R63" s="142"/>
      <c r="S63" s="85">
        <v>10</v>
      </c>
      <c r="T63" s="85">
        <v>8</v>
      </c>
      <c r="U63" s="85">
        <v>5</v>
      </c>
      <c r="V63" s="85">
        <v>26</v>
      </c>
      <c r="W63" s="85">
        <v>11</v>
      </c>
      <c r="X63" s="85">
        <v>6</v>
      </c>
      <c r="Y63" s="85">
        <v>4</v>
      </c>
      <c r="Z63" s="85">
        <v>12</v>
      </c>
      <c r="AA63" s="85">
        <v>0</v>
      </c>
      <c r="AB63" s="85">
        <v>0</v>
      </c>
      <c r="AC63" s="85">
        <v>49</v>
      </c>
      <c r="AD63" s="98"/>
      <c r="AE63" s="97" t="s">
        <v>504</v>
      </c>
    </row>
    <row r="64" spans="1:31" x14ac:dyDescent="0.2">
      <c r="A64" s="152" t="s">
        <v>28</v>
      </c>
      <c r="B64" s="153"/>
      <c r="C64" s="154" t="s">
        <v>90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98"/>
      <c r="AE64" s="89"/>
    </row>
    <row r="65" spans="1:31" x14ac:dyDescent="0.2">
      <c r="A65" s="152" t="s">
        <v>205</v>
      </c>
      <c r="B65" s="153"/>
      <c r="C65" s="154" t="s">
        <v>512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98"/>
      <c r="AE65" s="89"/>
    </row>
    <row r="66" spans="1:31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98"/>
      <c r="AE66" s="89"/>
    </row>
    <row r="67" spans="1:31" x14ac:dyDescent="0.2">
      <c r="A67" s="207" t="s">
        <v>244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9"/>
      <c r="O67" s="82" t="s">
        <v>30</v>
      </c>
      <c r="P67" s="169" t="s">
        <v>206</v>
      </c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1"/>
      <c r="AD67" s="91"/>
      <c r="AE67" s="89"/>
    </row>
    <row r="68" spans="1:31" x14ac:dyDescent="0.2">
      <c r="A68" s="83" t="s">
        <v>7</v>
      </c>
      <c r="B68" s="83" t="s">
        <v>8</v>
      </c>
      <c r="C68" s="83" t="s">
        <v>9</v>
      </c>
      <c r="D68" s="83" t="s">
        <v>10</v>
      </c>
      <c r="E68" s="83" t="s">
        <v>11</v>
      </c>
      <c r="F68" s="83" t="s">
        <v>12</v>
      </c>
      <c r="G68" s="83" t="s">
        <v>16</v>
      </c>
      <c r="H68" s="83" t="s">
        <v>13</v>
      </c>
      <c r="I68" s="83" t="s">
        <v>14</v>
      </c>
      <c r="J68" s="83" t="s">
        <v>15</v>
      </c>
      <c r="K68" s="83" t="s">
        <v>17</v>
      </c>
      <c r="L68" s="83" t="s">
        <v>18</v>
      </c>
      <c r="M68" s="83" t="s">
        <v>19</v>
      </c>
      <c r="N68" s="83" t="s">
        <v>21</v>
      </c>
      <c r="O68" s="84" t="s">
        <v>22</v>
      </c>
      <c r="P68" s="83" t="s">
        <v>7</v>
      </c>
      <c r="Q68" s="83" t="s">
        <v>8</v>
      </c>
      <c r="R68" s="83" t="s">
        <v>9</v>
      </c>
      <c r="S68" s="83" t="s">
        <v>10</v>
      </c>
      <c r="T68" s="83" t="s">
        <v>11</v>
      </c>
      <c r="U68" s="83" t="s">
        <v>12</v>
      </c>
      <c r="V68" s="83" t="s">
        <v>16</v>
      </c>
      <c r="W68" s="83" t="s">
        <v>13</v>
      </c>
      <c r="X68" s="83" t="s">
        <v>14</v>
      </c>
      <c r="Y68" s="83" t="s">
        <v>15</v>
      </c>
      <c r="Z68" s="83" t="s">
        <v>17</v>
      </c>
      <c r="AA68" s="83" t="s">
        <v>18</v>
      </c>
      <c r="AB68" s="83" t="s">
        <v>19</v>
      </c>
      <c r="AC68" s="83" t="s">
        <v>21</v>
      </c>
      <c r="AD68" s="91"/>
      <c r="AE68" s="89"/>
    </row>
    <row r="69" spans="1:31" x14ac:dyDescent="0.2">
      <c r="A69" s="93">
        <v>6</v>
      </c>
      <c r="B69" s="94" t="s">
        <v>37</v>
      </c>
      <c r="C69" s="94" t="s">
        <v>245</v>
      </c>
      <c r="D69" s="85">
        <v>5</v>
      </c>
      <c r="E69" s="85"/>
      <c r="F69" s="85">
        <v>2</v>
      </c>
      <c r="G69" s="85">
        <v>4</v>
      </c>
      <c r="H69" s="85"/>
      <c r="I69" s="85"/>
      <c r="J69" s="85"/>
      <c r="K69" s="85">
        <v>3</v>
      </c>
      <c r="L69" s="85"/>
      <c r="M69" s="85"/>
      <c r="N69" s="85">
        <v>12</v>
      </c>
      <c r="O69" s="86"/>
      <c r="P69" s="95">
        <v>4</v>
      </c>
      <c r="Q69" s="94" t="s">
        <v>120</v>
      </c>
      <c r="R69" s="94" t="s">
        <v>121</v>
      </c>
      <c r="S69" s="85">
        <v>2</v>
      </c>
      <c r="T69" s="85"/>
      <c r="U69" s="85"/>
      <c r="V69" s="85">
        <v>1</v>
      </c>
      <c r="W69" s="85">
        <v>4</v>
      </c>
      <c r="X69" s="85">
        <v>2</v>
      </c>
      <c r="Y69" s="85"/>
      <c r="Z69" s="85"/>
      <c r="AA69" s="85"/>
      <c r="AB69" s="85"/>
      <c r="AC69" s="85">
        <v>4</v>
      </c>
      <c r="AD69" s="91"/>
      <c r="AE69" s="89"/>
    </row>
    <row r="70" spans="1:31" x14ac:dyDescent="0.2">
      <c r="A70" s="93">
        <v>8</v>
      </c>
      <c r="B70" s="94" t="s">
        <v>248</v>
      </c>
      <c r="C70" s="94" t="s">
        <v>57</v>
      </c>
      <c r="D70" s="85"/>
      <c r="E70" s="85"/>
      <c r="F70" s="85"/>
      <c r="G70" s="85">
        <v>2</v>
      </c>
      <c r="H70" s="85">
        <v>1</v>
      </c>
      <c r="I70" s="85"/>
      <c r="J70" s="85"/>
      <c r="K70" s="85">
        <v>1</v>
      </c>
      <c r="L70" s="85"/>
      <c r="M70" s="85"/>
      <c r="N70" s="85">
        <v>0</v>
      </c>
      <c r="O70" s="86"/>
      <c r="P70" s="95">
        <v>7</v>
      </c>
      <c r="Q70" s="94" t="s">
        <v>191</v>
      </c>
      <c r="R70" s="94" t="s">
        <v>73</v>
      </c>
      <c r="S70" s="85">
        <v>5</v>
      </c>
      <c r="T70" s="85"/>
      <c r="U70" s="85">
        <v>1</v>
      </c>
      <c r="V70" s="85">
        <v>5</v>
      </c>
      <c r="W70" s="85"/>
      <c r="X70" s="85"/>
      <c r="Y70" s="85"/>
      <c r="Z70" s="85">
        <v>1</v>
      </c>
      <c r="AA70" s="85"/>
      <c r="AB70" s="85"/>
      <c r="AC70" s="85">
        <v>11</v>
      </c>
      <c r="AD70" s="91"/>
      <c r="AE70" s="89"/>
    </row>
    <row r="71" spans="1:31" x14ac:dyDescent="0.2">
      <c r="A71" s="93">
        <v>9</v>
      </c>
      <c r="B71" s="94" t="s">
        <v>335</v>
      </c>
      <c r="C71" s="94" t="s">
        <v>65</v>
      </c>
      <c r="D71" s="85">
        <v>4</v>
      </c>
      <c r="E71" s="85"/>
      <c r="F71" s="85"/>
      <c r="G71" s="85">
        <v>1</v>
      </c>
      <c r="H71" s="85">
        <v>4</v>
      </c>
      <c r="I71" s="85"/>
      <c r="J71" s="85"/>
      <c r="K71" s="85">
        <v>2</v>
      </c>
      <c r="L71" s="85"/>
      <c r="M71" s="85"/>
      <c r="N71" s="85">
        <v>8</v>
      </c>
      <c r="O71" s="86"/>
      <c r="P71" s="93"/>
      <c r="Q71" s="94"/>
      <c r="R71" s="94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 t="s">
        <v>467</v>
      </c>
      <c r="AD71" s="91"/>
      <c r="AE71" s="89"/>
    </row>
    <row r="72" spans="1:31" x14ac:dyDescent="0.2">
      <c r="A72" s="93">
        <v>10</v>
      </c>
      <c r="B72" s="94" t="s">
        <v>60</v>
      </c>
      <c r="C72" s="94" t="s">
        <v>84</v>
      </c>
      <c r="D72" s="85"/>
      <c r="E72" s="85">
        <v>2</v>
      </c>
      <c r="F72" s="85"/>
      <c r="G72" s="85"/>
      <c r="H72" s="85">
        <v>1</v>
      </c>
      <c r="I72" s="85">
        <v>1</v>
      </c>
      <c r="J72" s="85"/>
      <c r="K72" s="85">
        <v>3</v>
      </c>
      <c r="L72" s="85"/>
      <c r="M72" s="85"/>
      <c r="N72" s="85">
        <v>6</v>
      </c>
      <c r="O72" s="86"/>
      <c r="P72" s="93"/>
      <c r="Q72" s="94"/>
      <c r="R72" s="94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 t="s">
        <v>467</v>
      </c>
      <c r="AD72" s="91"/>
      <c r="AE72" s="89"/>
    </row>
    <row r="73" spans="1:31" x14ac:dyDescent="0.2">
      <c r="A73" s="93"/>
      <c r="B73" s="94"/>
      <c r="C73" s="9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 t="s">
        <v>467</v>
      </c>
      <c r="O73" s="86"/>
      <c r="P73" s="93">
        <v>11</v>
      </c>
      <c r="Q73" s="94" t="s">
        <v>123</v>
      </c>
      <c r="R73" s="94" t="s">
        <v>73</v>
      </c>
      <c r="S73" s="85">
        <v>1</v>
      </c>
      <c r="T73" s="85">
        <v>1</v>
      </c>
      <c r="U73" s="85"/>
      <c r="V73" s="85">
        <v>2</v>
      </c>
      <c r="W73" s="85">
        <v>2</v>
      </c>
      <c r="X73" s="85"/>
      <c r="Y73" s="85"/>
      <c r="Z73" s="85">
        <v>2</v>
      </c>
      <c r="AA73" s="85"/>
      <c r="AB73" s="85"/>
      <c r="AC73" s="85">
        <v>5</v>
      </c>
      <c r="AD73" s="91"/>
      <c r="AE73" s="89"/>
    </row>
    <row r="74" spans="1:31" x14ac:dyDescent="0.2">
      <c r="A74" s="95">
        <v>15</v>
      </c>
      <c r="B74" s="94" t="s">
        <v>271</v>
      </c>
      <c r="C74" s="94" t="s">
        <v>272</v>
      </c>
      <c r="D74" s="85">
        <v>3</v>
      </c>
      <c r="E74" s="85"/>
      <c r="F74" s="85">
        <v>1</v>
      </c>
      <c r="G74" s="85">
        <v>8</v>
      </c>
      <c r="H74" s="85">
        <v>1</v>
      </c>
      <c r="I74" s="85">
        <v>1</v>
      </c>
      <c r="J74" s="85">
        <v>1</v>
      </c>
      <c r="K74" s="85">
        <v>3</v>
      </c>
      <c r="L74" s="85"/>
      <c r="M74" s="85"/>
      <c r="N74" s="85">
        <v>7</v>
      </c>
      <c r="O74" s="86"/>
      <c r="P74" s="93">
        <v>12</v>
      </c>
      <c r="Q74" s="94" t="s">
        <v>72</v>
      </c>
      <c r="R74" s="94" t="s">
        <v>124</v>
      </c>
      <c r="S74" s="85">
        <v>2</v>
      </c>
      <c r="T74" s="85">
        <v>1</v>
      </c>
      <c r="U74" s="85">
        <v>3</v>
      </c>
      <c r="V74" s="85">
        <v>2</v>
      </c>
      <c r="W74" s="85">
        <v>2</v>
      </c>
      <c r="X74" s="85">
        <v>1</v>
      </c>
      <c r="Y74" s="85"/>
      <c r="Z74" s="85">
        <v>1</v>
      </c>
      <c r="AA74" s="85"/>
      <c r="AB74" s="85"/>
      <c r="AC74" s="85">
        <v>10</v>
      </c>
      <c r="AD74" s="91"/>
      <c r="AE74" s="89"/>
    </row>
    <row r="75" spans="1:31" x14ac:dyDescent="0.2">
      <c r="A75" s="93">
        <v>16</v>
      </c>
      <c r="B75" s="94" t="s">
        <v>269</v>
      </c>
      <c r="C75" s="94" t="s">
        <v>270</v>
      </c>
      <c r="D75" s="85">
        <v>6</v>
      </c>
      <c r="E75" s="85"/>
      <c r="F75" s="85">
        <v>2</v>
      </c>
      <c r="G75" s="85">
        <v>12</v>
      </c>
      <c r="H75" s="85"/>
      <c r="I75" s="85"/>
      <c r="J75" s="85">
        <v>2</v>
      </c>
      <c r="K75" s="85">
        <v>4</v>
      </c>
      <c r="L75" s="85"/>
      <c r="M75" s="85"/>
      <c r="N75" s="85">
        <v>14</v>
      </c>
      <c r="O75" s="86"/>
      <c r="P75" s="93"/>
      <c r="Q75" s="94"/>
      <c r="R75" s="94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 t="s">
        <v>467</v>
      </c>
      <c r="AD75" s="91"/>
      <c r="AE75" s="89"/>
    </row>
    <row r="76" spans="1:31" x14ac:dyDescent="0.2">
      <c r="A76" s="99" t="s">
        <v>147</v>
      </c>
      <c r="B76" s="94" t="s">
        <v>363</v>
      </c>
      <c r="C76" s="94" t="s">
        <v>364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>
        <v>0</v>
      </c>
      <c r="O76" s="86"/>
      <c r="P76" s="93">
        <v>14</v>
      </c>
      <c r="Q76" s="94" t="s">
        <v>187</v>
      </c>
      <c r="R76" s="94" t="s">
        <v>62</v>
      </c>
      <c r="S76" s="85">
        <v>3</v>
      </c>
      <c r="T76" s="85"/>
      <c r="U76" s="85">
        <v>1</v>
      </c>
      <c r="V76" s="85">
        <v>8</v>
      </c>
      <c r="W76" s="85">
        <v>1</v>
      </c>
      <c r="X76" s="85">
        <v>1</v>
      </c>
      <c r="Y76" s="85">
        <v>1</v>
      </c>
      <c r="Z76" s="85">
        <v>2</v>
      </c>
      <c r="AA76" s="85"/>
      <c r="AB76" s="85"/>
      <c r="AC76" s="85">
        <v>7</v>
      </c>
      <c r="AD76" s="91"/>
      <c r="AE76" s="89"/>
    </row>
    <row r="77" spans="1:31" x14ac:dyDescent="0.2">
      <c r="A77" s="93"/>
      <c r="B77" s="94"/>
      <c r="C77" s="9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 t="s">
        <v>467</v>
      </c>
      <c r="O77" s="86"/>
      <c r="P77" s="93">
        <v>15</v>
      </c>
      <c r="Q77" s="94" t="s">
        <v>286</v>
      </c>
      <c r="R77" s="94" t="s">
        <v>287</v>
      </c>
      <c r="S77" s="85">
        <v>3</v>
      </c>
      <c r="T77" s="85">
        <v>1</v>
      </c>
      <c r="U77" s="85">
        <v>3</v>
      </c>
      <c r="V77" s="85">
        <v>5</v>
      </c>
      <c r="W77" s="85">
        <v>2</v>
      </c>
      <c r="X77" s="85">
        <v>1</v>
      </c>
      <c r="Y77" s="85"/>
      <c r="Z77" s="85">
        <v>3</v>
      </c>
      <c r="AA77" s="85"/>
      <c r="AB77" s="85"/>
      <c r="AC77" s="85">
        <v>12</v>
      </c>
      <c r="AD77" s="91"/>
      <c r="AE77" s="89"/>
    </row>
    <row r="78" spans="1:31" x14ac:dyDescent="0.2">
      <c r="A78" s="93"/>
      <c r="B78" s="94"/>
      <c r="C78" s="94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 t="s">
        <v>467</v>
      </c>
      <c r="O78" s="86"/>
      <c r="P78" s="93"/>
      <c r="Q78" s="94"/>
      <c r="R78" s="94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 t="s">
        <v>467</v>
      </c>
      <c r="AD78" s="91"/>
      <c r="AE78" s="89"/>
    </row>
    <row r="79" spans="1:31" x14ac:dyDescent="0.2">
      <c r="A79" s="140" t="s">
        <v>27</v>
      </c>
      <c r="B79" s="141"/>
      <c r="C79" s="142"/>
      <c r="D79" s="85">
        <v>18</v>
      </c>
      <c r="E79" s="85">
        <v>2</v>
      </c>
      <c r="F79" s="85">
        <v>5</v>
      </c>
      <c r="G79" s="85">
        <v>27</v>
      </c>
      <c r="H79" s="85">
        <v>7</v>
      </c>
      <c r="I79" s="85">
        <v>2</v>
      </c>
      <c r="J79" s="85">
        <v>3</v>
      </c>
      <c r="K79" s="85">
        <v>16</v>
      </c>
      <c r="L79" s="85">
        <v>0</v>
      </c>
      <c r="M79" s="85">
        <v>0</v>
      </c>
      <c r="N79" s="85">
        <v>47</v>
      </c>
      <c r="O79" s="87" t="s">
        <v>2</v>
      </c>
      <c r="P79" s="140" t="s">
        <v>27</v>
      </c>
      <c r="Q79" s="141"/>
      <c r="R79" s="142"/>
      <c r="S79" s="85">
        <v>16</v>
      </c>
      <c r="T79" s="85">
        <v>3</v>
      </c>
      <c r="U79" s="85">
        <v>8</v>
      </c>
      <c r="V79" s="85">
        <v>23</v>
      </c>
      <c r="W79" s="85">
        <v>11</v>
      </c>
      <c r="X79" s="85">
        <v>5</v>
      </c>
      <c r="Y79" s="85">
        <v>1</v>
      </c>
      <c r="Z79" s="85">
        <v>9</v>
      </c>
      <c r="AA79" s="85">
        <v>0</v>
      </c>
      <c r="AB79" s="85">
        <v>0</v>
      </c>
      <c r="AC79" s="85">
        <v>49</v>
      </c>
      <c r="AD79" s="91"/>
      <c r="AE79" s="96" t="s">
        <v>326</v>
      </c>
    </row>
    <row r="80" spans="1:31" x14ac:dyDescent="0.2">
      <c r="A80" s="152" t="s">
        <v>28</v>
      </c>
      <c r="B80" s="153"/>
      <c r="C80" s="154" t="s">
        <v>103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D80" s="91"/>
      <c r="AE80" s="97" t="s">
        <v>505</v>
      </c>
    </row>
    <row r="81" spans="1:31" x14ac:dyDescent="0.2">
      <c r="A81" s="152" t="s">
        <v>205</v>
      </c>
      <c r="B81" s="153"/>
      <c r="C81" s="154" t="s">
        <v>357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D81" s="91"/>
      <c r="AE81" s="89"/>
    </row>
    <row r="82" spans="1:31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98"/>
      <c r="AE82" s="89"/>
    </row>
    <row r="83" spans="1:31" x14ac:dyDescent="0.2">
      <c r="A83" s="189" t="s">
        <v>104</v>
      </c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1"/>
      <c r="O83" s="82" t="s">
        <v>30</v>
      </c>
      <c r="P83" s="149" t="s">
        <v>203</v>
      </c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1"/>
      <c r="AD83" s="98"/>
      <c r="AE83" s="89"/>
    </row>
    <row r="84" spans="1:31" x14ac:dyDescent="0.2">
      <c r="A84" s="83" t="s">
        <v>7</v>
      </c>
      <c r="B84" s="83" t="s">
        <v>8</v>
      </c>
      <c r="C84" s="83" t="s">
        <v>9</v>
      </c>
      <c r="D84" s="83" t="s">
        <v>10</v>
      </c>
      <c r="E84" s="83" t="s">
        <v>11</v>
      </c>
      <c r="F84" s="83" t="s">
        <v>12</v>
      </c>
      <c r="G84" s="83" t="s">
        <v>16</v>
      </c>
      <c r="H84" s="83" t="s">
        <v>13</v>
      </c>
      <c r="I84" s="83" t="s">
        <v>14</v>
      </c>
      <c r="J84" s="83" t="s">
        <v>15</v>
      </c>
      <c r="K84" s="83" t="s">
        <v>17</v>
      </c>
      <c r="L84" s="83" t="s">
        <v>18</v>
      </c>
      <c r="M84" s="83" t="s">
        <v>19</v>
      </c>
      <c r="N84" s="83" t="s">
        <v>21</v>
      </c>
      <c r="O84" s="84" t="s">
        <v>22</v>
      </c>
      <c r="P84" s="83" t="s">
        <v>7</v>
      </c>
      <c r="Q84" s="83" t="s">
        <v>8</v>
      </c>
      <c r="R84" s="83" t="s">
        <v>9</v>
      </c>
      <c r="S84" s="83" t="s">
        <v>10</v>
      </c>
      <c r="T84" s="83" t="s">
        <v>11</v>
      </c>
      <c r="U84" s="83" t="s">
        <v>12</v>
      </c>
      <c r="V84" s="83" t="s">
        <v>16</v>
      </c>
      <c r="W84" s="83" t="s">
        <v>13</v>
      </c>
      <c r="X84" s="83" t="s">
        <v>14</v>
      </c>
      <c r="Y84" s="83" t="s">
        <v>15</v>
      </c>
      <c r="Z84" s="83" t="s">
        <v>17</v>
      </c>
      <c r="AA84" s="83" t="s">
        <v>18</v>
      </c>
      <c r="AB84" s="83" t="s">
        <v>19</v>
      </c>
      <c r="AC84" s="83" t="s">
        <v>21</v>
      </c>
      <c r="AD84" s="98"/>
      <c r="AE84" s="89"/>
    </row>
    <row r="85" spans="1:31" x14ac:dyDescent="0.2">
      <c r="A85" s="93"/>
      <c r="B85" s="94"/>
      <c r="C85" s="9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 t="s">
        <v>467</v>
      </c>
      <c r="O85" s="86"/>
      <c r="P85" s="109" t="s">
        <v>147</v>
      </c>
      <c r="Q85" s="94" t="s">
        <v>197</v>
      </c>
      <c r="R85" s="94" t="s">
        <v>194</v>
      </c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>
        <v>0</v>
      </c>
      <c r="AD85" s="98"/>
      <c r="AE85" s="89"/>
    </row>
    <row r="86" spans="1:31" x14ac:dyDescent="0.2">
      <c r="A86" s="93">
        <v>4</v>
      </c>
      <c r="B86" s="94" t="s">
        <v>133</v>
      </c>
      <c r="C86" s="94" t="s">
        <v>134</v>
      </c>
      <c r="D86" s="85"/>
      <c r="E86" s="85"/>
      <c r="F86" s="85"/>
      <c r="G86" s="85">
        <v>6</v>
      </c>
      <c r="H86" s="85">
        <v>1</v>
      </c>
      <c r="I86" s="85"/>
      <c r="J86" s="85"/>
      <c r="K86" s="85"/>
      <c r="L86" s="85"/>
      <c r="M86" s="85"/>
      <c r="N86" s="85">
        <v>0</v>
      </c>
      <c r="O86" s="86"/>
      <c r="P86" s="95">
        <v>10</v>
      </c>
      <c r="Q86" s="94" t="s">
        <v>340</v>
      </c>
      <c r="R86" s="94" t="s">
        <v>38</v>
      </c>
      <c r="S86" s="85">
        <v>3</v>
      </c>
      <c r="T86" s="85">
        <v>2</v>
      </c>
      <c r="U86" s="85"/>
      <c r="V86" s="85">
        <v>4</v>
      </c>
      <c r="W86" s="85">
        <v>2</v>
      </c>
      <c r="X86" s="85">
        <v>2</v>
      </c>
      <c r="Y86" s="85">
        <v>1</v>
      </c>
      <c r="Z86" s="85">
        <v>1</v>
      </c>
      <c r="AA86" s="85"/>
      <c r="AB86" s="85"/>
      <c r="AC86" s="85">
        <v>12</v>
      </c>
      <c r="AD86" s="98"/>
      <c r="AE86" s="89"/>
    </row>
    <row r="87" spans="1:31" x14ac:dyDescent="0.2">
      <c r="A87" s="95">
        <v>8</v>
      </c>
      <c r="B87" s="94" t="s">
        <v>66</v>
      </c>
      <c r="C87" s="94" t="s">
        <v>67</v>
      </c>
      <c r="D87" s="85">
        <v>2</v>
      </c>
      <c r="E87" s="85"/>
      <c r="F87" s="85"/>
      <c r="G87" s="85">
        <v>4</v>
      </c>
      <c r="H87" s="85">
        <v>3</v>
      </c>
      <c r="I87" s="85">
        <v>1</v>
      </c>
      <c r="J87" s="85">
        <v>1</v>
      </c>
      <c r="K87" s="85">
        <v>1</v>
      </c>
      <c r="L87" s="85"/>
      <c r="M87" s="85"/>
      <c r="N87" s="85">
        <v>4</v>
      </c>
      <c r="O87" s="86"/>
      <c r="P87" s="95">
        <v>12</v>
      </c>
      <c r="Q87" s="94" t="s">
        <v>207</v>
      </c>
      <c r="R87" s="94" t="s">
        <v>199</v>
      </c>
      <c r="S87" s="85"/>
      <c r="T87" s="85">
        <v>5</v>
      </c>
      <c r="U87" s="85"/>
      <c r="V87" s="85">
        <v>3</v>
      </c>
      <c r="W87" s="85">
        <v>4</v>
      </c>
      <c r="X87" s="85"/>
      <c r="Y87" s="85">
        <v>1</v>
      </c>
      <c r="Z87" s="85">
        <v>1</v>
      </c>
      <c r="AA87" s="85"/>
      <c r="AB87" s="85"/>
      <c r="AC87" s="85">
        <v>15</v>
      </c>
      <c r="AD87" s="98"/>
      <c r="AE87" s="89"/>
    </row>
    <row r="88" spans="1:31" x14ac:dyDescent="0.2">
      <c r="A88" s="93">
        <v>9</v>
      </c>
      <c r="B88" s="94" t="s">
        <v>99</v>
      </c>
      <c r="C88" s="94" t="s">
        <v>79</v>
      </c>
      <c r="D88" s="85">
        <v>2</v>
      </c>
      <c r="E88" s="85">
        <v>1</v>
      </c>
      <c r="F88" s="85">
        <v>1</v>
      </c>
      <c r="G88" s="85">
        <v>8</v>
      </c>
      <c r="H88" s="85">
        <v>5</v>
      </c>
      <c r="I88" s="85">
        <v>2</v>
      </c>
      <c r="J88" s="85"/>
      <c r="K88" s="85">
        <v>1</v>
      </c>
      <c r="L88" s="85"/>
      <c r="M88" s="85"/>
      <c r="N88" s="85">
        <v>8</v>
      </c>
      <c r="O88" s="86"/>
      <c r="P88" s="109" t="s">
        <v>147</v>
      </c>
      <c r="Q88" s="94" t="s">
        <v>294</v>
      </c>
      <c r="R88" s="94" t="s">
        <v>61</v>
      </c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>
        <v>0</v>
      </c>
      <c r="AD88" s="98"/>
      <c r="AE88" s="89"/>
    </row>
    <row r="89" spans="1:31" x14ac:dyDescent="0.2">
      <c r="A89" s="93">
        <v>11</v>
      </c>
      <c r="B89" s="94" t="s">
        <v>60</v>
      </c>
      <c r="C89" s="94" t="s">
        <v>61</v>
      </c>
      <c r="D89" s="85"/>
      <c r="E89" s="85">
        <v>1</v>
      </c>
      <c r="F89" s="85"/>
      <c r="G89" s="85">
        <v>3</v>
      </c>
      <c r="H89" s="85">
        <v>2</v>
      </c>
      <c r="I89" s="85"/>
      <c r="J89" s="85"/>
      <c r="K89" s="85"/>
      <c r="L89" s="85"/>
      <c r="M89" s="85"/>
      <c r="N89" s="85">
        <v>3</v>
      </c>
      <c r="O89" s="86"/>
      <c r="P89" s="95">
        <v>14</v>
      </c>
      <c r="Q89" s="94" t="s">
        <v>197</v>
      </c>
      <c r="R89" s="94" t="s">
        <v>198</v>
      </c>
      <c r="S89" s="85"/>
      <c r="T89" s="85">
        <v>3</v>
      </c>
      <c r="U89" s="85"/>
      <c r="V89" s="85"/>
      <c r="W89" s="85">
        <v>3</v>
      </c>
      <c r="X89" s="85"/>
      <c r="Y89" s="85"/>
      <c r="Z89" s="85">
        <v>1</v>
      </c>
      <c r="AA89" s="85"/>
      <c r="AB89" s="85"/>
      <c r="AC89" s="85">
        <v>9</v>
      </c>
      <c r="AD89" s="98"/>
      <c r="AE89" s="89"/>
    </row>
    <row r="90" spans="1:31" x14ac:dyDescent="0.2">
      <c r="A90" s="95"/>
      <c r="B90" s="94"/>
      <c r="C90" s="9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 t="s">
        <v>467</v>
      </c>
      <c r="O90" s="86"/>
      <c r="P90" s="95">
        <v>16</v>
      </c>
      <c r="Q90" s="94" t="s">
        <v>208</v>
      </c>
      <c r="R90" s="94" t="s">
        <v>34</v>
      </c>
      <c r="S90" s="85">
        <v>4</v>
      </c>
      <c r="T90" s="85"/>
      <c r="U90" s="85"/>
      <c r="V90" s="85">
        <v>2</v>
      </c>
      <c r="W90" s="85">
        <v>3</v>
      </c>
      <c r="X90" s="85">
        <v>2</v>
      </c>
      <c r="Y90" s="85"/>
      <c r="Z90" s="85"/>
      <c r="AA90" s="85"/>
      <c r="AB90" s="85"/>
      <c r="AC90" s="85">
        <v>8</v>
      </c>
      <c r="AD90" s="98"/>
      <c r="AE90" s="89"/>
    </row>
    <row r="91" spans="1:31" x14ac:dyDescent="0.2">
      <c r="A91" s="95">
        <v>23</v>
      </c>
      <c r="B91" s="94" t="s">
        <v>148</v>
      </c>
      <c r="C91" s="94" t="s">
        <v>57</v>
      </c>
      <c r="D91" s="85">
        <v>8</v>
      </c>
      <c r="E91" s="85">
        <v>5</v>
      </c>
      <c r="F91" s="85">
        <v>2</v>
      </c>
      <c r="G91" s="85">
        <v>3</v>
      </c>
      <c r="H91" s="85"/>
      <c r="I91" s="85">
        <v>2</v>
      </c>
      <c r="J91" s="85"/>
      <c r="K91" s="85">
        <v>2</v>
      </c>
      <c r="L91" s="85"/>
      <c r="M91" s="85"/>
      <c r="N91" s="85">
        <v>33</v>
      </c>
      <c r="O91" s="86"/>
      <c r="P91" s="95">
        <v>32</v>
      </c>
      <c r="Q91" s="94" t="s">
        <v>190</v>
      </c>
      <c r="R91" s="94" t="s">
        <v>51</v>
      </c>
      <c r="S91" s="85">
        <v>2</v>
      </c>
      <c r="T91" s="85"/>
      <c r="U91" s="85"/>
      <c r="V91" s="85">
        <v>9</v>
      </c>
      <c r="W91" s="85">
        <v>2</v>
      </c>
      <c r="X91" s="85">
        <v>2</v>
      </c>
      <c r="Y91" s="85">
        <v>1</v>
      </c>
      <c r="Z91" s="85">
        <v>2</v>
      </c>
      <c r="AA91" s="85"/>
      <c r="AB91" s="85"/>
      <c r="AC91" s="85">
        <v>4</v>
      </c>
      <c r="AD91" s="98"/>
      <c r="AE91" s="89"/>
    </row>
    <row r="92" spans="1:31" x14ac:dyDescent="0.2">
      <c r="A92" s="93">
        <v>31</v>
      </c>
      <c r="B92" s="94" t="s">
        <v>280</v>
      </c>
      <c r="C92" s="94" t="s">
        <v>281</v>
      </c>
      <c r="D92" s="85"/>
      <c r="E92" s="85"/>
      <c r="F92" s="85">
        <v>1</v>
      </c>
      <c r="G92" s="85">
        <v>2</v>
      </c>
      <c r="H92" s="85">
        <v>1</v>
      </c>
      <c r="I92" s="85"/>
      <c r="J92" s="85"/>
      <c r="K92" s="85"/>
      <c r="L92" s="85"/>
      <c r="M92" s="85"/>
      <c r="N92" s="85">
        <v>1</v>
      </c>
      <c r="O92" s="86"/>
      <c r="P92" s="95">
        <v>36</v>
      </c>
      <c r="Q92" s="94" t="s">
        <v>209</v>
      </c>
      <c r="R92" s="94" t="s">
        <v>126</v>
      </c>
      <c r="S92" s="85"/>
      <c r="T92" s="85"/>
      <c r="U92" s="85"/>
      <c r="V92" s="85">
        <v>6</v>
      </c>
      <c r="W92" s="85">
        <v>1</v>
      </c>
      <c r="X92" s="85">
        <v>2</v>
      </c>
      <c r="Y92" s="85"/>
      <c r="Z92" s="85">
        <v>1</v>
      </c>
      <c r="AA92" s="85"/>
      <c r="AB92" s="85"/>
      <c r="AC92" s="85">
        <v>0</v>
      </c>
      <c r="AD92" s="98"/>
      <c r="AE92" s="96" t="s">
        <v>326</v>
      </c>
    </row>
    <row r="93" spans="1:31" x14ac:dyDescent="0.2">
      <c r="A93" s="95">
        <v>34</v>
      </c>
      <c r="B93" s="94" t="s">
        <v>373</v>
      </c>
      <c r="C93" s="94" t="s">
        <v>34</v>
      </c>
      <c r="D93" s="85">
        <v>1</v>
      </c>
      <c r="E93" s="85"/>
      <c r="F93" s="85"/>
      <c r="G93" s="85">
        <v>14</v>
      </c>
      <c r="H93" s="85">
        <v>5</v>
      </c>
      <c r="I93" s="85"/>
      <c r="J93" s="85">
        <v>1</v>
      </c>
      <c r="K93" s="85">
        <v>1</v>
      </c>
      <c r="L93" s="85"/>
      <c r="M93" s="85"/>
      <c r="N93" s="85">
        <v>2</v>
      </c>
      <c r="O93" s="86"/>
      <c r="P93" s="95">
        <v>42</v>
      </c>
      <c r="Q93" s="94" t="s">
        <v>292</v>
      </c>
      <c r="R93" s="94" t="s">
        <v>293</v>
      </c>
      <c r="S93" s="85">
        <v>2</v>
      </c>
      <c r="T93" s="85">
        <v>1</v>
      </c>
      <c r="U93" s="85"/>
      <c r="V93" s="85">
        <v>6</v>
      </c>
      <c r="W93" s="85">
        <v>1</v>
      </c>
      <c r="X93" s="85">
        <v>2</v>
      </c>
      <c r="Y93" s="85"/>
      <c r="Z93" s="85">
        <v>1</v>
      </c>
      <c r="AA93" s="85"/>
      <c r="AB93" s="85"/>
      <c r="AC93" s="85">
        <v>7</v>
      </c>
      <c r="AD93" s="98"/>
      <c r="AE93" s="97" t="s">
        <v>506</v>
      </c>
    </row>
    <row r="94" spans="1:31" x14ac:dyDescent="0.2">
      <c r="A94" s="93"/>
      <c r="B94" s="94"/>
      <c r="C94" s="9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 t="s">
        <v>467</v>
      </c>
      <c r="O94" s="86"/>
      <c r="P94" s="95">
        <v>53</v>
      </c>
      <c r="Q94" s="94" t="s">
        <v>507</v>
      </c>
      <c r="R94" s="94" t="s">
        <v>124</v>
      </c>
      <c r="S94" s="85">
        <v>3</v>
      </c>
      <c r="T94" s="85"/>
      <c r="U94" s="85"/>
      <c r="V94" s="85">
        <v>10</v>
      </c>
      <c r="W94" s="85">
        <v>3</v>
      </c>
      <c r="X94" s="85">
        <v>1</v>
      </c>
      <c r="Y94" s="85">
        <v>5</v>
      </c>
      <c r="Z94" s="85"/>
      <c r="AA94" s="85"/>
      <c r="AB94" s="85"/>
      <c r="AC94" s="85">
        <v>6</v>
      </c>
      <c r="AD94" s="98"/>
      <c r="AE94" s="89"/>
    </row>
    <row r="95" spans="1:31" x14ac:dyDescent="0.2">
      <c r="A95" s="140" t="s">
        <v>27</v>
      </c>
      <c r="B95" s="141"/>
      <c r="C95" s="142"/>
      <c r="D95" s="85">
        <v>13</v>
      </c>
      <c r="E95" s="85">
        <v>7</v>
      </c>
      <c r="F95" s="85">
        <v>4</v>
      </c>
      <c r="G95" s="85">
        <v>40</v>
      </c>
      <c r="H95" s="85">
        <v>17</v>
      </c>
      <c r="I95" s="85">
        <v>5</v>
      </c>
      <c r="J95" s="85">
        <v>2</v>
      </c>
      <c r="K95" s="85">
        <v>5</v>
      </c>
      <c r="L95" s="85">
        <v>0</v>
      </c>
      <c r="M95" s="85">
        <v>0</v>
      </c>
      <c r="N95" s="85">
        <v>51</v>
      </c>
      <c r="O95" s="87" t="s">
        <v>2</v>
      </c>
      <c r="P95" s="140" t="s">
        <v>27</v>
      </c>
      <c r="Q95" s="141"/>
      <c r="R95" s="142"/>
      <c r="S95" s="85">
        <v>14</v>
      </c>
      <c r="T95" s="85">
        <v>11</v>
      </c>
      <c r="U95" s="85">
        <v>0</v>
      </c>
      <c r="V95" s="85">
        <v>40</v>
      </c>
      <c r="W95" s="85">
        <v>19</v>
      </c>
      <c r="X95" s="85">
        <v>11</v>
      </c>
      <c r="Y95" s="85">
        <v>8</v>
      </c>
      <c r="Z95" s="85">
        <v>7</v>
      </c>
      <c r="AA95" s="85">
        <v>0</v>
      </c>
      <c r="AB95" s="85">
        <v>0</v>
      </c>
      <c r="AC95" s="85">
        <v>61</v>
      </c>
      <c r="AD95" s="98"/>
      <c r="AE95" s="89"/>
    </row>
    <row r="96" spans="1:31" x14ac:dyDescent="0.2">
      <c r="A96" s="152" t="s">
        <v>28</v>
      </c>
      <c r="B96" s="153"/>
      <c r="C96" s="154" t="s">
        <v>29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98"/>
      <c r="AE96" s="89"/>
    </row>
    <row r="97" spans="1:31" x14ac:dyDescent="0.2">
      <c r="A97" s="152" t="s">
        <v>205</v>
      </c>
      <c r="B97" s="153"/>
      <c r="C97" s="154" t="s">
        <v>513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98"/>
      <c r="AE97" s="89"/>
    </row>
    <row r="98" spans="1:31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98"/>
      <c r="AE98" s="89"/>
    </row>
    <row r="99" spans="1:31" x14ac:dyDescent="0.2">
      <c r="A99" s="195" t="s">
        <v>90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82" t="s">
        <v>49</v>
      </c>
      <c r="P99" s="157" t="s">
        <v>150</v>
      </c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9"/>
      <c r="AD99" s="98"/>
      <c r="AE99" s="89"/>
    </row>
    <row r="100" spans="1:31" x14ac:dyDescent="0.2">
      <c r="A100" s="83" t="s">
        <v>7</v>
      </c>
      <c r="B100" s="83" t="s">
        <v>8</v>
      </c>
      <c r="C100" s="83" t="s">
        <v>9</v>
      </c>
      <c r="D100" s="83" t="s">
        <v>10</v>
      </c>
      <c r="E100" s="83" t="s">
        <v>11</v>
      </c>
      <c r="F100" s="83" t="s">
        <v>12</v>
      </c>
      <c r="G100" s="83" t="s">
        <v>16</v>
      </c>
      <c r="H100" s="83" t="s">
        <v>13</v>
      </c>
      <c r="I100" s="83" t="s">
        <v>14</v>
      </c>
      <c r="J100" s="83" t="s">
        <v>15</v>
      </c>
      <c r="K100" s="83" t="s">
        <v>17</v>
      </c>
      <c r="L100" s="83" t="s">
        <v>18</v>
      </c>
      <c r="M100" s="83" t="s">
        <v>19</v>
      </c>
      <c r="N100" s="83" t="s">
        <v>21</v>
      </c>
      <c r="O100" s="84" t="s">
        <v>22</v>
      </c>
      <c r="P100" s="83" t="s">
        <v>7</v>
      </c>
      <c r="Q100" s="83" t="s">
        <v>8</v>
      </c>
      <c r="R100" s="83" t="s">
        <v>9</v>
      </c>
      <c r="S100" s="83" t="s">
        <v>10</v>
      </c>
      <c r="T100" s="83" t="s">
        <v>11</v>
      </c>
      <c r="U100" s="83" t="s">
        <v>12</v>
      </c>
      <c r="V100" s="83" t="s">
        <v>16</v>
      </c>
      <c r="W100" s="83" t="s">
        <v>13</v>
      </c>
      <c r="X100" s="83" t="s">
        <v>14</v>
      </c>
      <c r="Y100" s="83" t="s">
        <v>15</v>
      </c>
      <c r="Z100" s="83" t="s">
        <v>17</v>
      </c>
      <c r="AA100" s="83" t="s">
        <v>18</v>
      </c>
      <c r="AB100" s="83" t="s">
        <v>19</v>
      </c>
      <c r="AC100" s="83" t="s">
        <v>21</v>
      </c>
      <c r="AD100" s="98"/>
      <c r="AE100" s="89"/>
    </row>
    <row r="101" spans="1:31" x14ac:dyDescent="0.2">
      <c r="A101" s="95">
        <v>6</v>
      </c>
      <c r="B101" s="94" t="s">
        <v>325</v>
      </c>
      <c r="C101" s="94" t="s">
        <v>95</v>
      </c>
      <c r="D101" s="85"/>
      <c r="E101" s="85"/>
      <c r="F101" s="85">
        <v>3</v>
      </c>
      <c r="G101" s="85">
        <v>2</v>
      </c>
      <c r="H101" s="85">
        <v>2</v>
      </c>
      <c r="I101" s="85">
        <v>1</v>
      </c>
      <c r="J101" s="85"/>
      <c r="K101" s="85"/>
      <c r="L101" s="85"/>
      <c r="M101" s="85"/>
      <c r="N101" s="85">
        <v>3</v>
      </c>
      <c r="O101" s="86"/>
      <c r="P101" s="93">
        <v>7</v>
      </c>
      <c r="Q101" s="94" t="s">
        <v>181</v>
      </c>
      <c r="R101" s="94" t="s">
        <v>182</v>
      </c>
      <c r="S101" s="85">
        <v>1</v>
      </c>
      <c r="T101" s="85">
        <v>1</v>
      </c>
      <c r="U101" s="85"/>
      <c r="V101" s="85">
        <v>2</v>
      </c>
      <c r="W101" s="85"/>
      <c r="X101" s="85">
        <v>1</v>
      </c>
      <c r="Y101" s="85"/>
      <c r="Z101" s="85"/>
      <c r="AA101" s="85"/>
      <c r="AB101" s="85"/>
      <c r="AC101" s="85">
        <v>5</v>
      </c>
      <c r="AD101" s="98"/>
      <c r="AE101" s="89"/>
    </row>
    <row r="102" spans="1:31" x14ac:dyDescent="0.2">
      <c r="A102" s="95">
        <v>9</v>
      </c>
      <c r="B102" s="94" t="s">
        <v>96</v>
      </c>
      <c r="C102" s="94" t="s">
        <v>62</v>
      </c>
      <c r="D102" s="85">
        <v>5</v>
      </c>
      <c r="E102" s="85"/>
      <c r="F102" s="85">
        <v>2</v>
      </c>
      <c r="G102" s="85">
        <v>9</v>
      </c>
      <c r="H102" s="85">
        <v>2</v>
      </c>
      <c r="I102" s="85">
        <v>2</v>
      </c>
      <c r="J102" s="85">
        <v>1</v>
      </c>
      <c r="K102" s="85">
        <v>2</v>
      </c>
      <c r="L102" s="85"/>
      <c r="M102" s="85"/>
      <c r="N102" s="85">
        <v>12</v>
      </c>
      <c r="O102" s="86"/>
      <c r="P102" s="95">
        <v>8</v>
      </c>
      <c r="Q102" s="94" t="s">
        <v>153</v>
      </c>
      <c r="R102" s="94" t="s">
        <v>38</v>
      </c>
      <c r="S102" s="85"/>
      <c r="T102" s="85"/>
      <c r="U102" s="85"/>
      <c r="V102" s="85">
        <v>2</v>
      </c>
      <c r="W102" s="85"/>
      <c r="X102" s="85">
        <v>1</v>
      </c>
      <c r="Y102" s="85"/>
      <c r="Z102" s="85"/>
      <c r="AA102" s="85"/>
      <c r="AB102" s="85"/>
      <c r="AC102" s="85">
        <v>0</v>
      </c>
      <c r="AD102" s="98"/>
      <c r="AE102" s="89"/>
    </row>
    <row r="103" spans="1:31" x14ac:dyDescent="0.2">
      <c r="A103" s="95">
        <v>13</v>
      </c>
      <c r="B103" s="94" t="s">
        <v>94</v>
      </c>
      <c r="C103" s="94" t="s">
        <v>95</v>
      </c>
      <c r="D103" s="85"/>
      <c r="E103" s="85"/>
      <c r="F103" s="85"/>
      <c r="G103" s="85">
        <v>6</v>
      </c>
      <c r="H103" s="85">
        <v>5</v>
      </c>
      <c r="I103" s="85"/>
      <c r="J103" s="85"/>
      <c r="K103" s="85">
        <v>2</v>
      </c>
      <c r="L103" s="85"/>
      <c r="M103" s="85"/>
      <c r="N103" s="85">
        <v>0</v>
      </c>
      <c r="O103" s="86"/>
      <c r="P103" s="93">
        <v>10</v>
      </c>
      <c r="Q103" s="94" t="s">
        <v>154</v>
      </c>
      <c r="R103" s="94" t="s">
        <v>36</v>
      </c>
      <c r="S103" s="85">
        <v>5</v>
      </c>
      <c r="T103" s="85"/>
      <c r="U103" s="85"/>
      <c r="V103" s="85">
        <v>7</v>
      </c>
      <c r="W103" s="85">
        <v>3</v>
      </c>
      <c r="X103" s="85">
        <v>2</v>
      </c>
      <c r="Y103" s="85"/>
      <c r="Z103" s="85">
        <v>1</v>
      </c>
      <c r="AA103" s="85"/>
      <c r="AB103" s="85"/>
      <c r="AC103" s="85">
        <v>10</v>
      </c>
      <c r="AD103" s="98"/>
      <c r="AE103" s="89"/>
    </row>
    <row r="104" spans="1:31" x14ac:dyDescent="0.2">
      <c r="A104" s="95">
        <v>0</v>
      </c>
      <c r="B104" s="94" t="s">
        <v>91</v>
      </c>
      <c r="C104" s="94" t="s">
        <v>92</v>
      </c>
      <c r="D104" s="85">
        <v>1</v>
      </c>
      <c r="E104" s="85">
        <v>2</v>
      </c>
      <c r="F104" s="85"/>
      <c r="G104" s="85">
        <v>1</v>
      </c>
      <c r="H104" s="85">
        <v>2</v>
      </c>
      <c r="I104" s="85">
        <v>1</v>
      </c>
      <c r="J104" s="85"/>
      <c r="K104" s="85">
        <v>2</v>
      </c>
      <c r="L104" s="85"/>
      <c r="M104" s="85"/>
      <c r="N104" s="85">
        <v>8</v>
      </c>
      <c r="O104" s="86"/>
      <c r="P104" s="93">
        <v>13</v>
      </c>
      <c r="Q104" s="94" t="s">
        <v>155</v>
      </c>
      <c r="R104" s="94" t="s">
        <v>50</v>
      </c>
      <c r="S104" s="85">
        <v>2</v>
      </c>
      <c r="T104" s="85">
        <v>1</v>
      </c>
      <c r="U104" s="85"/>
      <c r="V104" s="85">
        <v>5</v>
      </c>
      <c r="W104" s="85"/>
      <c r="X104" s="85">
        <v>1</v>
      </c>
      <c r="Y104" s="85">
        <v>1</v>
      </c>
      <c r="Z104" s="85">
        <v>3</v>
      </c>
      <c r="AA104" s="85"/>
      <c r="AB104" s="85"/>
      <c r="AC104" s="85">
        <v>7</v>
      </c>
      <c r="AD104" s="98"/>
      <c r="AE104" s="89"/>
    </row>
    <row r="105" spans="1:31" x14ac:dyDescent="0.2">
      <c r="A105" s="93"/>
      <c r="B105" s="94"/>
      <c r="C105" s="9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 t="s">
        <v>467</v>
      </c>
      <c r="O105" s="86"/>
      <c r="P105" s="93">
        <v>17</v>
      </c>
      <c r="Q105" s="94" t="s">
        <v>171</v>
      </c>
      <c r="R105" s="94" t="s">
        <v>36</v>
      </c>
      <c r="S105" s="85">
        <v>2</v>
      </c>
      <c r="T105" s="85"/>
      <c r="U105" s="85"/>
      <c r="V105" s="85">
        <v>6</v>
      </c>
      <c r="W105" s="85">
        <v>1</v>
      </c>
      <c r="X105" s="85">
        <v>1</v>
      </c>
      <c r="Y105" s="85"/>
      <c r="Z105" s="85">
        <v>1</v>
      </c>
      <c r="AA105" s="85"/>
      <c r="AB105" s="85"/>
      <c r="AC105" s="85">
        <v>4</v>
      </c>
      <c r="AD105" s="98"/>
      <c r="AE105" s="89"/>
    </row>
    <row r="106" spans="1:31" x14ac:dyDescent="0.2">
      <c r="A106" s="95">
        <v>23</v>
      </c>
      <c r="B106" s="94" t="s">
        <v>93</v>
      </c>
      <c r="C106" s="94" t="s">
        <v>64</v>
      </c>
      <c r="D106" s="85">
        <v>1</v>
      </c>
      <c r="E106" s="85">
        <v>2</v>
      </c>
      <c r="F106" s="85"/>
      <c r="G106" s="85">
        <v>4</v>
      </c>
      <c r="H106" s="85">
        <v>1</v>
      </c>
      <c r="I106" s="85"/>
      <c r="J106" s="85"/>
      <c r="K106" s="85"/>
      <c r="L106" s="85"/>
      <c r="M106" s="85"/>
      <c r="N106" s="85">
        <v>8</v>
      </c>
      <c r="O106" s="86"/>
      <c r="P106" s="95">
        <v>21</v>
      </c>
      <c r="Q106" s="94" t="s">
        <v>181</v>
      </c>
      <c r="R106" s="94" t="s">
        <v>405</v>
      </c>
      <c r="S106" s="85">
        <v>1</v>
      </c>
      <c r="T106" s="85"/>
      <c r="U106" s="85">
        <v>1</v>
      </c>
      <c r="V106" s="85">
        <v>6</v>
      </c>
      <c r="W106" s="85">
        <v>1</v>
      </c>
      <c r="X106" s="85">
        <v>1</v>
      </c>
      <c r="Y106" s="85"/>
      <c r="Z106" s="85">
        <v>2</v>
      </c>
      <c r="AA106" s="85"/>
      <c r="AB106" s="85"/>
      <c r="AC106" s="85">
        <v>3</v>
      </c>
      <c r="AD106" s="98"/>
      <c r="AE106" s="89"/>
    </row>
    <row r="107" spans="1:31" x14ac:dyDescent="0.2">
      <c r="A107" s="95">
        <v>44</v>
      </c>
      <c r="B107" s="94" t="s">
        <v>273</v>
      </c>
      <c r="C107" s="94" t="s">
        <v>274</v>
      </c>
      <c r="D107" s="85">
        <v>4</v>
      </c>
      <c r="E107" s="85"/>
      <c r="F107" s="85">
        <v>1</v>
      </c>
      <c r="G107" s="85">
        <v>12</v>
      </c>
      <c r="H107" s="85">
        <v>1</v>
      </c>
      <c r="I107" s="85">
        <v>1</v>
      </c>
      <c r="J107" s="85">
        <v>1</v>
      </c>
      <c r="K107" s="85">
        <v>1</v>
      </c>
      <c r="L107" s="85"/>
      <c r="M107" s="85"/>
      <c r="N107" s="85">
        <v>9</v>
      </c>
      <c r="O107" s="86"/>
      <c r="P107" s="95"/>
      <c r="Q107" s="94"/>
      <c r="R107" s="94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 t="s">
        <v>467</v>
      </c>
      <c r="AD107" s="98"/>
      <c r="AE107" s="89"/>
    </row>
    <row r="108" spans="1:31" x14ac:dyDescent="0.2">
      <c r="A108" s="95"/>
      <c r="B108" s="94"/>
      <c r="C108" s="9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 t="s">
        <v>467</v>
      </c>
      <c r="O108" s="86"/>
      <c r="P108" s="95">
        <v>26</v>
      </c>
      <c r="Q108" s="94" t="s">
        <v>157</v>
      </c>
      <c r="R108" s="94" t="s">
        <v>158</v>
      </c>
      <c r="S108" s="85">
        <v>1</v>
      </c>
      <c r="T108" s="85"/>
      <c r="U108" s="85"/>
      <c r="V108" s="85">
        <v>3</v>
      </c>
      <c r="W108" s="85">
        <v>3</v>
      </c>
      <c r="X108" s="85"/>
      <c r="Y108" s="85"/>
      <c r="Z108" s="85">
        <v>1</v>
      </c>
      <c r="AA108" s="85"/>
      <c r="AB108" s="85"/>
      <c r="AC108" s="85">
        <v>2</v>
      </c>
      <c r="AD108" s="98"/>
      <c r="AE108" s="96" t="s">
        <v>326</v>
      </c>
    </row>
    <row r="109" spans="1:31" x14ac:dyDescent="0.2">
      <c r="A109" s="95"/>
      <c r="B109" s="94"/>
      <c r="C109" s="94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 t="s">
        <v>467</v>
      </c>
      <c r="O109" s="86"/>
      <c r="P109" s="93">
        <v>32</v>
      </c>
      <c r="Q109" s="94" t="s">
        <v>151</v>
      </c>
      <c r="R109" s="94" t="s">
        <v>152</v>
      </c>
      <c r="S109" s="85">
        <v>2</v>
      </c>
      <c r="T109" s="85"/>
      <c r="U109" s="85">
        <v>1</v>
      </c>
      <c r="V109" s="85">
        <v>6</v>
      </c>
      <c r="W109" s="85">
        <v>2</v>
      </c>
      <c r="X109" s="85">
        <v>2</v>
      </c>
      <c r="Y109" s="85">
        <v>2</v>
      </c>
      <c r="Z109" s="85">
        <v>4</v>
      </c>
      <c r="AA109" s="85"/>
      <c r="AB109" s="85"/>
      <c r="AC109" s="85">
        <v>5</v>
      </c>
      <c r="AD109" s="98"/>
      <c r="AE109" s="97" t="s">
        <v>508</v>
      </c>
    </row>
    <row r="110" spans="1:31" x14ac:dyDescent="0.2">
      <c r="A110" s="95"/>
      <c r="B110" s="94"/>
      <c r="C110" s="9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 t="s">
        <v>467</v>
      </c>
      <c r="O110" s="86"/>
      <c r="P110" s="95"/>
      <c r="Q110" s="94"/>
      <c r="R110" s="94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 t="s">
        <v>467</v>
      </c>
      <c r="AD110" s="98"/>
      <c r="AE110" s="89"/>
    </row>
    <row r="111" spans="1:31" x14ac:dyDescent="0.2">
      <c r="A111" s="140" t="s">
        <v>27</v>
      </c>
      <c r="B111" s="141"/>
      <c r="C111" s="142"/>
      <c r="D111" s="85">
        <v>11</v>
      </c>
      <c r="E111" s="85">
        <v>4</v>
      </c>
      <c r="F111" s="85">
        <v>6</v>
      </c>
      <c r="G111" s="85">
        <v>34</v>
      </c>
      <c r="H111" s="85">
        <v>13</v>
      </c>
      <c r="I111" s="85">
        <v>5</v>
      </c>
      <c r="J111" s="85">
        <v>2</v>
      </c>
      <c r="K111" s="85">
        <v>7</v>
      </c>
      <c r="L111" s="85">
        <v>0</v>
      </c>
      <c r="M111" s="85">
        <v>0</v>
      </c>
      <c r="N111" s="85">
        <v>40</v>
      </c>
      <c r="O111" s="87" t="s">
        <v>2</v>
      </c>
      <c r="P111" s="140" t="s">
        <v>27</v>
      </c>
      <c r="Q111" s="141"/>
      <c r="R111" s="142"/>
      <c r="S111" s="85">
        <v>14</v>
      </c>
      <c r="T111" s="85">
        <v>2</v>
      </c>
      <c r="U111" s="85">
        <v>2</v>
      </c>
      <c r="V111" s="85">
        <v>37</v>
      </c>
      <c r="W111" s="85">
        <v>10</v>
      </c>
      <c r="X111" s="85">
        <v>9</v>
      </c>
      <c r="Y111" s="85">
        <v>3</v>
      </c>
      <c r="Z111" s="85">
        <v>12</v>
      </c>
      <c r="AA111" s="85">
        <v>0</v>
      </c>
      <c r="AB111" s="85">
        <v>0</v>
      </c>
      <c r="AC111" s="85">
        <v>36</v>
      </c>
      <c r="AD111" s="98"/>
      <c r="AE111" s="89"/>
    </row>
    <row r="112" spans="1:31" x14ac:dyDescent="0.2">
      <c r="A112" s="152" t="s">
        <v>28</v>
      </c>
      <c r="B112" s="153"/>
      <c r="C112" s="154" t="s">
        <v>236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98"/>
      <c r="AE112" s="89"/>
    </row>
    <row r="113" spans="1:31" x14ac:dyDescent="0.2">
      <c r="A113" s="152" t="s">
        <v>205</v>
      </c>
      <c r="B113" s="153"/>
      <c r="C113" s="154" t="s">
        <v>306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98"/>
      <c r="AE113" s="89"/>
    </row>
    <row r="114" spans="1:31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98"/>
      <c r="AE114" s="89"/>
    </row>
    <row r="115" spans="1:31" x14ac:dyDescent="0.2">
      <c r="A115" s="166" t="s">
        <v>103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8"/>
      <c r="O115" s="82" t="s">
        <v>49</v>
      </c>
      <c r="P115" s="146" t="s">
        <v>78</v>
      </c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98"/>
      <c r="AE115" s="89"/>
    </row>
    <row r="116" spans="1:31" x14ac:dyDescent="0.2">
      <c r="A116" s="83" t="s">
        <v>7</v>
      </c>
      <c r="B116" s="83" t="s">
        <v>8</v>
      </c>
      <c r="C116" s="83" t="s">
        <v>9</v>
      </c>
      <c r="D116" s="83" t="s">
        <v>10</v>
      </c>
      <c r="E116" s="83" t="s">
        <v>11</v>
      </c>
      <c r="F116" s="83" t="s">
        <v>12</v>
      </c>
      <c r="G116" s="83" t="s">
        <v>16</v>
      </c>
      <c r="H116" s="83" t="s">
        <v>13</v>
      </c>
      <c r="I116" s="83" t="s">
        <v>14</v>
      </c>
      <c r="J116" s="83" t="s">
        <v>15</v>
      </c>
      <c r="K116" s="83" t="s">
        <v>17</v>
      </c>
      <c r="L116" s="83" t="s">
        <v>18</v>
      </c>
      <c r="M116" s="83" t="s">
        <v>19</v>
      </c>
      <c r="N116" s="83" t="s">
        <v>21</v>
      </c>
      <c r="O116" s="84" t="s">
        <v>22</v>
      </c>
      <c r="P116" s="83" t="s">
        <v>7</v>
      </c>
      <c r="Q116" s="83" t="s">
        <v>8</v>
      </c>
      <c r="R116" s="83" t="s">
        <v>9</v>
      </c>
      <c r="S116" s="83" t="s">
        <v>10</v>
      </c>
      <c r="T116" s="83" t="s">
        <v>11</v>
      </c>
      <c r="U116" s="83" t="s">
        <v>12</v>
      </c>
      <c r="V116" s="83" t="s">
        <v>16</v>
      </c>
      <c r="W116" s="83" t="s">
        <v>13</v>
      </c>
      <c r="X116" s="83" t="s">
        <v>14</v>
      </c>
      <c r="Y116" s="83" t="s">
        <v>15</v>
      </c>
      <c r="Z116" s="83" t="s">
        <v>17</v>
      </c>
      <c r="AA116" s="83" t="s">
        <v>18</v>
      </c>
      <c r="AB116" s="83" t="s">
        <v>19</v>
      </c>
      <c r="AC116" s="83" t="s">
        <v>21</v>
      </c>
      <c r="AD116" s="98"/>
      <c r="AE116" s="89"/>
    </row>
    <row r="117" spans="1:31" x14ac:dyDescent="0.2">
      <c r="A117" s="95"/>
      <c r="B117" s="94"/>
      <c r="C117" s="94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 t="s">
        <v>467</v>
      </c>
      <c r="O117" s="86"/>
      <c r="P117" s="93">
        <v>0</v>
      </c>
      <c r="Q117" s="94" t="s">
        <v>82</v>
      </c>
      <c r="R117" s="94" t="s">
        <v>83</v>
      </c>
      <c r="S117" s="85">
        <v>3</v>
      </c>
      <c r="T117" s="85">
        <v>1</v>
      </c>
      <c r="U117" s="85"/>
      <c r="V117" s="85">
        <v>2</v>
      </c>
      <c r="W117" s="85">
        <v>5</v>
      </c>
      <c r="X117" s="85">
        <v>1</v>
      </c>
      <c r="Y117" s="85"/>
      <c r="Z117" s="85">
        <v>1</v>
      </c>
      <c r="AA117" s="85"/>
      <c r="AB117" s="85"/>
      <c r="AC117" s="85">
        <v>9</v>
      </c>
      <c r="AD117" s="98"/>
      <c r="AE117" s="89"/>
    </row>
    <row r="118" spans="1:31" x14ac:dyDescent="0.2">
      <c r="A118" s="95">
        <v>3</v>
      </c>
      <c r="B118" s="94" t="s">
        <v>196</v>
      </c>
      <c r="C118" s="94" t="s">
        <v>65</v>
      </c>
      <c r="D118" s="85">
        <v>8</v>
      </c>
      <c r="E118" s="85"/>
      <c r="F118" s="85">
        <v>3</v>
      </c>
      <c r="G118" s="85">
        <v>12</v>
      </c>
      <c r="H118" s="85">
        <v>4</v>
      </c>
      <c r="I118" s="85">
        <v>5</v>
      </c>
      <c r="J118" s="85"/>
      <c r="K118" s="85"/>
      <c r="L118" s="85"/>
      <c r="M118" s="85"/>
      <c r="N118" s="85">
        <v>19</v>
      </c>
      <c r="O118" s="86"/>
      <c r="P118" s="93">
        <v>2</v>
      </c>
      <c r="Q118" s="94" t="s">
        <v>172</v>
      </c>
      <c r="R118" s="94" t="s">
        <v>38</v>
      </c>
      <c r="S118" s="85"/>
      <c r="T118" s="85"/>
      <c r="U118" s="85">
        <v>2</v>
      </c>
      <c r="V118" s="85">
        <v>4</v>
      </c>
      <c r="W118" s="85">
        <v>3</v>
      </c>
      <c r="X118" s="85"/>
      <c r="Y118" s="85"/>
      <c r="Z118" s="85">
        <v>1</v>
      </c>
      <c r="AA118" s="85"/>
      <c r="AB118" s="85"/>
      <c r="AC118" s="85">
        <v>2</v>
      </c>
      <c r="AD118" s="98"/>
      <c r="AE118" s="89"/>
    </row>
    <row r="119" spans="1:31" x14ac:dyDescent="0.2">
      <c r="A119" s="95">
        <v>5</v>
      </c>
      <c r="B119" s="94" t="s">
        <v>130</v>
      </c>
      <c r="C119" s="94" t="s">
        <v>54</v>
      </c>
      <c r="D119" s="85">
        <v>5</v>
      </c>
      <c r="E119" s="85"/>
      <c r="F119" s="85"/>
      <c r="G119" s="85">
        <v>11</v>
      </c>
      <c r="H119" s="85">
        <v>8</v>
      </c>
      <c r="I119" s="85">
        <v>2</v>
      </c>
      <c r="J119" s="85"/>
      <c r="K119" s="85">
        <v>1</v>
      </c>
      <c r="L119" s="85"/>
      <c r="M119" s="85"/>
      <c r="N119" s="85">
        <v>10</v>
      </c>
      <c r="O119" s="86"/>
      <c r="P119" s="95"/>
      <c r="Q119" s="94"/>
      <c r="R119" s="94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 t="s">
        <v>467</v>
      </c>
      <c r="AD119" s="98"/>
      <c r="AE119" s="89"/>
    </row>
    <row r="120" spans="1:31" x14ac:dyDescent="0.2">
      <c r="A120" s="95"/>
      <c r="B120" s="94"/>
      <c r="C120" s="94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 t="s">
        <v>467</v>
      </c>
      <c r="O120" s="86"/>
      <c r="P120" s="93">
        <v>4</v>
      </c>
      <c r="Q120" s="94" t="s">
        <v>108</v>
      </c>
      <c r="R120" s="94" t="s">
        <v>109</v>
      </c>
      <c r="S120" s="85">
        <v>1</v>
      </c>
      <c r="T120" s="85"/>
      <c r="U120" s="85"/>
      <c r="V120" s="85">
        <v>1</v>
      </c>
      <c r="W120" s="85">
        <v>1</v>
      </c>
      <c r="X120" s="85"/>
      <c r="Y120" s="85"/>
      <c r="Z120" s="85">
        <v>1</v>
      </c>
      <c r="AA120" s="85"/>
      <c r="AB120" s="85"/>
      <c r="AC120" s="85">
        <v>2</v>
      </c>
      <c r="AD120" s="98"/>
      <c r="AE120" s="89"/>
    </row>
    <row r="121" spans="1:31" x14ac:dyDescent="0.2">
      <c r="A121" s="93"/>
      <c r="B121" s="94"/>
      <c r="C121" s="94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 t="s">
        <v>467</v>
      </c>
      <c r="O121" s="86"/>
      <c r="P121" s="95">
        <v>5</v>
      </c>
      <c r="Q121" s="125" t="s">
        <v>550</v>
      </c>
      <c r="R121" s="94" t="s">
        <v>47</v>
      </c>
      <c r="S121" s="85"/>
      <c r="T121" s="85">
        <v>1</v>
      </c>
      <c r="U121" s="85"/>
      <c r="V121" s="85">
        <v>7</v>
      </c>
      <c r="W121" s="85">
        <v>1</v>
      </c>
      <c r="X121" s="85"/>
      <c r="Y121" s="85"/>
      <c r="Z121" s="85">
        <v>1</v>
      </c>
      <c r="AA121" s="85"/>
      <c r="AB121" s="85"/>
      <c r="AC121" s="85">
        <v>3</v>
      </c>
      <c r="AD121" s="98"/>
      <c r="AE121" s="89"/>
    </row>
    <row r="122" spans="1:31" x14ac:dyDescent="0.2">
      <c r="A122" s="95"/>
      <c r="B122" s="94"/>
      <c r="C122" s="9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 t="s">
        <v>467</v>
      </c>
      <c r="O122" s="86"/>
      <c r="P122" s="95"/>
      <c r="Q122" s="94"/>
      <c r="R122" s="94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 t="s">
        <v>467</v>
      </c>
      <c r="AD122" s="98"/>
      <c r="AE122" s="89"/>
    </row>
    <row r="123" spans="1:31" x14ac:dyDescent="0.2">
      <c r="A123" s="95">
        <v>23</v>
      </c>
      <c r="B123" s="94" t="s">
        <v>37</v>
      </c>
      <c r="C123" s="94" t="s">
        <v>295</v>
      </c>
      <c r="D123" s="85">
        <v>1</v>
      </c>
      <c r="E123" s="85">
        <v>1</v>
      </c>
      <c r="F123" s="85"/>
      <c r="G123" s="85">
        <v>3</v>
      </c>
      <c r="H123" s="85">
        <v>7</v>
      </c>
      <c r="I123" s="85">
        <v>2</v>
      </c>
      <c r="J123" s="85"/>
      <c r="K123" s="85">
        <v>1</v>
      </c>
      <c r="L123" s="85"/>
      <c r="M123" s="85"/>
      <c r="N123" s="85">
        <v>5</v>
      </c>
      <c r="O123" s="86"/>
      <c r="P123" s="95">
        <v>11</v>
      </c>
      <c r="Q123" s="94" t="s">
        <v>254</v>
      </c>
      <c r="R123" s="94" t="s">
        <v>175</v>
      </c>
      <c r="S123" s="85">
        <v>2</v>
      </c>
      <c r="T123" s="85"/>
      <c r="U123" s="85">
        <v>2</v>
      </c>
      <c r="V123" s="85">
        <v>13</v>
      </c>
      <c r="W123" s="85">
        <v>2</v>
      </c>
      <c r="X123" s="85">
        <v>3</v>
      </c>
      <c r="Y123" s="85"/>
      <c r="Z123" s="85"/>
      <c r="AA123" s="85"/>
      <c r="AB123" s="85"/>
      <c r="AC123" s="85">
        <v>6</v>
      </c>
      <c r="AD123" s="98"/>
      <c r="AE123" s="89"/>
    </row>
    <row r="124" spans="1:31" x14ac:dyDescent="0.2">
      <c r="A124" s="95">
        <v>24</v>
      </c>
      <c r="B124" s="94" t="s">
        <v>212</v>
      </c>
      <c r="C124" s="94" t="s">
        <v>129</v>
      </c>
      <c r="D124" s="85">
        <v>2</v>
      </c>
      <c r="E124" s="85"/>
      <c r="F124" s="85">
        <v>1</v>
      </c>
      <c r="G124" s="85">
        <v>4</v>
      </c>
      <c r="H124" s="85">
        <v>3</v>
      </c>
      <c r="I124" s="85">
        <v>3</v>
      </c>
      <c r="J124" s="85">
        <v>1</v>
      </c>
      <c r="K124" s="85">
        <v>2</v>
      </c>
      <c r="L124" s="85"/>
      <c r="M124" s="85"/>
      <c r="N124" s="85">
        <v>5</v>
      </c>
      <c r="O124" s="86"/>
      <c r="P124" s="95">
        <v>12</v>
      </c>
      <c r="Q124" s="94" t="s">
        <v>457</v>
      </c>
      <c r="R124" s="94" t="s">
        <v>192</v>
      </c>
      <c r="S124" s="85">
        <v>3</v>
      </c>
      <c r="T124" s="85"/>
      <c r="U124" s="85"/>
      <c r="V124" s="85">
        <v>5</v>
      </c>
      <c r="W124" s="85"/>
      <c r="X124" s="85"/>
      <c r="Y124" s="85"/>
      <c r="Z124" s="85"/>
      <c r="AA124" s="85"/>
      <c r="AB124" s="85"/>
      <c r="AC124" s="85">
        <v>6</v>
      </c>
      <c r="AD124" s="98"/>
      <c r="AE124" s="89"/>
    </row>
    <row r="125" spans="1:31" x14ac:dyDescent="0.2">
      <c r="A125" s="95">
        <v>44</v>
      </c>
      <c r="B125" s="94" t="s">
        <v>428</v>
      </c>
      <c r="C125" s="94" t="s">
        <v>100</v>
      </c>
      <c r="D125" s="85">
        <v>4</v>
      </c>
      <c r="E125" s="85"/>
      <c r="F125" s="85"/>
      <c r="G125" s="85">
        <v>4</v>
      </c>
      <c r="H125" s="85">
        <v>1</v>
      </c>
      <c r="I125" s="85">
        <v>6</v>
      </c>
      <c r="J125" s="85"/>
      <c r="K125" s="85">
        <v>1</v>
      </c>
      <c r="L125" s="85"/>
      <c r="M125" s="85"/>
      <c r="N125" s="85">
        <v>8</v>
      </c>
      <c r="O125" s="86"/>
      <c r="P125" s="95">
        <v>31</v>
      </c>
      <c r="Q125" s="94" t="s">
        <v>41</v>
      </c>
      <c r="R125" s="94" t="s">
        <v>107</v>
      </c>
      <c r="S125" s="85"/>
      <c r="T125" s="85"/>
      <c r="U125" s="85"/>
      <c r="V125" s="85">
        <v>4</v>
      </c>
      <c r="W125" s="85"/>
      <c r="X125" s="85">
        <v>1</v>
      </c>
      <c r="Y125" s="85"/>
      <c r="Z125" s="85">
        <v>3</v>
      </c>
      <c r="AA125" s="85"/>
      <c r="AB125" s="85"/>
      <c r="AC125" s="85">
        <v>0</v>
      </c>
      <c r="AD125" s="98"/>
      <c r="AE125" s="89"/>
    </row>
    <row r="126" spans="1:31" x14ac:dyDescent="0.2">
      <c r="A126" s="95"/>
      <c r="B126" s="94"/>
      <c r="C126" s="94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 t="s">
        <v>467</v>
      </c>
      <c r="O126" s="86"/>
      <c r="P126" s="93"/>
      <c r="Q126" s="94"/>
      <c r="R126" s="94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 t="s">
        <v>467</v>
      </c>
      <c r="AD126" s="98"/>
      <c r="AE126" s="89"/>
    </row>
    <row r="127" spans="1:31" x14ac:dyDescent="0.2">
      <c r="A127" s="140" t="s">
        <v>27</v>
      </c>
      <c r="B127" s="141"/>
      <c r="C127" s="142"/>
      <c r="D127" s="85">
        <v>20</v>
      </c>
      <c r="E127" s="85">
        <v>1</v>
      </c>
      <c r="F127" s="85">
        <v>4</v>
      </c>
      <c r="G127" s="85">
        <v>34</v>
      </c>
      <c r="H127" s="85">
        <v>23</v>
      </c>
      <c r="I127" s="85">
        <v>18</v>
      </c>
      <c r="J127" s="85">
        <v>1</v>
      </c>
      <c r="K127" s="85">
        <v>5</v>
      </c>
      <c r="L127" s="85">
        <v>0</v>
      </c>
      <c r="M127" s="85">
        <v>0</v>
      </c>
      <c r="N127" s="85">
        <v>47</v>
      </c>
      <c r="O127" s="87" t="s">
        <v>2</v>
      </c>
      <c r="P127" s="140" t="s">
        <v>27</v>
      </c>
      <c r="Q127" s="141"/>
      <c r="R127" s="142"/>
      <c r="S127" s="85">
        <v>9</v>
      </c>
      <c r="T127" s="85">
        <v>2</v>
      </c>
      <c r="U127" s="85">
        <v>4</v>
      </c>
      <c r="V127" s="85">
        <v>36</v>
      </c>
      <c r="W127" s="85">
        <v>12</v>
      </c>
      <c r="X127" s="85">
        <v>5</v>
      </c>
      <c r="Y127" s="85">
        <v>0</v>
      </c>
      <c r="Z127" s="85">
        <v>7</v>
      </c>
      <c r="AA127" s="85">
        <v>0</v>
      </c>
      <c r="AB127" s="85">
        <v>0</v>
      </c>
      <c r="AC127" s="85">
        <v>28</v>
      </c>
      <c r="AD127" s="98"/>
      <c r="AE127" s="96" t="s">
        <v>326</v>
      </c>
    </row>
    <row r="128" spans="1:31" x14ac:dyDescent="0.2">
      <c r="A128" s="152" t="s">
        <v>28</v>
      </c>
      <c r="B128" s="153"/>
      <c r="C128" s="154" t="s">
        <v>244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98"/>
      <c r="AE128" s="97" t="s">
        <v>509</v>
      </c>
    </row>
    <row r="129" spans="1:31" x14ac:dyDescent="0.2">
      <c r="A129" s="152" t="s">
        <v>205</v>
      </c>
      <c r="B129" s="153"/>
      <c r="C129" s="154" t="s">
        <v>317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98"/>
      <c r="AE129" s="89"/>
    </row>
    <row r="130" spans="1:31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98"/>
      <c r="AE130" s="89"/>
    </row>
    <row r="131" spans="1:31" x14ac:dyDescent="0.2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91"/>
      <c r="AE131" s="89"/>
    </row>
    <row r="132" spans="1:31" x14ac:dyDescent="0.2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91"/>
      <c r="AE132" s="89"/>
    </row>
    <row r="133" spans="1:31" x14ac:dyDescent="0.2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91"/>
      <c r="AE133" s="89"/>
    </row>
    <row r="134" spans="1:31" x14ac:dyDescent="0.2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91"/>
      <c r="AE134" s="89"/>
    </row>
    <row r="135" spans="1:31" x14ac:dyDescent="0.2">
      <c r="A135" s="101"/>
      <c r="B135" s="102"/>
      <c r="C135" s="102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102"/>
      <c r="O135" s="102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91"/>
      <c r="AE135" s="89"/>
    </row>
    <row r="136" spans="1:31" x14ac:dyDescent="0.2">
      <c r="A136" s="103"/>
      <c r="B136" s="102"/>
      <c r="C136" s="102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102"/>
      <c r="O136" s="102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1"/>
      <c r="AE136" s="80"/>
    </row>
    <row r="137" spans="1:31" x14ac:dyDescent="0.2">
      <c r="A137" s="101"/>
      <c r="B137" s="102"/>
      <c r="C137" s="102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102"/>
      <c r="O137" s="102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1"/>
      <c r="AE137" s="80"/>
    </row>
    <row r="138" spans="1:31" x14ac:dyDescent="0.2">
      <c r="A138" s="103"/>
      <c r="B138" s="102"/>
      <c r="C138" s="102"/>
      <c r="D138" s="89"/>
      <c r="E138" s="89"/>
      <c r="F138" s="89"/>
      <c r="G138" s="89"/>
      <c r="H138" s="89"/>
      <c r="I138" s="89"/>
      <c r="J138" s="89"/>
      <c r="K138" s="89"/>
      <c r="L138" s="89"/>
      <c r="M138" s="108"/>
      <c r="N138" s="108"/>
      <c r="O138" s="108"/>
      <c r="P138" s="108"/>
      <c r="Q138" s="108"/>
      <c r="R138" s="108"/>
      <c r="S138" s="108"/>
      <c r="T138" s="108"/>
      <c r="U138" s="89"/>
      <c r="V138" s="89"/>
      <c r="W138" s="89"/>
      <c r="X138" s="89"/>
      <c r="Y138" s="89"/>
      <c r="Z138" s="89"/>
      <c r="AA138" s="89"/>
      <c r="AB138" s="89"/>
      <c r="AC138" s="89"/>
      <c r="AD138" s="81"/>
      <c r="AE138" s="80"/>
    </row>
    <row r="139" spans="1:31" x14ac:dyDescent="0.2">
      <c r="A139" s="104"/>
      <c r="B139" s="105"/>
      <c r="C139" s="105"/>
      <c r="D139" s="88"/>
      <c r="E139" s="88"/>
      <c r="F139" s="88"/>
      <c r="G139" s="88"/>
      <c r="H139" s="88"/>
      <c r="I139" s="88"/>
      <c r="J139" s="88"/>
      <c r="K139" s="88"/>
      <c r="L139" s="88"/>
      <c r="M139" s="100"/>
      <c r="N139" s="100"/>
      <c r="O139" s="100"/>
      <c r="P139" s="100"/>
      <c r="Q139" s="100"/>
      <c r="R139" s="100"/>
      <c r="S139" s="100"/>
      <c r="T139" s="100"/>
      <c r="U139" s="88"/>
      <c r="V139" s="88"/>
      <c r="W139" s="88"/>
      <c r="X139" s="88"/>
      <c r="Y139" s="88"/>
      <c r="Z139" s="88"/>
      <c r="AA139" s="88"/>
      <c r="AB139" s="88"/>
      <c r="AC139" s="88"/>
      <c r="AD139" s="81"/>
      <c r="AE139" s="80"/>
    </row>
    <row r="140" spans="1:31" x14ac:dyDescent="0.2">
      <c r="A140" s="104"/>
      <c r="B140" s="105"/>
      <c r="C140" s="105"/>
      <c r="D140" s="88"/>
      <c r="E140" s="88"/>
      <c r="F140" s="88"/>
      <c r="G140" s="88"/>
      <c r="H140" s="88"/>
      <c r="I140" s="88"/>
      <c r="J140" s="88"/>
      <c r="K140" s="88"/>
      <c r="L140" s="88"/>
      <c r="M140" s="101"/>
      <c r="N140" s="102"/>
      <c r="O140" s="89"/>
      <c r="P140" s="89"/>
      <c r="Q140" s="89"/>
      <c r="R140" s="89"/>
      <c r="S140" s="89"/>
      <c r="T140" s="89"/>
      <c r="U140" s="88"/>
      <c r="V140" s="88"/>
      <c r="W140" s="88"/>
      <c r="X140" s="88"/>
      <c r="Y140" s="88"/>
      <c r="Z140" s="88"/>
      <c r="AA140" s="88"/>
      <c r="AB140" s="88"/>
      <c r="AC140" s="88"/>
      <c r="AD140" s="81"/>
      <c r="AE140" s="80"/>
    </row>
    <row r="141" spans="1:31" x14ac:dyDescent="0.2">
      <c r="A141" s="104"/>
      <c r="B141" s="105"/>
      <c r="C141" s="105"/>
      <c r="D141" s="88"/>
      <c r="E141" s="88"/>
      <c r="F141" s="88"/>
      <c r="G141" s="88"/>
      <c r="H141" s="88"/>
      <c r="I141" s="88"/>
      <c r="J141" s="88"/>
      <c r="K141" s="88"/>
      <c r="L141" s="88"/>
      <c r="M141" s="103"/>
      <c r="N141" s="102"/>
      <c r="O141" s="89"/>
      <c r="P141" s="89"/>
      <c r="Q141" s="89"/>
      <c r="R141" s="89"/>
      <c r="S141" s="89"/>
      <c r="T141" s="89"/>
      <c r="U141" s="88"/>
      <c r="V141" s="88"/>
      <c r="W141" s="88"/>
      <c r="X141" s="88"/>
      <c r="Y141" s="88"/>
      <c r="Z141" s="88"/>
      <c r="AA141" s="88"/>
      <c r="AB141" s="88"/>
      <c r="AC141" s="88"/>
      <c r="AD141" s="81"/>
      <c r="AE141" s="80"/>
    </row>
    <row r="142" spans="1:31" x14ac:dyDescent="0.2">
      <c r="A142" s="106"/>
      <c r="B142" s="105"/>
      <c r="C142" s="105"/>
      <c r="D142" s="88"/>
      <c r="E142" s="88"/>
      <c r="F142" s="88"/>
      <c r="G142" s="88"/>
      <c r="H142" s="88"/>
      <c r="I142" s="108"/>
      <c r="J142" s="108"/>
      <c r="K142" s="108"/>
      <c r="L142" s="108"/>
      <c r="M142" s="101"/>
      <c r="N142" s="102"/>
      <c r="O142" s="89"/>
      <c r="P142" s="89"/>
      <c r="Q142" s="89"/>
      <c r="R142" s="89"/>
      <c r="S142" s="89"/>
      <c r="T142" s="89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</row>
    <row r="143" spans="1:31" x14ac:dyDescent="0.2">
      <c r="A143" s="108"/>
      <c r="B143" s="108"/>
      <c r="C143" s="108"/>
      <c r="D143" s="108"/>
      <c r="E143" s="108"/>
      <c r="F143" s="108"/>
      <c r="G143" s="108"/>
      <c r="H143" s="108"/>
      <c r="I143" s="100"/>
      <c r="J143" s="100"/>
      <c r="K143" s="100"/>
      <c r="L143" s="100"/>
      <c r="M143" s="103"/>
      <c r="N143" s="102"/>
      <c r="O143" s="89"/>
      <c r="P143" s="89"/>
      <c r="Q143" s="89"/>
      <c r="R143" s="89"/>
      <c r="S143" s="89"/>
      <c r="T143" s="89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</row>
    <row r="144" spans="1:31" x14ac:dyDescent="0.2">
      <c r="A144" s="100"/>
      <c r="B144" s="100"/>
      <c r="C144" s="100"/>
      <c r="D144" s="100"/>
      <c r="E144" s="100"/>
      <c r="F144" s="100"/>
      <c r="G144" s="100"/>
      <c r="H144" s="100"/>
      <c r="I144" s="101"/>
      <c r="J144" s="102"/>
      <c r="K144" s="102"/>
      <c r="L144" s="89"/>
      <c r="M144" s="104"/>
      <c r="N144" s="105"/>
      <c r="O144" s="88"/>
      <c r="P144" s="88"/>
      <c r="Q144" s="88"/>
      <c r="R144" s="88"/>
      <c r="S144" s="88"/>
      <c r="T144" s="88"/>
      <c r="U144" s="89"/>
      <c r="V144" s="89"/>
      <c r="W144" s="89"/>
      <c r="X144" s="101"/>
      <c r="Y144" s="102"/>
      <c r="Z144" s="102"/>
      <c r="AA144" s="89"/>
      <c r="AB144" s="89"/>
      <c r="AC144" s="89"/>
      <c r="AD144" s="89"/>
      <c r="AE144" s="89"/>
    </row>
    <row r="145" spans="1:31" x14ac:dyDescent="0.2">
      <c r="A145" s="101"/>
      <c r="B145" s="102"/>
      <c r="C145" s="102"/>
      <c r="D145" s="89"/>
      <c r="E145" s="89"/>
      <c r="F145" s="89"/>
      <c r="G145" s="89"/>
      <c r="H145" s="89"/>
      <c r="I145" s="103"/>
      <c r="J145" s="102"/>
      <c r="K145" s="102"/>
      <c r="L145" s="89"/>
      <c r="M145" s="104"/>
      <c r="N145" s="105"/>
      <c r="O145" s="80"/>
      <c r="P145" s="88"/>
      <c r="Q145" s="88"/>
      <c r="R145" s="88"/>
      <c r="S145" s="88"/>
      <c r="T145" s="88"/>
      <c r="U145" s="89"/>
      <c r="V145" s="89"/>
      <c r="W145" s="89"/>
      <c r="X145" s="103"/>
      <c r="Y145" s="102"/>
      <c r="Z145" s="102"/>
      <c r="AA145" s="89"/>
      <c r="AB145" s="89"/>
      <c r="AC145" s="89"/>
      <c r="AD145" s="89"/>
      <c r="AE145" s="89"/>
    </row>
    <row r="146" spans="1:31" x14ac:dyDescent="0.2">
      <c r="A146" s="103"/>
      <c r="B146" s="102"/>
      <c r="C146" s="102"/>
      <c r="D146" s="89"/>
      <c r="E146" s="89"/>
      <c r="F146" s="89"/>
      <c r="G146" s="89"/>
      <c r="H146" s="89"/>
      <c r="I146" s="101"/>
      <c r="J146" s="102"/>
      <c r="K146" s="102"/>
      <c r="L146" s="89"/>
      <c r="M146" s="89"/>
      <c r="N146" s="89"/>
      <c r="O146" s="89"/>
      <c r="P146" s="101"/>
      <c r="Q146" s="102"/>
      <c r="R146" s="102"/>
      <c r="S146" s="89"/>
      <c r="T146" s="89"/>
      <c r="U146" s="89"/>
      <c r="V146" s="89"/>
      <c r="W146" s="89"/>
      <c r="X146" s="101"/>
      <c r="Y146" s="102"/>
      <c r="Z146" s="102"/>
      <c r="AA146" s="89"/>
      <c r="AB146" s="89"/>
      <c r="AC146" s="89"/>
      <c r="AD146" s="89"/>
      <c r="AE146" s="89"/>
    </row>
    <row r="147" spans="1:31" x14ac:dyDescent="0.2">
      <c r="A147" s="101"/>
      <c r="B147" s="102"/>
      <c r="C147" s="102"/>
      <c r="D147" s="89"/>
      <c r="E147" s="89"/>
      <c r="F147" s="89"/>
      <c r="G147" s="89"/>
      <c r="H147" s="89"/>
      <c r="I147" s="103"/>
      <c r="J147" s="102"/>
      <c r="K147" s="102"/>
      <c r="L147" s="89"/>
      <c r="M147" s="89"/>
      <c r="N147" s="89"/>
      <c r="O147" s="89"/>
      <c r="P147" s="103"/>
      <c r="Q147" s="102"/>
      <c r="R147" s="102"/>
      <c r="S147" s="89"/>
      <c r="T147" s="89"/>
      <c r="U147" s="89"/>
      <c r="V147" s="89"/>
      <c r="W147" s="89"/>
      <c r="X147" s="103"/>
      <c r="Y147" s="102"/>
      <c r="Z147" s="102"/>
      <c r="AA147" s="89"/>
      <c r="AB147" s="89"/>
      <c r="AC147" s="89"/>
      <c r="AD147" s="89"/>
      <c r="AE147" s="89"/>
    </row>
    <row r="148" spans="1:31" x14ac:dyDescent="0.2">
      <c r="A148" s="103"/>
      <c r="B148" s="102"/>
      <c r="C148" s="102"/>
      <c r="D148" s="89"/>
      <c r="E148" s="89"/>
      <c r="F148" s="89"/>
      <c r="G148" s="89"/>
      <c r="H148" s="89"/>
      <c r="I148" s="104"/>
      <c r="J148" s="105"/>
      <c r="K148" s="105"/>
      <c r="L148" s="88"/>
      <c r="M148" s="88"/>
      <c r="N148" s="88"/>
      <c r="O148" s="80"/>
      <c r="P148" s="104"/>
      <c r="Q148" s="105"/>
      <c r="R148" s="105"/>
      <c r="S148" s="88"/>
      <c r="T148" s="88"/>
      <c r="U148" s="88"/>
      <c r="V148" s="88"/>
      <c r="W148" s="88"/>
      <c r="X148" s="104"/>
      <c r="Y148" s="105"/>
      <c r="Z148" s="105"/>
      <c r="AA148" s="88"/>
      <c r="AB148" s="88"/>
      <c r="AC148" s="88"/>
      <c r="AD148" s="88"/>
      <c r="AE148" s="88"/>
    </row>
    <row r="149" spans="1:31" x14ac:dyDescent="0.2">
      <c r="A149" s="104"/>
      <c r="B149" s="105"/>
      <c r="C149" s="105"/>
      <c r="D149" s="88"/>
      <c r="E149" s="88"/>
      <c r="F149" s="88"/>
      <c r="G149" s="88"/>
      <c r="H149" s="88"/>
      <c r="I149" s="104"/>
      <c r="J149" s="105"/>
      <c r="K149" s="105"/>
      <c r="L149" s="88"/>
      <c r="M149" s="88"/>
      <c r="N149" s="88"/>
      <c r="O149" s="80"/>
      <c r="P149" s="104"/>
      <c r="Q149" s="105"/>
      <c r="R149" s="105"/>
      <c r="S149" s="88"/>
      <c r="T149" s="88"/>
      <c r="U149" s="88"/>
      <c r="V149" s="88"/>
      <c r="W149" s="88"/>
      <c r="X149" s="104"/>
      <c r="Y149" s="105"/>
      <c r="Z149" s="105"/>
      <c r="AA149" s="88"/>
      <c r="AB149" s="88"/>
      <c r="AC149" s="88"/>
      <c r="AD149" s="88"/>
      <c r="AE149" s="88"/>
    </row>
    <row r="150" spans="1:31" x14ac:dyDescent="0.2">
      <c r="A150" s="104"/>
      <c r="B150" s="105"/>
      <c r="C150" s="105"/>
      <c r="D150" s="88"/>
      <c r="E150" s="88"/>
      <c r="F150" s="88"/>
      <c r="G150" s="88"/>
      <c r="H150" s="88"/>
      <c r="I150" s="88"/>
      <c r="J150" s="88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10" zoomScale="90" zoomScaleNormal="90" workbookViewId="0">
      <selection sqref="A1:AE1"/>
    </sheetView>
  </sheetViews>
  <sheetFormatPr defaultColWidth="11.5703125" defaultRowHeight="14.25" x14ac:dyDescent="0.2"/>
  <cols>
    <col min="1" max="1" width="3" style="118" bestFit="1" customWidth="1"/>
    <col min="2" max="2" width="11.42578125" style="118" bestFit="1" customWidth="1"/>
    <col min="3" max="3" width="8.5703125" style="118" bestFit="1" customWidth="1"/>
    <col min="4" max="4" width="3.5703125" style="118" bestFit="1" customWidth="1"/>
    <col min="5" max="6" width="3.28515625" style="118" bestFit="1" customWidth="1"/>
    <col min="7" max="8" width="4.7109375" style="118" bestFit="1" customWidth="1"/>
    <col min="9" max="9" width="4.5703125" style="118" bestFit="1" customWidth="1"/>
    <col min="10" max="11" width="4.7109375" style="118" bestFit="1" customWidth="1"/>
    <col min="12" max="12" width="4.5703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0.5703125" style="118" bestFit="1" customWidth="1"/>
    <col min="18" max="18" width="9.28515625" style="118" bestFit="1" customWidth="1"/>
    <col min="19" max="19" width="3.5703125" style="118" bestFit="1" customWidth="1"/>
    <col min="20" max="21" width="3.28515625" style="118" bestFit="1" customWidth="1"/>
    <col min="22" max="23" width="4.7109375" style="118" bestFit="1" customWidth="1"/>
    <col min="24" max="24" width="4.5703125" style="118" bestFit="1" customWidth="1"/>
    <col min="25" max="26" width="4.7109375" style="118" bestFit="1" customWidth="1"/>
    <col min="27" max="27" width="4.5703125" style="118" bestFit="1" customWidth="1"/>
    <col min="28" max="29" width="4.7109375" style="118" bestFit="1" customWidth="1"/>
    <col min="30" max="30" width="11.5703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5703125" style="110"/>
  </cols>
  <sheetData>
    <row r="1" spans="1:39" ht="26.25" x14ac:dyDescent="0.2">
      <c r="A1" s="143" t="s">
        <v>514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86" t="s">
        <v>225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  <c r="O3" s="112" t="s">
        <v>4</v>
      </c>
      <c r="P3" s="169" t="s">
        <v>206</v>
      </c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1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6</v>
      </c>
      <c r="B5" s="125" t="s">
        <v>280</v>
      </c>
      <c r="C5" s="125" t="s">
        <v>494</v>
      </c>
      <c r="D5" s="115"/>
      <c r="E5" s="115">
        <v>5</v>
      </c>
      <c r="F5" s="115"/>
      <c r="G5" s="115">
        <v>3</v>
      </c>
      <c r="H5" s="115"/>
      <c r="I5" s="115">
        <v>2</v>
      </c>
      <c r="J5" s="115"/>
      <c r="K5" s="115"/>
      <c r="L5" s="115"/>
      <c r="M5" s="115"/>
      <c r="N5" s="115">
        <f t="shared" ref="N5:N14" si="0">IF(B5="","",(D5*2)+(E5*3)+F5*1)</f>
        <v>15</v>
      </c>
      <c r="O5" s="116"/>
      <c r="P5" s="126">
        <v>4</v>
      </c>
      <c r="Q5" s="125" t="s">
        <v>120</v>
      </c>
      <c r="R5" s="125" t="s">
        <v>121</v>
      </c>
      <c r="S5" s="115">
        <v>1</v>
      </c>
      <c r="T5" s="115"/>
      <c r="U5" s="115"/>
      <c r="V5" s="115">
        <v>3</v>
      </c>
      <c r="W5" s="115">
        <v>3</v>
      </c>
      <c r="X5" s="115">
        <v>4</v>
      </c>
      <c r="Y5" s="115"/>
      <c r="Z5" s="115">
        <v>1</v>
      </c>
      <c r="AA5" s="115"/>
      <c r="AB5" s="115"/>
      <c r="AC5" s="115">
        <f t="shared" ref="AC5:AC14" si="1">IF(Q5="","",(S5*2)+(T5*3)+U5*1)</f>
        <v>2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/>
      <c r="B6" s="125"/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 t="str">
        <f t="shared" si="0"/>
        <v/>
      </c>
      <c r="O6" s="116"/>
      <c r="P6" s="139" t="s">
        <v>147</v>
      </c>
      <c r="Q6" s="125" t="s">
        <v>191</v>
      </c>
      <c r="R6" s="125" t="s">
        <v>73</v>
      </c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>
        <f t="shared" si="1"/>
        <v>0</v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4">
        <v>8</v>
      </c>
      <c r="Q7" s="125" t="s">
        <v>288</v>
      </c>
      <c r="R7" s="125" t="s">
        <v>289</v>
      </c>
      <c r="S7" s="115">
        <v>6</v>
      </c>
      <c r="T7" s="115"/>
      <c r="U7" s="115"/>
      <c r="V7" s="115">
        <v>6</v>
      </c>
      <c r="W7" s="115">
        <v>3</v>
      </c>
      <c r="X7" s="115">
        <v>1</v>
      </c>
      <c r="Y7" s="115"/>
      <c r="Z7" s="115"/>
      <c r="AA7" s="115"/>
      <c r="AB7" s="115"/>
      <c r="AC7" s="115">
        <f t="shared" si="1"/>
        <v>12</v>
      </c>
      <c r="AE7" s="120"/>
    </row>
    <row r="8" spans="1:39" s="122" customFormat="1" ht="12.75" x14ac:dyDescent="0.2">
      <c r="A8" s="126">
        <v>10</v>
      </c>
      <c r="B8" s="125" t="s">
        <v>230</v>
      </c>
      <c r="C8" s="125" t="s">
        <v>231</v>
      </c>
      <c r="D8" s="115">
        <v>3</v>
      </c>
      <c r="E8" s="115">
        <v>4</v>
      </c>
      <c r="F8" s="115"/>
      <c r="G8" s="115">
        <v>10</v>
      </c>
      <c r="H8" s="115">
        <v>3</v>
      </c>
      <c r="I8" s="115">
        <v>1</v>
      </c>
      <c r="J8" s="115">
        <v>1</v>
      </c>
      <c r="K8" s="115">
        <v>2</v>
      </c>
      <c r="L8" s="115"/>
      <c r="M8" s="115"/>
      <c r="N8" s="115">
        <f t="shared" si="0"/>
        <v>18</v>
      </c>
      <c r="O8" s="116"/>
      <c r="P8" s="124"/>
      <c r="Q8" s="125"/>
      <c r="R8" s="12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 t="str">
        <f t="shared" si="1"/>
        <v/>
      </c>
      <c r="AE8" s="120"/>
    </row>
    <row r="9" spans="1:39" s="122" customFormat="1" ht="12.75" x14ac:dyDescent="0.2">
      <c r="A9" s="126"/>
      <c r="B9" s="125"/>
      <c r="C9" s="12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 t="str">
        <f t="shared" si="0"/>
        <v/>
      </c>
      <c r="O9" s="116"/>
      <c r="P9" s="124">
        <v>11</v>
      </c>
      <c r="Q9" s="125" t="s">
        <v>123</v>
      </c>
      <c r="R9" s="125" t="s">
        <v>73</v>
      </c>
      <c r="S9" s="115">
        <v>6</v>
      </c>
      <c r="T9" s="115">
        <v>2</v>
      </c>
      <c r="U9" s="115">
        <v>1</v>
      </c>
      <c r="V9" s="115">
        <v>5</v>
      </c>
      <c r="W9" s="115">
        <v>3</v>
      </c>
      <c r="X9" s="115">
        <v>1</v>
      </c>
      <c r="Y9" s="115"/>
      <c r="Z9" s="115"/>
      <c r="AA9" s="115"/>
      <c r="AB9" s="115"/>
      <c r="AC9" s="115">
        <f t="shared" si="1"/>
        <v>19</v>
      </c>
      <c r="AE9" s="120"/>
    </row>
    <row r="10" spans="1:39" s="122" customFormat="1" ht="12.75" x14ac:dyDescent="0.2">
      <c r="A10" s="126">
        <v>13</v>
      </c>
      <c r="B10" s="125" t="s">
        <v>228</v>
      </c>
      <c r="C10" s="125" t="s">
        <v>229</v>
      </c>
      <c r="D10" s="115">
        <v>2</v>
      </c>
      <c r="E10" s="115">
        <v>1</v>
      </c>
      <c r="F10" s="115"/>
      <c r="G10" s="115">
        <v>2</v>
      </c>
      <c r="H10" s="115">
        <v>4</v>
      </c>
      <c r="I10" s="115">
        <v>1</v>
      </c>
      <c r="J10" s="115">
        <v>1</v>
      </c>
      <c r="K10" s="115">
        <v>4</v>
      </c>
      <c r="L10" s="115"/>
      <c r="M10" s="115"/>
      <c r="N10" s="115">
        <f t="shared" si="0"/>
        <v>7</v>
      </c>
      <c r="O10" s="116"/>
      <c r="P10" s="124">
        <v>12</v>
      </c>
      <c r="Q10" s="125" t="s">
        <v>72</v>
      </c>
      <c r="R10" s="125" t="s">
        <v>124</v>
      </c>
      <c r="S10" s="115">
        <v>4</v>
      </c>
      <c r="T10" s="115">
        <v>2</v>
      </c>
      <c r="U10" s="115"/>
      <c r="V10" s="115">
        <v>2</v>
      </c>
      <c r="W10" s="115"/>
      <c r="X10" s="115">
        <v>4</v>
      </c>
      <c r="Y10" s="115"/>
      <c r="Z10" s="115"/>
      <c r="AA10" s="115"/>
      <c r="AB10" s="115"/>
      <c r="AC10" s="115">
        <f t="shared" si="1"/>
        <v>14</v>
      </c>
      <c r="AE10" s="120"/>
    </row>
    <row r="11" spans="1:39" s="122" customFormat="1" ht="12.75" x14ac:dyDescent="0.2">
      <c r="A11" s="126">
        <v>30</v>
      </c>
      <c r="B11" s="125" t="s">
        <v>37</v>
      </c>
      <c r="C11" s="125" t="s">
        <v>38</v>
      </c>
      <c r="D11" s="115">
        <v>4</v>
      </c>
      <c r="E11" s="115"/>
      <c r="F11" s="115">
        <v>1</v>
      </c>
      <c r="G11" s="115">
        <v>7</v>
      </c>
      <c r="H11" s="115">
        <v>1</v>
      </c>
      <c r="I11" s="115">
        <v>2</v>
      </c>
      <c r="J11" s="115">
        <v>1</v>
      </c>
      <c r="K11" s="115">
        <v>3</v>
      </c>
      <c r="L11" s="115"/>
      <c r="M11" s="115"/>
      <c r="N11" s="115">
        <f t="shared" si="0"/>
        <v>9</v>
      </c>
      <c r="O11" s="116"/>
      <c r="P11" s="124"/>
      <c r="Q11" s="125"/>
      <c r="R11" s="12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 t="str">
        <f t="shared" si="1"/>
        <v/>
      </c>
      <c r="AE11" s="120"/>
    </row>
    <row r="12" spans="1:39" s="122" customFormat="1" ht="12.75" x14ac:dyDescent="0.2">
      <c r="A12" s="124">
        <v>15</v>
      </c>
      <c r="B12" s="125" t="s">
        <v>75</v>
      </c>
      <c r="C12" s="125" t="s">
        <v>38</v>
      </c>
      <c r="D12" s="115">
        <v>1</v>
      </c>
      <c r="E12" s="115"/>
      <c r="F12" s="115"/>
      <c r="G12" s="115">
        <v>2</v>
      </c>
      <c r="H12" s="115">
        <v>3</v>
      </c>
      <c r="I12" s="115">
        <v>1</v>
      </c>
      <c r="J12" s="115"/>
      <c r="K12" s="115">
        <v>4</v>
      </c>
      <c r="L12" s="115"/>
      <c r="M12" s="115"/>
      <c r="N12" s="115">
        <f t="shared" si="0"/>
        <v>2</v>
      </c>
      <c r="O12" s="116"/>
      <c r="P12" s="124">
        <v>14</v>
      </c>
      <c r="Q12" s="125" t="s">
        <v>187</v>
      </c>
      <c r="R12" s="125" t="s">
        <v>62</v>
      </c>
      <c r="S12" s="115"/>
      <c r="T12" s="115"/>
      <c r="U12" s="115"/>
      <c r="V12" s="115">
        <v>7</v>
      </c>
      <c r="W12" s="115">
        <v>1</v>
      </c>
      <c r="X12" s="115"/>
      <c r="Y12" s="115">
        <v>1</v>
      </c>
      <c r="Z12" s="115">
        <v>1</v>
      </c>
      <c r="AA12" s="115"/>
      <c r="AB12" s="115"/>
      <c r="AC12" s="115">
        <f t="shared" si="1"/>
        <v>0</v>
      </c>
      <c r="AE12" s="120"/>
    </row>
    <row r="13" spans="1:39" s="122" customFormat="1" ht="12.75" x14ac:dyDescent="0.2">
      <c r="A13" s="124">
        <v>11</v>
      </c>
      <c r="B13" s="125" t="s">
        <v>515</v>
      </c>
      <c r="C13" s="125" t="s">
        <v>65</v>
      </c>
      <c r="D13" s="115"/>
      <c r="E13" s="115"/>
      <c r="F13" s="115"/>
      <c r="G13" s="115">
        <v>3</v>
      </c>
      <c r="H13" s="115">
        <v>1</v>
      </c>
      <c r="I13" s="115"/>
      <c r="J13" s="115"/>
      <c r="K13" s="115"/>
      <c r="L13" s="115"/>
      <c r="M13" s="115"/>
      <c r="N13" s="115">
        <f t="shared" si="0"/>
        <v>0</v>
      </c>
      <c r="O13" s="116"/>
      <c r="P13" s="124">
        <v>15</v>
      </c>
      <c r="Q13" s="125" t="s">
        <v>286</v>
      </c>
      <c r="R13" s="125" t="s">
        <v>287</v>
      </c>
      <c r="S13" s="115">
        <v>5</v>
      </c>
      <c r="T13" s="115"/>
      <c r="U13" s="115">
        <v>1</v>
      </c>
      <c r="V13" s="115">
        <v>6</v>
      </c>
      <c r="W13" s="115">
        <v>3</v>
      </c>
      <c r="X13" s="115">
        <v>2</v>
      </c>
      <c r="Y13" s="115"/>
      <c r="Z13" s="115">
        <v>1</v>
      </c>
      <c r="AA13" s="115"/>
      <c r="AB13" s="115"/>
      <c r="AC13" s="115">
        <f t="shared" si="1"/>
        <v>11</v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>
        <v>9</v>
      </c>
      <c r="Q14" s="125" t="s">
        <v>516</v>
      </c>
      <c r="R14" s="125" t="s">
        <v>517</v>
      </c>
      <c r="S14" s="115">
        <v>8</v>
      </c>
      <c r="T14" s="115"/>
      <c r="U14" s="115">
        <v>1</v>
      </c>
      <c r="V14" s="115">
        <v>15</v>
      </c>
      <c r="W14" s="115">
        <v>1</v>
      </c>
      <c r="X14" s="115"/>
      <c r="Y14" s="115"/>
      <c r="Z14" s="115"/>
      <c r="AA14" s="115"/>
      <c r="AB14" s="115"/>
      <c r="AC14" s="115">
        <f t="shared" si="1"/>
        <v>17</v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10</v>
      </c>
      <c r="E15" s="115">
        <f t="shared" si="2"/>
        <v>10</v>
      </c>
      <c r="F15" s="115">
        <f t="shared" si="2"/>
        <v>1</v>
      </c>
      <c r="G15" s="115">
        <f t="shared" si="2"/>
        <v>27</v>
      </c>
      <c r="H15" s="115">
        <f t="shared" si="2"/>
        <v>12</v>
      </c>
      <c r="I15" s="115">
        <f t="shared" si="2"/>
        <v>7</v>
      </c>
      <c r="J15" s="115">
        <f t="shared" si="2"/>
        <v>3</v>
      </c>
      <c r="K15" s="115">
        <f t="shared" si="2"/>
        <v>13</v>
      </c>
      <c r="L15" s="115">
        <f t="shared" si="2"/>
        <v>0</v>
      </c>
      <c r="M15" s="115">
        <f t="shared" si="2"/>
        <v>0</v>
      </c>
      <c r="N15" s="115">
        <f t="shared" si="2"/>
        <v>51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30</v>
      </c>
      <c r="T15" s="115">
        <f t="shared" si="3"/>
        <v>4</v>
      </c>
      <c r="U15" s="115">
        <f t="shared" si="3"/>
        <v>3</v>
      </c>
      <c r="V15" s="115">
        <f t="shared" si="3"/>
        <v>44</v>
      </c>
      <c r="W15" s="115">
        <f t="shared" si="3"/>
        <v>14</v>
      </c>
      <c r="X15" s="115">
        <f t="shared" si="3"/>
        <v>12</v>
      </c>
      <c r="Y15" s="115">
        <f t="shared" si="3"/>
        <v>1</v>
      </c>
      <c r="Z15" s="115">
        <f t="shared" si="3"/>
        <v>3</v>
      </c>
      <c r="AA15" s="115">
        <f t="shared" si="3"/>
        <v>0</v>
      </c>
      <c r="AB15" s="115">
        <f t="shared" si="3"/>
        <v>0</v>
      </c>
      <c r="AC15" s="115">
        <f t="shared" si="3"/>
        <v>75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78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Ramblin' On:    |||   Average Joes: </v>
      </c>
    </row>
    <row r="17" spans="1:31" s="122" customFormat="1" ht="12.75" x14ac:dyDescent="0.2">
      <c r="A17" s="152" t="s">
        <v>205</v>
      </c>
      <c r="B17" s="153"/>
      <c r="C17" s="154" t="s">
        <v>443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98" t="s">
        <v>105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0"/>
      <c r="O19" s="112" t="s">
        <v>4</v>
      </c>
      <c r="P19" s="175" t="s">
        <v>48</v>
      </c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7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/>
      <c r="B21" s="125"/>
      <c r="C21" s="12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 t="str">
        <f t="shared" ref="N21:N30" si="4">IF(B21="","",(D21*2)+(E21*3)+F21*1)</f>
        <v/>
      </c>
      <c r="O21" s="116"/>
      <c r="P21" s="124">
        <v>5</v>
      </c>
      <c r="Q21" s="125" t="s">
        <v>115</v>
      </c>
      <c r="R21" s="125" t="s">
        <v>173</v>
      </c>
      <c r="S21" s="115">
        <v>3</v>
      </c>
      <c r="T21" s="115"/>
      <c r="U21" s="115">
        <v>3</v>
      </c>
      <c r="V21" s="115">
        <v>8</v>
      </c>
      <c r="W21" s="115">
        <v>1</v>
      </c>
      <c r="X21" s="115">
        <v>3</v>
      </c>
      <c r="Y21" s="115"/>
      <c r="Z21" s="115">
        <v>2</v>
      </c>
      <c r="AA21" s="115"/>
      <c r="AB21" s="115"/>
      <c r="AC21" s="115">
        <f t="shared" ref="AC21:AC30" si="5">IF(Q21="","",(S21*2)+(T21*3)+U21*1)</f>
        <v>9</v>
      </c>
      <c r="AD21" s="129"/>
      <c r="AE21" s="120"/>
    </row>
    <row r="22" spans="1:31" s="122" customFormat="1" ht="12.75" x14ac:dyDescent="0.2">
      <c r="A22" s="124">
        <v>2</v>
      </c>
      <c r="B22" s="125" t="s">
        <v>33</v>
      </c>
      <c r="C22" s="125" t="s">
        <v>34</v>
      </c>
      <c r="D22" s="115"/>
      <c r="E22" s="115"/>
      <c r="F22" s="115"/>
      <c r="G22" s="115">
        <v>1</v>
      </c>
      <c r="H22" s="115"/>
      <c r="I22" s="115">
        <v>1</v>
      </c>
      <c r="J22" s="115"/>
      <c r="K22" s="115"/>
      <c r="L22" s="115"/>
      <c r="M22" s="115"/>
      <c r="N22" s="115">
        <f t="shared" si="4"/>
        <v>0</v>
      </c>
      <c r="O22" s="116"/>
      <c r="P22" s="124">
        <v>7</v>
      </c>
      <c r="Q22" s="125" t="s">
        <v>113</v>
      </c>
      <c r="R22" s="125" t="s">
        <v>114</v>
      </c>
      <c r="S22" s="115">
        <v>1</v>
      </c>
      <c r="T22" s="115"/>
      <c r="U22" s="115"/>
      <c r="V22" s="115">
        <v>6</v>
      </c>
      <c r="W22" s="115">
        <v>1</v>
      </c>
      <c r="X22" s="115">
        <v>1</v>
      </c>
      <c r="Y22" s="115"/>
      <c r="Z22" s="115">
        <v>2</v>
      </c>
      <c r="AA22" s="115"/>
      <c r="AB22" s="115"/>
      <c r="AC22" s="115">
        <f t="shared" si="5"/>
        <v>2</v>
      </c>
      <c r="AD22" s="129"/>
      <c r="AE22" s="120"/>
    </row>
    <row r="23" spans="1:31" s="122" customFormat="1" ht="12.75" x14ac:dyDescent="0.2">
      <c r="A23" s="126">
        <v>4</v>
      </c>
      <c r="B23" s="125" t="s">
        <v>259</v>
      </c>
      <c r="C23" s="125" t="s">
        <v>260</v>
      </c>
      <c r="D23" s="115">
        <v>1</v>
      </c>
      <c r="E23" s="115"/>
      <c r="F23" s="115">
        <v>1</v>
      </c>
      <c r="G23" s="115">
        <v>11</v>
      </c>
      <c r="H23" s="115">
        <v>2</v>
      </c>
      <c r="I23" s="115">
        <v>2</v>
      </c>
      <c r="J23" s="115">
        <v>3</v>
      </c>
      <c r="K23" s="115">
        <v>3</v>
      </c>
      <c r="L23" s="115"/>
      <c r="M23" s="115"/>
      <c r="N23" s="115">
        <f t="shared" si="4"/>
        <v>3</v>
      </c>
      <c r="O23" s="116"/>
      <c r="P23" s="124">
        <v>8</v>
      </c>
      <c r="Q23" s="125" t="s">
        <v>297</v>
      </c>
      <c r="R23" s="125" t="s">
        <v>95</v>
      </c>
      <c r="S23" s="115">
        <v>3</v>
      </c>
      <c r="T23" s="115">
        <v>1</v>
      </c>
      <c r="U23" s="115"/>
      <c r="V23" s="115">
        <v>2</v>
      </c>
      <c r="W23" s="115">
        <v>1</v>
      </c>
      <c r="X23" s="115">
        <v>1</v>
      </c>
      <c r="Y23" s="115"/>
      <c r="Z23" s="115">
        <v>4</v>
      </c>
      <c r="AA23" s="115"/>
      <c r="AB23" s="115"/>
      <c r="AC23" s="115">
        <f t="shared" si="5"/>
        <v>9</v>
      </c>
      <c r="AD23" s="129"/>
      <c r="AE23" s="120"/>
    </row>
    <row r="24" spans="1:31" s="122" customFormat="1" ht="12.75" x14ac:dyDescent="0.2">
      <c r="A24" s="126">
        <v>5</v>
      </c>
      <c r="B24" s="125" t="s">
        <v>43</v>
      </c>
      <c r="C24" s="125" t="s">
        <v>44</v>
      </c>
      <c r="D24" s="115">
        <v>2</v>
      </c>
      <c r="E24" s="115"/>
      <c r="F24" s="115"/>
      <c r="G24" s="115">
        <v>1</v>
      </c>
      <c r="H24" s="115"/>
      <c r="I24" s="115">
        <v>1</v>
      </c>
      <c r="J24" s="115"/>
      <c r="K24" s="115">
        <v>2</v>
      </c>
      <c r="L24" s="115"/>
      <c r="M24" s="115"/>
      <c r="N24" s="115">
        <f t="shared" si="4"/>
        <v>4</v>
      </c>
      <c r="O24" s="116"/>
      <c r="P24" s="126">
        <v>9</v>
      </c>
      <c r="Q24" s="125" t="s">
        <v>117</v>
      </c>
      <c r="R24" s="125" t="s">
        <v>118</v>
      </c>
      <c r="S24" s="115">
        <v>1</v>
      </c>
      <c r="T24" s="115">
        <v>1</v>
      </c>
      <c r="U24" s="115"/>
      <c r="V24" s="115">
        <v>2</v>
      </c>
      <c r="W24" s="115">
        <v>2</v>
      </c>
      <c r="X24" s="115"/>
      <c r="Y24" s="115"/>
      <c r="Z24" s="115">
        <v>4</v>
      </c>
      <c r="AA24" s="115"/>
      <c r="AB24" s="115"/>
      <c r="AC24" s="115">
        <f t="shared" si="5"/>
        <v>5</v>
      </c>
      <c r="AD24" s="129"/>
      <c r="AE24" s="120"/>
    </row>
    <row r="25" spans="1:31" s="122" customFormat="1" ht="12.75" x14ac:dyDescent="0.2">
      <c r="A25" s="124">
        <v>8</v>
      </c>
      <c r="B25" s="125" t="s">
        <v>138</v>
      </c>
      <c r="C25" s="125" t="s">
        <v>139</v>
      </c>
      <c r="D25" s="115">
        <v>1</v>
      </c>
      <c r="E25" s="115"/>
      <c r="F25" s="115"/>
      <c r="G25" s="115">
        <v>1</v>
      </c>
      <c r="H25" s="115">
        <v>1</v>
      </c>
      <c r="I25" s="115">
        <v>1</v>
      </c>
      <c r="J25" s="115"/>
      <c r="K25" s="115">
        <v>2</v>
      </c>
      <c r="L25" s="115"/>
      <c r="M25" s="115"/>
      <c r="N25" s="115">
        <f t="shared" si="4"/>
        <v>2</v>
      </c>
      <c r="O25" s="116"/>
      <c r="P25" s="126">
        <v>12</v>
      </c>
      <c r="Q25" s="125" t="s">
        <v>52</v>
      </c>
      <c r="R25" s="125" t="s">
        <v>53</v>
      </c>
      <c r="S25" s="115">
        <v>2</v>
      </c>
      <c r="T25" s="115">
        <v>3</v>
      </c>
      <c r="U25" s="115">
        <v>3</v>
      </c>
      <c r="V25" s="115">
        <v>4</v>
      </c>
      <c r="W25" s="115">
        <v>2</v>
      </c>
      <c r="X25" s="115"/>
      <c r="Y25" s="115"/>
      <c r="Z25" s="115"/>
      <c r="AA25" s="115"/>
      <c r="AB25" s="115"/>
      <c r="AC25" s="115">
        <f t="shared" si="5"/>
        <v>16</v>
      </c>
      <c r="AD25" s="129"/>
      <c r="AE25" s="120"/>
    </row>
    <row r="26" spans="1:31" s="122" customFormat="1" ht="12.75" x14ac:dyDescent="0.2">
      <c r="A26" s="126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6">
        <v>13</v>
      </c>
      <c r="Q26" s="125" t="s">
        <v>167</v>
      </c>
      <c r="R26" s="125" t="s">
        <v>168</v>
      </c>
      <c r="S26" s="115"/>
      <c r="T26" s="115">
        <v>2</v>
      </c>
      <c r="U26" s="115">
        <v>3</v>
      </c>
      <c r="V26" s="115">
        <v>4</v>
      </c>
      <c r="W26" s="115">
        <v>2</v>
      </c>
      <c r="X26" s="115">
        <v>1</v>
      </c>
      <c r="Y26" s="115"/>
      <c r="Z26" s="115">
        <v>1</v>
      </c>
      <c r="AA26" s="115"/>
      <c r="AB26" s="115"/>
      <c r="AC26" s="115">
        <f t="shared" si="5"/>
        <v>9</v>
      </c>
      <c r="AD26" s="129"/>
      <c r="AE26" s="120"/>
    </row>
    <row r="27" spans="1:31" s="122" customFormat="1" ht="12.75" x14ac:dyDescent="0.2">
      <c r="A27" s="126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4">
        <v>21</v>
      </c>
      <c r="Q27" s="125" t="s">
        <v>116</v>
      </c>
      <c r="R27" s="125" t="s">
        <v>253</v>
      </c>
      <c r="S27" s="115"/>
      <c r="T27" s="115"/>
      <c r="U27" s="115"/>
      <c r="V27" s="115">
        <v>4</v>
      </c>
      <c r="W27" s="115">
        <v>2</v>
      </c>
      <c r="X27" s="115"/>
      <c r="Y27" s="115"/>
      <c r="Z27" s="115"/>
      <c r="AA27" s="115"/>
      <c r="AB27" s="115"/>
      <c r="AC27" s="115">
        <f t="shared" si="5"/>
        <v>0</v>
      </c>
      <c r="AD27" s="129"/>
      <c r="AE27" s="120"/>
    </row>
    <row r="28" spans="1:31" s="122" customFormat="1" ht="12.75" x14ac:dyDescent="0.2">
      <c r="A28" s="126">
        <v>24</v>
      </c>
      <c r="B28" s="125" t="s">
        <v>136</v>
      </c>
      <c r="C28" s="125" t="s">
        <v>137</v>
      </c>
      <c r="D28" s="115">
        <v>2</v>
      </c>
      <c r="E28" s="115">
        <v>1</v>
      </c>
      <c r="F28" s="115"/>
      <c r="G28" s="115">
        <v>6</v>
      </c>
      <c r="H28" s="115">
        <v>1</v>
      </c>
      <c r="I28" s="115">
        <v>1</v>
      </c>
      <c r="J28" s="115"/>
      <c r="K28" s="115">
        <v>1</v>
      </c>
      <c r="L28" s="115"/>
      <c r="M28" s="115"/>
      <c r="N28" s="115">
        <f t="shared" si="4"/>
        <v>7</v>
      </c>
      <c r="O28" s="116"/>
      <c r="P28" s="124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4">
        <v>55</v>
      </c>
      <c r="B29" s="125" t="s">
        <v>486</v>
      </c>
      <c r="C29" s="125" t="s">
        <v>188</v>
      </c>
      <c r="D29" s="115">
        <v>5</v>
      </c>
      <c r="E29" s="115"/>
      <c r="F29" s="115">
        <v>2</v>
      </c>
      <c r="G29" s="115">
        <v>20</v>
      </c>
      <c r="H29" s="115"/>
      <c r="I29" s="115">
        <v>1</v>
      </c>
      <c r="J29" s="115">
        <v>1</v>
      </c>
      <c r="K29" s="115">
        <v>3</v>
      </c>
      <c r="L29" s="115"/>
      <c r="M29" s="115"/>
      <c r="N29" s="115">
        <f t="shared" si="4"/>
        <v>12</v>
      </c>
      <c r="O29" s="116"/>
      <c r="P29" s="126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>
        <v>23</v>
      </c>
      <c r="B30" s="125" t="s">
        <v>518</v>
      </c>
      <c r="C30" s="125" t="s">
        <v>164</v>
      </c>
      <c r="D30" s="115">
        <v>6</v>
      </c>
      <c r="E30" s="115"/>
      <c r="F30" s="115">
        <v>5</v>
      </c>
      <c r="G30" s="115"/>
      <c r="H30" s="115">
        <v>2</v>
      </c>
      <c r="I30" s="115">
        <v>1</v>
      </c>
      <c r="J30" s="115"/>
      <c r="K30" s="115">
        <v>4</v>
      </c>
      <c r="L30" s="115"/>
      <c r="M30" s="115"/>
      <c r="N30" s="115">
        <f t="shared" si="4"/>
        <v>17</v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Phantoms:    |||   Spartans: BLK-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17</v>
      </c>
      <c r="E31" s="115">
        <f t="shared" si="6"/>
        <v>1</v>
      </c>
      <c r="F31" s="115">
        <f t="shared" si="6"/>
        <v>8</v>
      </c>
      <c r="G31" s="115">
        <f t="shared" si="6"/>
        <v>40</v>
      </c>
      <c r="H31" s="115">
        <f t="shared" si="6"/>
        <v>6</v>
      </c>
      <c r="I31" s="115">
        <f t="shared" si="6"/>
        <v>8</v>
      </c>
      <c r="J31" s="115">
        <f t="shared" si="6"/>
        <v>4</v>
      </c>
      <c r="K31" s="115">
        <f t="shared" si="6"/>
        <v>15</v>
      </c>
      <c r="L31" s="115">
        <f t="shared" si="6"/>
        <v>0</v>
      </c>
      <c r="M31" s="115">
        <f t="shared" si="6"/>
        <v>0</v>
      </c>
      <c r="N31" s="115">
        <f t="shared" si="6"/>
        <v>45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10</v>
      </c>
      <c r="T31" s="115">
        <f t="shared" si="7"/>
        <v>7</v>
      </c>
      <c r="U31" s="115">
        <f t="shared" si="7"/>
        <v>9</v>
      </c>
      <c r="V31" s="115">
        <f t="shared" si="7"/>
        <v>30</v>
      </c>
      <c r="W31" s="115">
        <f t="shared" si="7"/>
        <v>11</v>
      </c>
      <c r="X31" s="115">
        <f t="shared" si="7"/>
        <v>6</v>
      </c>
      <c r="Y31" s="115">
        <f t="shared" si="7"/>
        <v>0</v>
      </c>
      <c r="Z31" s="115">
        <f t="shared" si="7"/>
        <v>13</v>
      </c>
      <c r="AA31" s="115">
        <f t="shared" si="7"/>
        <v>0</v>
      </c>
      <c r="AB31" s="115">
        <f t="shared" si="7"/>
        <v>0</v>
      </c>
      <c r="AC31" s="115">
        <f t="shared" si="7"/>
        <v>50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150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519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66" t="s">
        <v>103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112" t="s">
        <v>4</v>
      </c>
      <c r="P35" s="172" t="s">
        <v>68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4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2</v>
      </c>
      <c r="B37" s="125" t="s">
        <v>176</v>
      </c>
      <c r="C37" s="125" t="s">
        <v>39</v>
      </c>
      <c r="D37" s="115">
        <v>2</v>
      </c>
      <c r="E37" s="115"/>
      <c r="F37" s="115"/>
      <c r="G37" s="115">
        <v>8</v>
      </c>
      <c r="H37" s="115">
        <v>1</v>
      </c>
      <c r="I37" s="115">
        <v>3</v>
      </c>
      <c r="J37" s="115">
        <v>2</v>
      </c>
      <c r="K37" s="115">
        <v>1</v>
      </c>
      <c r="L37" s="115"/>
      <c r="M37" s="115"/>
      <c r="N37" s="115">
        <f t="shared" ref="N37:N46" si="8">IF(B37="","",(D37*2)+(E37*3)+F37*1)</f>
        <v>4</v>
      </c>
      <c r="O37" s="116"/>
      <c r="P37" s="124"/>
      <c r="Q37" s="125"/>
      <c r="R37" s="12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 t="str">
        <f t="shared" ref="AC37:AC46" si="9">IF(Q37="","",(S37*2)+(T37*3)+U37*1)</f>
        <v/>
      </c>
      <c r="AE37" s="120"/>
    </row>
    <row r="38" spans="1:31" s="122" customFormat="1" ht="12.75" x14ac:dyDescent="0.2">
      <c r="A38" s="126">
        <v>3</v>
      </c>
      <c r="B38" s="125" t="s">
        <v>196</v>
      </c>
      <c r="C38" s="125" t="s">
        <v>65</v>
      </c>
      <c r="D38" s="115">
        <v>8</v>
      </c>
      <c r="E38" s="115"/>
      <c r="F38" s="115">
        <v>4</v>
      </c>
      <c r="G38" s="115">
        <v>12</v>
      </c>
      <c r="H38" s="115">
        <v>1</v>
      </c>
      <c r="I38" s="115">
        <v>3</v>
      </c>
      <c r="J38" s="115">
        <v>1</v>
      </c>
      <c r="K38" s="115">
        <v>3</v>
      </c>
      <c r="L38" s="115"/>
      <c r="M38" s="115"/>
      <c r="N38" s="115">
        <f t="shared" si="8"/>
        <v>20</v>
      </c>
      <c r="O38" s="116"/>
      <c r="P38" s="126">
        <v>6</v>
      </c>
      <c r="Q38" s="125" t="s">
        <v>179</v>
      </c>
      <c r="R38" s="125" t="s">
        <v>180</v>
      </c>
      <c r="S38" s="115">
        <v>2</v>
      </c>
      <c r="T38" s="115">
        <v>1</v>
      </c>
      <c r="U38" s="115"/>
      <c r="V38" s="115">
        <v>2</v>
      </c>
      <c r="W38" s="115">
        <v>4</v>
      </c>
      <c r="X38" s="115">
        <v>2</v>
      </c>
      <c r="Y38" s="115"/>
      <c r="Z38" s="115">
        <v>1</v>
      </c>
      <c r="AA38" s="115"/>
      <c r="AB38" s="115"/>
      <c r="AC38" s="115">
        <f t="shared" si="9"/>
        <v>7</v>
      </c>
      <c r="AE38" s="120"/>
    </row>
    <row r="39" spans="1:31" s="122" customFormat="1" ht="12.75" x14ac:dyDescent="0.2">
      <c r="A39" s="126"/>
      <c r="B39" s="125"/>
      <c r="C39" s="12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 t="str">
        <f t="shared" si="8"/>
        <v/>
      </c>
      <c r="O39" s="116"/>
      <c r="P39" s="126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6">
        <v>6</v>
      </c>
      <c r="B40" s="125" t="s">
        <v>130</v>
      </c>
      <c r="C40" s="125" t="s">
        <v>73</v>
      </c>
      <c r="D40" s="115">
        <v>1</v>
      </c>
      <c r="E40" s="115"/>
      <c r="F40" s="115"/>
      <c r="G40" s="115">
        <v>6</v>
      </c>
      <c r="H40" s="115">
        <v>3</v>
      </c>
      <c r="I40" s="115">
        <v>1</v>
      </c>
      <c r="J40" s="115"/>
      <c r="K40" s="115">
        <v>4</v>
      </c>
      <c r="L40" s="115"/>
      <c r="M40" s="115"/>
      <c r="N40" s="115">
        <f t="shared" si="8"/>
        <v>2</v>
      </c>
      <c r="O40" s="116"/>
      <c r="P40" s="126">
        <v>10</v>
      </c>
      <c r="Q40" s="125" t="s">
        <v>75</v>
      </c>
      <c r="R40" s="125" t="s">
        <v>76</v>
      </c>
      <c r="S40" s="115">
        <v>2</v>
      </c>
      <c r="T40" s="115">
        <v>3</v>
      </c>
      <c r="U40" s="115">
        <v>2</v>
      </c>
      <c r="V40" s="115">
        <v>11</v>
      </c>
      <c r="W40" s="115">
        <v>3</v>
      </c>
      <c r="X40" s="115">
        <v>2</v>
      </c>
      <c r="Y40" s="115">
        <v>1</v>
      </c>
      <c r="Z40" s="115">
        <v>1</v>
      </c>
      <c r="AA40" s="115"/>
      <c r="AB40" s="115"/>
      <c r="AC40" s="115">
        <f t="shared" si="9"/>
        <v>15</v>
      </c>
      <c r="AE40" s="120"/>
    </row>
    <row r="41" spans="1:31" s="122" customFormat="1" ht="12.75" x14ac:dyDescent="0.2">
      <c r="A41" s="124"/>
      <c r="B41" s="125"/>
      <c r="C41" s="12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 t="str">
        <f t="shared" si="8"/>
        <v/>
      </c>
      <c r="O41" s="116"/>
      <c r="P41" s="126"/>
      <c r="Q41" s="125"/>
      <c r="R41" s="12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 t="str">
        <f t="shared" si="9"/>
        <v/>
      </c>
      <c r="AE41" s="120"/>
    </row>
    <row r="42" spans="1:31" s="122" customFormat="1" ht="12.75" x14ac:dyDescent="0.2">
      <c r="A42" s="126">
        <v>21</v>
      </c>
      <c r="B42" s="125" t="s">
        <v>131</v>
      </c>
      <c r="C42" s="125" t="s">
        <v>65</v>
      </c>
      <c r="D42" s="115">
        <v>5</v>
      </c>
      <c r="E42" s="115"/>
      <c r="F42" s="115"/>
      <c r="G42" s="115">
        <v>2</v>
      </c>
      <c r="H42" s="115">
        <v>1</v>
      </c>
      <c r="I42" s="115"/>
      <c r="J42" s="115">
        <v>1</v>
      </c>
      <c r="K42" s="115">
        <v>4</v>
      </c>
      <c r="L42" s="115"/>
      <c r="M42" s="115"/>
      <c r="N42" s="115">
        <f t="shared" si="8"/>
        <v>10</v>
      </c>
      <c r="O42" s="116"/>
      <c r="P42" s="126">
        <v>20</v>
      </c>
      <c r="Q42" s="125" t="s">
        <v>75</v>
      </c>
      <c r="R42" s="125" t="s">
        <v>79</v>
      </c>
      <c r="S42" s="115">
        <v>1</v>
      </c>
      <c r="T42" s="115"/>
      <c r="U42" s="115">
        <v>1</v>
      </c>
      <c r="V42" s="115"/>
      <c r="W42" s="115">
        <v>2</v>
      </c>
      <c r="X42" s="115"/>
      <c r="Y42" s="115"/>
      <c r="Z42" s="115">
        <v>1</v>
      </c>
      <c r="AA42" s="115"/>
      <c r="AB42" s="115"/>
      <c r="AC42" s="115">
        <f t="shared" si="9"/>
        <v>3</v>
      </c>
      <c r="AE42" s="120"/>
    </row>
    <row r="43" spans="1:31" s="122" customFormat="1" ht="12.75" x14ac:dyDescent="0.2">
      <c r="A43" s="126">
        <v>23</v>
      </c>
      <c r="B43" s="125" t="s">
        <v>37</v>
      </c>
      <c r="C43" s="125" t="s">
        <v>295</v>
      </c>
      <c r="D43" s="115"/>
      <c r="E43" s="115"/>
      <c r="F43" s="115">
        <v>2</v>
      </c>
      <c r="G43" s="115">
        <v>1</v>
      </c>
      <c r="H43" s="115">
        <v>3</v>
      </c>
      <c r="I43" s="115">
        <v>1</v>
      </c>
      <c r="J43" s="115"/>
      <c r="K43" s="115">
        <v>1</v>
      </c>
      <c r="L43" s="115"/>
      <c r="M43" s="115"/>
      <c r="N43" s="115">
        <f t="shared" si="8"/>
        <v>2</v>
      </c>
      <c r="O43" s="116"/>
      <c r="P43" s="126">
        <v>21</v>
      </c>
      <c r="Q43" s="125" t="s">
        <v>71</v>
      </c>
      <c r="R43" s="125" t="s">
        <v>95</v>
      </c>
      <c r="S43" s="115">
        <v>3</v>
      </c>
      <c r="T43" s="115"/>
      <c r="U43" s="115"/>
      <c r="V43" s="115">
        <v>9</v>
      </c>
      <c r="W43" s="115"/>
      <c r="X43" s="115">
        <v>1</v>
      </c>
      <c r="Y43" s="115"/>
      <c r="Z43" s="115">
        <v>2</v>
      </c>
      <c r="AA43" s="115"/>
      <c r="AB43" s="115"/>
      <c r="AC43" s="115">
        <f t="shared" si="9"/>
        <v>6</v>
      </c>
      <c r="AE43" s="120"/>
    </row>
    <row r="44" spans="1:31" s="122" customFormat="1" ht="12.75" x14ac:dyDescent="0.2">
      <c r="A44" s="126">
        <v>24</v>
      </c>
      <c r="B44" s="125" t="s">
        <v>212</v>
      </c>
      <c r="C44" s="125" t="s">
        <v>129</v>
      </c>
      <c r="D44" s="115">
        <v>3</v>
      </c>
      <c r="E44" s="115"/>
      <c r="F44" s="115">
        <v>1</v>
      </c>
      <c r="G44" s="115">
        <v>4</v>
      </c>
      <c r="H44" s="115">
        <v>1</v>
      </c>
      <c r="I44" s="115"/>
      <c r="J44" s="115"/>
      <c r="K44" s="115">
        <v>1</v>
      </c>
      <c r="L44" s="115"/>
      <c r="M44" s="115"/>
      <c r="N44" s="115">
        <f t="shared" si="8"/>
        <v>7</v>
      </c>
      <c r="O44" s="116"/>
      <c r="P44" s="126">
        <v>44</v>
      </c>
      <c r="Q44" s="125" t="s">
        <v>163</v>
      </c>
      <c r="R44" s="125" t="s">
        <v>164</v>
      </c>
      <c r="S44" s="115">
        <v>4</v>
      </c>
      <c r="T44" s="115">
        <v>4</v>
      </c>
      <c r="U44" s="115">
        <v>4</v>
      </c>
      <c r="V44" s="115">
        <v>8</v>
      </c>
      <c r="W44" s="115">
        <v>3</v>
      </c>
      <c r="X44" s="115">
        <v>1</v>
      </c>
      <c r="Y44" s="115"/>
      <c r="Z44" s="115"/>
      <c r="AA44" s="115"/>
      <c r="AB44" s="115"/>
      <c r="AC44" s="115">
        <f t="shared" si="9"/>
        <v>24</v>
      </c>
      <c r="AE44" s="120"/>
    </row>
    <row r="45" spans="1:31" s="122" customFormat="1" ht="12.75" x14ac:dyDescent="0.2">
      <c r="A45" s="126">
        <v>44</v>
      </c>
      <c r="B45" s="125" t="s">
        <v>428</v>
      </c>
      <c r="C45" s="125" t="s">
        <v>100</v>
      </c>
      <c r="D45" s="115">
        <v>4</v>
      </c>
      <c r="E45" s="115"/>
      <c r="F45" s="115"/>
      <c r="G45" s="115">
        <v>3</v>
      </c>
      <c r="H45" s="115">
        <v>4</v>
      </c>
      <c r="I45" s="115">
        <v>1</v>
      </c>
      <c r="J45" s="115"/>
      <c r="K45" s="115">
        <v>3</v>
      </c>
      <c r="L45" s="115"/>
      <c r="M45" s="115"/>
      <c r="N45" s="115">
        <f t="shared" si="8"/>
        <v>8</v>
      </c>
      <c r="O45" s="116"/>
      <c r="P45" s="126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6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23</v>
      </c>
      <c r="E47" s="115">
        <f t="shared" si="10"/>
        <v>0</v>
      </c>
      <c r="F47" s="115">
        <f t="shared" si="10"/>
        <v>7</v>
      </c>
      <c r="G47" s="115">
        <f t="shared" si="10"/>
        <v>36</v>
      </c>
      <c r="H47" s="115">
        <f t="shared" si="10"/>
        <v>14</v>
      </c>
      <c r="I47" s="115">
        <f t="shared" si="10"/>
        <v>9</v>
      </c>
      <c r="J47" s="115">
        <f t="shared" si="10"/>
        <v>4</v>
      </c>
      <c r="K47" s="115">
        <f t="shared" si="10"/>
        <v>17</v>
      </c>
      <c r="L47" s="115">
        <f t="shared" si="10"/>
        <v>0</v>
      </c>
      <c r="M47" s="115">
        <f t="shared" si="10"/>
        <v>0</v>
      </c>
      <c r="N47" s="115">
        <f t="shared" si="10"/>
        <v>53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12</v>
      </c>
      <c r="T47" s="115">
        <f t="shared" si="11"/>
        <v>8</v>
      </c>
      <c r="U47" s="115">
        <f t="shared" si="11"/>
        <v>7</v>
      </c>
      <c r="V47" s="115">
        <f t="shared" si="11"/>
        <v>30</v>
      </c>
      <c r="W47" s="115">
        <f t="shared" si="11"/>
        <v>12</v>
      </c>
      <c r="X47" s="115">
        <f t="shared" si="11"/>
        <v>6</v>
      </c>
      <c r="Y47" s="115">
        <f t="shared" si="11"/>
        <v>1</v>
      </c>
      <c r="Z47" s="115">
        <f t="shared" si="11"/>
        <v>5</v>
      </c>
      <c r="AA47" s="115">
        <f t="shared" si="11"/>
        <v>0</v>
      </c>
      <c r="AB47" s="115">
        <f t="shared" si="11"/>
        <v>0</v>
      </c>
      <c r="AC47" s="115">
        <f t="shared" si="11"/>
        <v>55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Hawks: 3P-   |||   Pork Swords: </v>
      </c>
    </row>
    <row r="48" spans="1:31" s="122" customFormat="1" ht="12.75" x14ac:dyDescent="0.2">
      <c r="A48" s="152" t="s">
        <v>28</v>
      </c>
      <c r="B48" s="153"/>
      <c r="C48" s="154" t="s">
        <v>90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317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63" t="s">
        <v>77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5"/>
      <c r="O51" s="112" t="s">
        <v>30</v>
      </c>
      <c r="P51" s="146" t="s">
        <v>78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8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0</v>
      </c>
      <c r="B53" s="125" t="s">
        <v>398</v>
      </c>
      <c r="C53" s="125" t="s">
        <v>399</v>
      </c>
      <c r="D53" s="115">
        <v>4</v>
      </c>
      <c r="E53" s="115">
        <v>2</v>
      </c>
      <c r="F53" s="115"/>
      <c r="G53" s="115">
        <v>4</v>
      </c>
      <c r="H53" s="115"/>
      <c r="I53" s="115">
        <v>2</v>
      </c>
      <c r="J53" s="115">
        <v>1</v>
      </c>
      <c r="K53" s="115">
        <v>1</v>
      </c>
      <c r="L53" s="115"/>
      <c r="M53" s="115"/>
      <c r="N53" s="115">
        <f t="shared" ref="N53:N62" si="12">IF(B53="","",(D53*2)+(E53*3)+F53*1)</f>
        <v>14</v>
      </c>
      <c r="O53" s="116"/>
      <c r="P53" s="124">
        <v>0</v>
      </c>
      <c r="Q53" s="125" t="s">
        <v>82</v>
      </c>
      <c r="R53" s="125" t="s">
        <v>83</v>
      </c>
      <c r="S53" s="115">
        <v>1</v>
      </c>
      <c r="T53" s="115"/>
      <c r="U53" s="115"/>
      <c r="V53" s="115">
        <v>7</v>
      </c>
      <c r="W53" s="115">
        <v>4</v>
      </c>
      <c r="X53" s="115"/>
      <c r="Y53" s="115"/>
      <c r="Z53" s="115">
        <v>2</v>
      </c>
      <c r="AA53" s="115"/>
      <c r="AB53" s="115"/>
      <c r="AC53" s="115">
        <f t="shared" ref="AC53:AC62" si="13">IF(Q53="","",(S53*2)+(T53*3)+U53*1)</f>
        <v>2</v>
      </c>
      <c r="AD53" s="129"/>
      <c r="AE53" s="120"/>
    </row>
    <row r="54" spans="1:31" s="122" customFormat="1" ht="12.75" x14ac:dyDescent="0.2">
      <c r="A54" s="124">
        <v>3</v>
      </c>
      <c r="B54" s="125" t="s">
        <v>80</v>
      </c>
      <c r="C54" s="125" t="s">
        <v>81</v>
      </c>
      <c r="D54" s="115">
        <v>3</v>
      </c>
      <c r="E54" s="115"/>
      <c r="F54" s="115">
        <v>3</v>
      </c>
      <c r="G54" s="115"/>
      <c r="H54" s="115">
        <v>3</v>
      </c>
      <c r="I54" s="115">
        <v>5</v>
      </c>
      <c r="J54" s="115"/>
      <c r="K54" s="115">
        <v>1</v>
      </c>
      <c r="L54" s="115"/>
      <c r="M54" s="115"/>
      <c r="N54" s="115">
        <f t="shared" si="12"/>
        <v>9</v>
      </c>
      <c r="O54" s="116"/>
      <c r="P54" s="124">
        <v>2</v>
      </c>
      <c r="Q54" s="125" t="s">
        <v>172</v>
      </c>
      <c r="R54" s="125" t="s">
        <v>38</v>
      </c>
      <c r="S54" s="115">
        <v>5</v>
      </c>
      <c r="T54" s="115"/>
      <c r="U54" s="115">
        <v>1</v>
      </c>
      <c r="V54" s="115">
        <v>7</v>
      </c>
      <c r="W54" s="115">
        <v>2</v>
      </c>
      <c r="X54" s="115">
        <v>2</v>
      </c>
      <c r="Y54" s="115"/>
      <c r="Z54" s="115">
        <v>4</v>
      </c>
      <c r="AA54" s="115"/>
      <c r="AB54" s="115"/>
      <c r="AC54" s="115">
        <f t="shared" si="13"/>
        <v>11</v>
      </c>
      <c r="AD54" s="129"/>
      <c r="AE54" s="120"/>
    </row>
    <row r="55" spans="1:31" s="122" customFormat="1" ht="12.75" x14ac:dyDescent="0.2">
      <c r="A55" s="126">
        <v>5</v>
      </c>
      <c r="B55" s="125" t="s">
        <v>85</v>
      </c>
      <c r="C55" s="125" t="s">
        <v>86</v>
      </c>
      <c r="D55" s="115">
        <v>3</v>
      </c>
      <c r="E55" s="115"/>
      <c r="F55" s="115"/>
      <c r="G55" s="115">
        <v>4</v>
      </c>
      <c r="H55" s="115">
        <v>5</v>
      </c>
      <c r="I55" s="115"/>
      <c r="J55" s="115"/>
      <c r="K55" s="115">
        <v>1</v>
      </c>
      <c r="L55" s="115"/>
      <c r="M55" s="115"/>
      <c r="N55" s="115">
        <f t="shared" si="12"/>
        <v>6</v>
      </c>
      <c r="O55" s="116"/>
      <c r="P55" s="126">
        <v>3</v>
      </c>
      <c r="Q55" s="125" t="s">
        <v>111</v>
      </c>
      <c r="R55" s="125" t="s">
        <v>110</v>
      </c>
      <c r="S55" s="115">
        <v>1</v>
      </c>
      <c r="T55" s="115">
        <v>1</v>
      </c>
      <c r="U55" s="115"/>
      <c r="V55" s="115">
        <v>4</v>
      </c>
      <c r="W55" s="115">
        <v>1</v>
      </c>
      <c r="X55" s="115">
        <v>1</v>
      </c>
      <c r="Y55" s="115"/>
      <c r="Z55" s="115">
        <v>1</v>
      </c>
      <c r="AA55" s="115"/>
      <c r="AB55" s="115"/>
      <c r="AC55" s="115">
        <f t="shared" si="13"/>
        <v>5</v>
      </c>
      <c r="AD55" s="129"/>
      <c r="AE55" s="120"/>
    </row>
    <row r="56" spans="1:31" s="122" customFormat="1" ht="12.75" x14ac:dyDescent="0.2">
      <c r="A56" s="126">
        <v>12</v>
      </c>
      <c r="B56" s="125" t="s">
        <v>161</v>
      </c>
      <c r="C56" s="125" t="s">
        <v>121</v>
      </c>
      <c r="D56" s="115">
        <v>1</v>
      </c>
      <c r="E56" s="115"/>
      <c r="F56" s="115">
        <v>1</v>
      </c>
      <c r="G56" s="115">
        <v>10</v>
      </c>
      <c r="H56" s="115"/>
      <c r="I56" s="115">
        <v>1</v>
      </c>
      <c r="J56" s="115">
        <v>1</v>
      </c>
      <c r="K56" s="115">
        <v>2</v>
      </c>
      <c r="L56" s="115"/>
      <c r="M56" s="115"/>
      <c r="N56" s="115">
        <f t="shared" si="12"/>
        <v>3</v>
      </c>
      <c r="O56" s="116"/>
      <c r="P56" s="124">
        <v>4</v>
      </c>
      <c r="Q56" s="125" t="s">
        <v>108</v>
      </c>
      <c r="R56" s="125" t="s">
        <v>109</v>
      </c>
      <c r="S56" s="115"/>
      <c r="T56" s="115"/>
      <c r="U56" s="115"/>
      <c r="V56" s="115">
        <v>2</v>
      </c>
      <c r="W56" s="115">
        <v>2</v>
      </c>
      <c r="X56" s="115">
        <v>1</v>
      </c>
      <c r="Y56" s="115"/>
      <c r="Z56" s="115">
        <v>2</v>
      </c>
      <c r="AA56" s="115"/>
      <c r="AB56" s="115"/>
      <c r="AC56" s="115">
        <f t="shared" si="13"/>
        <v>0</v>
      </c>
      <c r="AD56" s="129"/>
      <c r="AE56" s="120"/>
    </row>
    <row r="57" spans="1:31" s="122" customFormat="1" ht="12.75" x14ac:dyDescent="0.2">
      <c r="A57" s="126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6">
        <v>5</v>
      </c>
      <c r="Q57" s="125" t="s">
        <v>550</v>
      </c>
      <c r="R57" s="125" t="s">
        <v>47</v>
      </c>
      <c r="S57" s="115"/>
      <c r="T57" s="115"/>
      <c r="U57" s="115">
        <v>1</v>
      </c>
      <c r="V57" s="115">
        <v>9</v>
      </c>
      <c r="W57" s="115">
        <v>3</v>
      </c>
      <c r="X57" s="115">
        <v>1</v>
      </c>
      <c r="Y57" s="115"/>
      <c r="Z57" s="115">
        <v>2</v>
      </c>
      <c r="AA57" s="115"/>
      <c r="AB57" s="115"/>
      <c r="AC57" s="115">
        <f t="shared" si="13"/>
        <v>1</v>
      </c>
      <c r="AD57" s="129"/>
      <c r="AE57" s="120"/>
    </row>
    <row r="58" spans="1:31" s="122" customFormat="1" ht="12.75" x14ac:dyDescent="0.2">
      <c r="A58" s="126">
        <v>24</v>
      </c>
      <c r="B58" s="125" t="s">
        <v>146</v>
      </c>
      <c r="C58" s="125" t="s">
        <v>186</v>
      </c>
      <c r="D58" s="115">
        <v>2</v>
      </c>
      <c r="E58" s="115">
        <v>1</v>
      </c>
      <c r="F58" s="115"/>
      <c r="G58" s="115">
        <v>6</v>
      </c>
      <c r="H58" s="115">
        <v>4</v>
      </c>
      <c r="I58" s="115">
        <v>1</v>
      </c>
      <c r="J58" s="115"/>
      <c r="K58" s="115"/>
      <c r="L58" s="115"/>
      <c r="M58" s="115"/>
      <c r="N58" s="115">
        <f t="shared" si="12"/>
        <v>7</v>
      </c>
      <c r="O58" s="116"/>
      <c r="P58" s="126"/>
      <c r="Q58" s="125"/>
      <c r="R58" s="12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 t="str">
        <f t="shared" si="13"/>
        <v/>
      </c>
      <c r="AD58" s="129"/>
      <c r="AE58" s="120"/>
    </row>
    <row r="59" spans="1:31" s="122" customFormat="1" ht="12.75" x14ac:dyDescent="0.2">
      <c r="A59" s="126">
        <v>25</v>
      </c>
      <c r="B59" s="125" t="s">
        <v>87</v>
      </c>
      <c r="C59" s="125" t="s">
        <v>88</v>
      </c>
      <c r="D59" s="115">
        <v>1</v>
      </c>
      <c r="E59" s="115">
        <v>1</v>
      </c>
      <c r="F59" s="115"/>
      <c r="G59" s="115">
        <v>3</v>
      </c>
      <c r="H59" s="115">
        <v>6</v>
      </c>
      <c r="I59" s="115"/>
      <c r="J59" s="115"/>
      <c r="K59" s="115">
        <v>2</v>
      </c>
      <c r="L59" s="115"/>
      <c r="M59" s="115"/>
      <c r="N59" s="115">
        <f t="shared" si="12"/>
        <v>5</v>
      </c>
      <c r="O59" s="116"/>
      <c r="P59" s="126">
        <v>11</v>
      </c>
      <c r="Q59" s="125" t="s">
        <v>254</v>
      </c>
      <c r="R59" s="125" t="s">
        <v>175</v>
      </c>
      <c r="S59" s="115">
        <v>4</v>
      </c>
      <c r="T59" s="115"/>
      <c r="U59" s="115">
        <v>5</v>
      </c>
      <c r="V59" s="115">
        <v>9</v>
      </c>
      <c r="W59" s="115">
        <v>2</v>
      </c>
      <c r="X59" s="115">
        <v>1</v>
      </c>
      <c r="Y59" s="115">
        <v>1</v>
      </c>
      <c r="Z59" s="115">
        <v>2</v>
      </c>
      <c r="AA59" s="115"/>
      <c r="AB59" s="115"/>
      <c r="AC59" s="115">
        <f t="shared" si="13"/>
        <v>13</v>
      </c>
      <c r="AD59" s="129"/>
      <c r="AE59" s="120"/>
    </row>
    <row r="60" spans="1:31" s="122" customFormat="1" ht="12.75" x14ac:dyDescent="0.2">
      <c r="A60" s="124">
        <v>35</v>
      </c>
      <c r="B60" s="125" t="s">
        <v>290</v>
      </c>
      <c r="C60" s="125" t="s">
        <v>291</v>
      </c>
      <c r="D60" s="115">
        <v>3</v>
      </c>
      <c r="E60" s="115">
        <v>2</v>
      </c>
      <c r="F60" s="115"/>
      <c r="G60" s="115">
        <v>3</v>
      </c>
      <c r="H60" s="115"/>
      <c r="I60" s="115">
        <v>3</v>
      </c>
      <c r="J60" s="115">
        <v>1</v>
      </c>
      <c r="K60" s="115">
        <v>1</v>
      </c>
      <c r="L60" s="115"/>
      <c r="M60" s="115"/>
      <c r="N60" s="115">
        <f t="shared" si="12"/>
        <v>12</v>
      </c>
      <c r="O60" s="116"/>
      <c r="P60" s="126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4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6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17</v>
      </c>
      <c r="E63" s="115">
        <f t="shared" si="14"/>
        <v>6</v>
      </c>
      <c r="F63" s="115">
        <f t="shared" si="14"/>
        <v>4</v>
      </c>
      <c r="G63" s="115">
        <f t="shared" si="14"/>
        <v>30</v>
      </c>
      <c r="H63" s="115">
        <f t="shared" si="14"/>
        <v>18</v>
      </c>
      <c r="I63" s="115">
        <f t="shared" si="14"/>
        <v>12</v>
      </c>
      <c r="J63" s="115">
        <f t="shared" si="14"/>
        <v>3</v>
      </c>
      <c r="K63" s="115">
        <f t="shared" si="14"/>
        <v>8</v>
      </c>
      <c r="L63" s="115">
        <f t="shared" si="14"/>
        <v>0</v>
      </c>
      <c r="M63" s="115">
        <f t="shared" si="14"/>
        <v>0</v>
      </c>
      <c r="N63" s="115">
        <f t="shared" si="14"/>
        <v>56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11</v>
      </c>
      <c r="T63" s="115">
        <f t="shared" si="15"/>
        <v>1</v>
      </c>
      <c r="U63" s="115">
        <f t="shared" si="15"/>
        <v>7</v>
      </c>
      <c r="V63" s="115">
        <f t="shared" si="15"/>
        <v>38</v>
      </c>
      <c r="W63" s="115">
        <f t="shared" si="15"/>
        <v>14</v>
      </c>
      <c r="X63" s="115">
        <f t="shared" si="15"/>
        <v>6</v>
      </c>
      <c r="Y63" s="115">
        <f t="shared" si="15"/>
        <v>1</v>
      </c>
      <c r="Z63" s="115">
        <f t="shared" si="15"/>
        <v>13</v>
      </c>
      <c r="AA63" s="115">
        <f t="shared" si="15"/>
        <v>0</v>
      </c>
      <c r="AB63" s="115">
        <f t="shared" si="15"/>
        <v>0</v>
      </c>
      <c r="AC63" s="115">
        <f t="shared" si="15"/>
        <v>32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HBW Cannons:    |||   Shenanigans: </v>
      </c>
    </row>
    <row r="64" spans="1:31" s="122" customFormat="1" ht="12.75" x14ac:dyDescent="0.2">
      <c r="A64" s="152" t="s">
        <v>28</v>
      </c>
      <c r="B64" s="153"/>
      <c r="C64" s="154" t="s">
        <v>244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523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92" t="s">
        <v>106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12" t="s">
        <v>30</v>
      </c>
      <c r="P67" s="157" t="s">
        <v>150</v>
      </c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9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5</v>
      </c>
      <c r="B69" s="125" t="s">
        <v>140</v>
      </c>
      <c r="C69" s="125" t="s">
        <v>141</v>
      </c>
      <c r="D69" s="115"/>
      <c r="E69" s="115">
        <v>1</v>
      </c>
      <c r="F69" s="115"/>
      <c r="G69" s="115">
        <v>3</v>
      </c>
      <c r="H69" s="115"/>
      <c r="I69" s="115">
        <v>1</v>
      </c>
      <c r="J69" s="115"/>
      <c r="K69" s="115">
        <v>1</v>
      </c>
      <c r="L69" s="115"/>
      <c r="M69" s="115"/>
      <c r="N69" s="115">
        <f t="shared" ref="N69:N78" si="16">IF(B69="","",(D69*2)+(E69*3)+F69*1)</f>
        <v>3</v>
      </c>
      <c r="O69" s="116"/>
      <c r="P69" s="124">
        <v>7</v>
      </c>
      <c r="Q69" s="125" t="s">
        <v>181</v>
      </c>
      <c r="R69" s="125" t="s">
        <v>182</v>
      </c>
      <c r="S69" s="115">
        <v>3</v>
      </c>
      <c r="T69" s="115"/>
      <c r="U69" s="115"/>
      <c r="V69" s="115">
        <v>4</v>
      </c>
      <c r="W69" s="115">
        <v>3</v>
      </c>
      <c r="X69" s="115"/>
      <c r="Y69" s="115"/>
      <c r="Z69" s="115">
        <v>1</v>
      </c>
      <c r="AA69" s="115"/>
      <c r="AB69" s="115"/>
      <c r="AC69" s="115">
        <f t="shared" ref="AC69:AC78" si="17">IF(Q69="","",(S69*2)+(T69*3)+U69*1)</f>
        <v>6</v>
      </c>
      <c r="AE69" s="120"/>
    </row>
    <row r="70" spans="1:31" s="122" customFormat="1" ht="12.75" x14ac:dyDescent="0.2">
      <c r="A70" s="126"/>
      <c r="B70" s="125"/>
      <c r="C70" s="12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 t="str">
        <f t="shared" si="16"/>
        <v/>
      </c>
      <c r="O70" s="116"/>
      <c r="P70" s="126">
        <v>8</v>
      </c>
      <c r="Q70" s="125" t="s">
        <v>153</v>
      </c>
      <c r="R70" s="125" t="s">
        <v>38</v>
      </c>
      <c r="S70" s="115">
        <v>1</v>
      </c>
      <c r="T70" s="115"/>
      <c r="U70" s="115"/>
      <c r="V70" s="115">
        <v>2</v>
      </c>
      <c r="W70" s="115"/>
      <c r="X70" s="115"/>
      <c r="Y70" s="115"/>
      <c r="Z70" s="115"/>
      <c r="AA70" s="115"/>
      <c r="AB70" s="115"/>
      <c r="AC70" s="115">
        <f t="shared" si="17"/>
        <v>2</v>
      </c>
      <c r="AE70" s="120"/>
    </row>
    <row r="71" spans="1:31" s="122" customFormat="1" ht="12.75" x14ac:dyDescent="0.2">
      <c r="A71" s="124">
        <v>11</v>
      </c>
      <c r="B71" s="125" t="s">
        <v>200</v>
      </c>
      <c r="C71" s="125" t="s">
        <v>201</v>
      </c>
      <c r="D71" s="115">
        <v>7</v>
      </c>
      <c r="E71" s="115"/>
      <c r="F71" s="115"/>
      <c r="G71" s="115">
        <v>7</v>
      </c>
      <c r="H71" s="115">
        <v>3</v>
      </c>
      <c r="I71" s="115">
        <v>1</v>
      </c>
      <c r="J71" s="115">
        <v>1</v>
      </c>
      <c r="K71" s="115">
        <v>2</v>
      </c>
      <c r="L71" s="115"/>
      <c r="M71" s="115"/>
      <c r="N71" s="115">
        <f t="shared" si="16"/>
        <v>14</v>
      </c>
      <c r="O71" s="116"/>
      <c r="P71" s="124"/>
      <c r="Q71" s="125"/>
      <c r="R71" s="12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 t="str">
        <f t="shared" si="17"/>
        <v/>
      </c>
      <c r="AE71" s="120"/>
    </row>
    <row r="72" spans="1:31" s="122" customFormat="1" ht="12.75" x14ac:dyDescent="0.2">
      <c r="A72" s="124">
        <v>12</v>
      </c>
      <c r="B72" s="125" t="s">
        <v>224</v>
      </c>
      <c r="C72" s="125" t="s">
        <v>95</v>
      </c>
      <c r="D72" s="115">
        <v>1</v>
      </c>
      <c r="E72" s="115"/>
      <c r="F72" s="115">
        <v>2</v>
      </c>
      <c r="G72" s="115">
        <v>9</v>
      </c>
      <c r="H72" s="115">
        <v>3</v>
      </c>
      <c r="I72" s="115">
        <v>3</v>
      </c>
      <c r="J72" s="115"/>
      <c r="K72" s="115">
        <v>4</v>
      </c>
      <c r="L72" s="115"/>
      <c r="M72" s="115"/>
      <c r="N72" s="115">
        <f t="shared" si="16"/>
        <v>4</v>
      </c>
      <c r="O72" s="116"/>
      <c r="P72" s="124">
        <v>13</v>
      </c>
      <c r="Q72" s="125" t="s">
        <v>155</v>
      </c>
      <c r="R72" s="125" t="s">
        <v>50</v>
      </c>
      <c r="S72" s="115">
        <v>1</v>
      </c>
      <c r="T72" s="115"/>
      <c r="U72" s="115">
        <v>1</v>
      </c>
      <c r="V72" s="115">
        <v>7</v>
      </c>
      <c r="W72" s="115">
        <v>4</v>
      </c>
      <c r="X72" s="115">
        <v>2</v>
      </c>
      <c r="Y72" s="115">
        <v>2</v>
      </c>
      <c r="Z72" s="115">
        <v>2</v>
      </c>
      <c r="AA72" s="115"/>
      <c r="AB72" s="115"/>
      <c r="AC72" s="115">
        <f t="shared" si="17"/>
        <v>3</v>
      </c>
      <c r="AE72" s="120"/>
    </row>
    <row r="73" spans="1:31" s="122" customFormat="1" ht="12.75" x14ac:dyDescent="0.2">
      <c r="A73" s="126"/>
      <c r="B73" s="125"/>
      <c r="C73" s="12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 t="str">
        <f t="shared" si="16"/>
        <v/>
      </c>
      <c r="O73" s="116"/>
      <c r="P73" s="124"/>
      <c r="Q73" s="125"/>
      <c r="R73" s="12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 t="str">
        <f t="shared" si="17"/>
        <v/>
      </c>
      <c r="AE73" s="120"/>
    </row>
    <row r="74" spans="1:31" s="122" customFormat="1" ht="12.75" x14ac:dyDescent="0.2">
      <c r="A74" s="126">
        <v>21</v>
      </c>
      <c r="B74" s="125" t="s">
        <v>177</v>
      </c>
      <c r="C74" s="125" t="s">
        <v>178</v>
      </c>
      <c r="D74" s="115">
        <v>3</v>
      </c>
      <c r="E74" s="115"/>
      <c r="F74" s="115">
        <v>2</v>
      </c>
      <c r="G74" s="115">
        <v>9</v>
      </c>
      <c r="H74" s="115">
        <v>1</v>
      </c>
      <c r="I74" s="115">
        <v>1</v>
      </c>
      <c r="J74" s="115"/>
      <c r="K74" s="115">
        <v>1</v>
      </c>
      <c r="L74" s="115"/>
      <c r="M74" s="115"/>
      <c r="N74" s="115">
        <f t="shared" si="16"/>
        <v>8</v>
      </c>
      <c r="O74" s="116"/>
      <c r="P74" s="126">
        <v>21</v>
      </c>
      <c r="Q74" s="125" t="s">
        <v>181</v>
      </c>
      <c r="R74" s="125" t="s">
        <v>405</v>
      </c>
      <c r="S74" s="115">
        <v>4</v>
      </c>
      <c r="T74" s="115">
        <v>1</v>
      </c>
      <c r="U74" s="115">
        <v>3</v>
      </c>
      <c r="V74" s="115">
        <v>7</v>
      </c>
      <c r="W74" s="115">
        <v>1</v>
      </c>
      <c r="X74" s="115">
        <v>1</v>
      </c>
      <c r="Y74" s="115">
        <v>1</v>
      </c>
      <c r="Z74" s="115"/>
      <c r="AA74" s="115"/>
      <c r="AB74" s="115"/>
      <c r="AC74" s="115">
        <f t="shared" si="17"/>
        <v>14</v>
      </c>
      <c r="AE74" s="120"/>
    </row>
    <row r="75" spans="1:31" s="122" customFormat="1" ht="12.75" x14ac:dyDescent="0.2">
      <c r="A75" s="126"/>
      <c r="B75" s="125"/>
      <c r="C75" s="12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 t="str">
        <f t="shared" si="16"/>
        <v/>
      </c>
      <c r="O75" s="116"/>
      <c r="P75" s="126">
        <v>23</v>
      </c>
      <c r="Q75" s="125" t="s">
        <v>156</v>
      </c>
      <c r="R75" s="125" t="s">
        <v>57</v>
      </c>
      <c r="S75" s="115">
        <v>3</v>
      </c>
      <c r="T75" s="115"/>
      <c r="U75" s="115"/>
      <c r="V75" s="115">
        <v>5</v>
      </c>
      <c r="W75" s="115">
        <v>1</v>
      </c>
      <c r="X75" s="115">
        <v>1</v>
      </c>
      <c r="Y75" s="115"/>
      <c r="Z75" s="115">
        <v>1</v>
      </c>
      <c r="AA75" s="115"/>
      <c r="AB75" s="115"/>
      <c r="AC75" s="115">
        <f t="shared" si="17"/>
        <v>6</v>
      </c>
      <c r="AE75" s="120"/>
    </row>
    <row r="76" spans="1:31" s="122" customFormat="1" ht="12.75" x14ac:dyDescent="0.2">
      <c r="A76" s="126">
        <v>32</v>
      </c>
      <c r="B76" s="125" t="s">
        <v>63</v>
      </c>
      <c r="C76" s="125" t="s">
        <v>79</v>
      </c>
      <c r="D76" s="115">
        <v>3</v>
      </c>
      <c r="E76" s="115"/>
      <c r="F76" s="115">
        <v>3</v>
      </c>
      <c r="G76" s="115">
        <v>4</v>
      </c>
      <c r="H76" s="115">
        <v>1</v>
      </c>
      <c r="I76" s="115">
        <v>3</v>
      </c>
      <c r="J76" s="115"/>
      <c r="K76" s="115">
        <v>2</v>
      </c>
      <c r="L76" s="115"/>
      <c r="M76" s="115"/>
      <c r="N76" s="115">
        <f t="shared" si="16"/>
        <v>9</v>
      </c>
      <c r="O76" s="116"/>
      <c r="P76" s="126"/>
      <c r="Q76" s="125"/>
      <c r="R76" s="12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tr">
        <f t="shared" si="17"/>
        <v/>
      </c>
      <c r="AE76" s="120"/>
    </row>
    <row r="77" spans="1:31" s="122" customFormat="1" ht="12.75" x14ac:dyDescent="0.2">
      <c r="A77" s="124">
        <v>40</v>
      </c>
      <c r="B77" s="125" t="s">
        <v>174</v>
      </c>
      <c r="C77" s="125" t="s">
        <v>76</v>
      </c>
      <c r="D77" s="115">
        <v>1</v>
      </c>
      <c r="E77" s="115"/>
      <c r="F77" s="115">
        <v>1</v>
      </c>
      <c r="G77" s="115">
        <v>4</v>
      </c>
      <c r="H77" s="115"/>
      <c r="I77" s="115">
        <v>1</v>
      </c>
      <c r="J77" s="115"/>
      <c r="K77" s="115">
        <v>1</v>
      </c>
      <c r="L77" s="115"/>
      <c r="M77" s="115"/>
      <c r="N77" s="115">
        <f t="shared" si="16"/>
        <v>3</v>
      </c>
      <c r="O77" s="116"/>
      <c r="P77" s="124">
        <v>32</v>
      </c>
      <c r="Q77" s="125" t="s">
        <v>151</v>
      </c>
      <c r="R77" s="125" t="s">
        <v>152</v>
      </c>
      <c r="S77" s="115">
        <v>1</v>
      </c>
      <c r="T77" s="115"/>
      <c r="U77" s="115"/>
      <c r="V77" s="115">
        <v>11</v>
      </c>
      <c r="W77" s="115">
        <v>1</v>
      </c>
      <c r="X77" s="115">
        <v>2</v>
      </c>
      <c r="Y77" s="115">
        <v>4</v>
      </c>
      <c r="Z77" s="115">
        <v>2</v>
      </c>
      <c r="AA77" s="115"/>
      <c r="AB77" s="115"/>
      <c r="AC77" s="115">
        <f t="shared" si="17"/>
        <v>2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15</v>
      </c>
      <c r="E79" s="115">
        <f t="shared" si="18"/>
        <v>1</v>
      </c>
      <c r="F79" s="115">
        <f t="shared" si="18"/>
        <v>8</v>
      </c>
      <c r="G79" s="115">
        <f t="shared" si="18"/>
        <v>36</v>
      </c>
      <c r="H79" s="115">
        <f t="shared" si="18"/>
        <v>8</v>
      </c>
      <c r="I79" s="115">
        <f t="shared" si="18"/>
        <v>10</v>
      </c>
      <c r="J79" s="115">
        <f t="shared" si="18"/>
        <v>1</v>
      </c>
      <c r="K79" s="115">
        <f t="shared" si="18"/>
        <v>11</v>
      </c>
      <c r="L79" s="115">
        <f t="shared" si="18"/>
        <v>0</v>
      </c>
      <c r="M79" s="115">
        <f t="shared" si="18"/>
        <v>0</v>
      </c>
      <c r="N79" s="115">
        <f t="shared" si="18"/>
        <v>41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13</v>
      </c>
      <c r="T79" s="115">
        <f t="shared" si="19"/>
        <v>1</v>
      </c>
      <c r="U79" s="115">
        <f t="shared" si="19"/>
        <v>4</v>
      </c>
      <c r="V79" s="115">
        <f t="shared" si="19"/>
        <v>36</v>
      </c>
      <c r="W79" s="115">
        <f t="shared" si="19"/>
        <v>10</v>
      </c>
      <c r="X79" s="115">
        <f t="shared" si="19"/>
        <v>6</v>
      </c>
      <c r="Y79" s="115">
        <f t="shared" si="19"/>
        <v>7</v>
      </c>
      <c r="Z79" s="115">
        <f t="shared" si="19"/>
        <v>6</v>
      </c>
      <c r="AA79" s="115">
        <f t="shared" si="19"/>
        <v>0</v>
      </c>
      <c r="AB79" s="115">
        <f t="shared" si="19"/>
        <v>0</v>
      </c>
      <c r="AC79" s="115">
        <f t="shared" si="19"/>
        <v>33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236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AKOM:    |||   Beavers: </v>
      </c>
    </row>
    <row r="81" spans="1:31" s="122" customFormat="1" ht="12.75" x14ac:dyDescent="0.2">
      <c r="A81" s="152" t="s">
        <v>205</v>
      </c>
      <c r="B81" s="153"/>
      <c r="C81" s="154" t="s">
        <v>521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95" t="s">
        <v>90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7"/>
      <c r="O83" s="112" t="s">
        <v>30</v>
      </c>
      <c r="P83" s="178" t="s">
        <v>215</v>
      </c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80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6">
        <v>6</v>
      </c>
      <c r="B85" s="125" t="s">
        <v>325</v>
      </c>
      <c r="C85" s="125" t="s">
        <v>95</v>
      </c>
      <c r="D85" s="115">
        <v>1</v>
      </c>
      <c r="E85" s="115"/>
      <c r="F85" s="115">
        <v>2</v>
      </c>
      <c r="G85" s="115">
        <v>1</v>
      </c>
      <c r="H85" s="115">
        <v>1</v>
      </c>
      <c r="I85" s="115">
        <v>1</v>
      </c>
      <c r="J85" s="115"/>
      <c r="K85" s="115">
        <v>1</v>
      </c>
      <c r="L85" s="115"/>
      <c r="M85" s="115"/>
      <c r="N85" s="115">
        <f t="shared" ref="N85:N94" si="20">IF(B85="","",(D85*2)+(E85*3)+F85*1)</f>
        <v>4</v>
      </c>
      <c r="O85" s="116"/>
      <c r="P85" s="124">
        <v>5</v>
      </c>
      <c r="Q85" s="125" t="s">
        <v>223</v>
      </c>
      <c r="R85" s="125" t="s">
        <v>95</v>
      </c>
      <c r="S85" s="115">
        <v>1</v>
      </c>
      <c r="T85" s="115"/>
      <c r="U85" s="115"/>
      <c r="V85" s="115">
        <v>8</v>
      </c>
      <c r="W85" s="115">
        <v>1</v>
      </c>
      <c r="X85" s="115">
        <v>1</v>
      </c>
      <c r="Y85" s="115"/>
      <c r="Z85" s="115">
        <v>1</v>
      </c>
      <c r="AA85" s="115"/>
      <c r="AB85" s="115"/>
      <c r="AC85" s="115">
        <f t="shared" ref="AC85:AC94" si="21">IF(Q85="","",(S85*2)+(T85*3)+U85*1)</f>
        <v>2</v>
      </c>
      <c r="AD85" s="129"/>
      <c r="AE85" s="120"/>
    </row>
    <row r="86" spans="1:31" s="122" customFormat="1" ht="12.75" x14ac:dyDescent="0.2">
      <c r="A86" s="126">
        <v>9</v>
      </c>
      <c r="B86" s="125" t="s">
        <v>96</v>
      </c>
      <c r="C86" s="125" t="s">
        <v>62</v>
      </c>
      <c r="D86" s="115">
        <v>11</v>
      </c>
      <c r="E86" s="115"/>
      <c r="F86" s="115">
        <v>1</v>
      </c>
      <c r="G86" s="115">
        <v>9</v>
      </c>
      <c r="H86" s="115">
        <v>6</v>
      </c>
      <c r="I86" s="115">
        <v>3</v>
      </c>
      <c r="J86" s="115">
        <v>1</v>
      </c>
      <c r="K86" s="115">
        <v>3</v>
      </c>
      <c r="L86" s="115"/>
      <c r="M86" s="115"/>
      <c r="N86" s="115">
        <f t="shared" si="20"/>
        <v>23</v>
      </c>
      <c r="O86" s="116"/>
      <c r="P86" s="124">
        <v>3</v>
      </c>
      <c r="Q86" s="125" t="s">
        <v>217</v>
      </c>
      <c r="R86" s="125" t="s">
        <v>189</v>
      </c>
      <c r="S86" s="115">
        <v>1</v>
      </c>
      <c r="T86" s="115">
        <v>1</v>
      </c>
      <c r="U86" s="115">
        <v>2</v>
      </c>
      <c r="V86" s="115"/>
      <c r="W86" s="115"/>
      <c r="X86" s="115">
        <v>1</v>
      </c>
      <c r="Y86" s="115"/>
      <c r="Z86" s="115">
        <v>1</v>
      </c>
      <c r="AA86" s="115"/>
      <c r="AB86" s="115"/>
      <c r="AC86" s="115">
        <f t="shared" si="21"/>
        <v>7</v>
      </c>
      <c r="AD86" s="129"/>
      <c r="AE86" s="120"/>
    </row>
    <row r="87" spans="1:31" s="122" customFormat="1" ht="12.75" x14ac:dyDescent="0.2">
      <c r="A87" s="126">
        <v>13</v>
      </c>
      <c r="B87" s="125" t="s">
        <v>94</v>
      </c>
      <c r="C87" s="125" t="s">
        <v>95</v>
      </c>
      <c r="D87" s="115">
        <v>2</v>
      </c>
      <c r="E87" s="115"/>
      <c r="F87" s="115">
        <v>1</v>
      </c>
      <c r="G87" s="115">
        <v>5</v>
      </c>
      <c r="H87" s="115">
        <v>2</v>
      </c>
      <c r="I87" s="115">
        <v>1</v>
      </c>
      <c r="J87" s="115"/>
      <c r="K87" s="115"/>
      <c r="L87" s="115"/>
      <c r="M87" s="115"/>
      <c r="N87" s="115">
        <f t="shared" si="20"/>
        <v>5</v>
      </c>
      <c r="O87" s="116"/>
      <c r="P87" s="124">
        <v>6</v>
      </c>
      <c r="Q87" s="125" t="s">
        <v>216</v>
      </c>
      <c r="R87" s="125" t="s">
        <v>95</v>
      </c>
      <c r="S87" s="115"/>
      <c r="T87" s="115"/>
      <c r="U87" s="115"/>
      <c r="V87" s="115">
        <v>1</v>
      </c>
      <c r="W87" s="115"/>
      <c r="X87" s="115"/>
      <c r="Y87" s="115"/>
      <c r="Z87" s="115"/>
      <c r="AA87" s="115"/>
      <c r="AB87" s="115"/>
      <c r="AC87" s="115">
        <f t="shared" si="21"/>
        <v>0</v>
      </c>
      <c r="AD87" s="129"/>
      <c r="AE87" s="120"/>
    </row>
    <row r="88" spans="1:31" s="122" customFormat="1" ht="12.75" x14ac:dyDescent="0.2">
      <c r="A88" s="126">
        <v>0</v>
      </c>
      <c r="B88" s="125" t="s">
        <v>91</v>
      </c>
      <c r="C88" s="125" t="s">
        <v>92</v>
      </c>
      <c r="D88" s="115">
        <v>1</v>
      </c>
      <c r="E88" s="115"/>
      <c r="F88" s="115"/>
      <c r="G88" s="115">
        <v>2</v>
      </c>
      <c r="H88" s="115">
        <v>2</v>
      </c>
      <c r="I88" s="115">
        <v>1</v>
      </c>
      <c r="J88" s="115">
        <v>1</v>
      </c>
      <c r="K88" s="115">
        <v>2</v>
      </c>
      <c r="L88" s="115"/>
      <c r="M88" s="115"/>
      <c r="N88" s="115">
        <f t="shared" si="20"/>
        <v>2</v>
      </c>
      <c r="O88" s="116"/>
      <c r="P88" s="124">
        <v>7</v>
      </c>
      <c r="Q88" s="125" t="s">
        <v>282</v>
      </c>
      <c r="R88" s="125" t="s">
        <v>283</v>
      </c>
      <c r="S88" s="115"/>
      <c r="T88" s="115"/>
      <c r="U88" s="115"/>
      <c r="V88" s="115">
        <v>6</v>
      </c>
      <c r="W88" s="115"/>
      <c r="X88" s="115"/>
      <c r="Y88" s="115"/>
      <c r="Z88" s="115">
        <v>4</v>
      </c>
      <c r="AA88" s="115"/>
      <c r="AB88" s="115"/>
      <c r="AC88" s="115">
        <f t="shared" si="21"/>
        <v>0</v>
      </c>
      <c r="AD88" s="129"/>
      <c r="AE88" s="120"/>
    </row>
    <row r="89" spans="1:31" s="122" customFormat="1" ht="12.75" x14ac:dyDescent="0.2">
      <c r="A89" s="124">
        <v>22</v>
      </c>
      <c r="B89" s="125" t="s">
        <v>97</v>
      </c>
      <c r="C89" s="125" t="s">
        <v>98</v>
      </c>
      <c r="D89" s="115">
        <v>3</v>
      </c>
      <c r="E89" s="115"/>
      <c r="F89" s="115">
        <v>1</v>
      </c>
      <c r="G89" s="115">
        <v>5</v>
      </c>
      <c r="H89" s="115">
        <v>2</v>
      </c>
      <c r="I89" s="115">
        <v>2</v>
      </c>
      <c r="J89" s="115">
        <v>1</v>
      </c>
      <c r="K89" s="115">
        <v>1</v>
      </c>
      <c r="L89" s="115"/>
      <c r="M89" s="115"/>
      <c r="N89" s="115">
        <f t="shared" si="20"/>
        <v>7</v>
      </c>
      <c r="O89" s="116"/>
      <c r="P89" s="124"/>
      <c r="Q89" s="125"/>
      <c r="R89" s="12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 t="str">
        <f t="shared" si="21"/>
        <v/>
      </c>
      <c r="AD89" s="129"/>
      <c r="AE89" s="120"/>
    </row>
    <row r="90" spans="1:31" s="122" customFormat="1" ht="12.75" x14ac:dyDescent="0.2">
      <c r="A90" s="126">
        <v>23</v>
      </c>
      <c r="B90" s="125" t="s">
        <v>93</v>
      </c>
      <c r="C90" s="125" t="s">
        <v>64</v>
      </c>
      <c r="D90" s="115"/>
      <c r="E90" s="115">
        <v>2</v>
      </c>
      <c r="F90" s="115"/>
      <c r="G90" s="115">
        <v>6</v>
      </c>
      <c r="H90" s="115"/>
      <c r="I90" s="115"/>
      <c r="J90" s="115">
        <v>2</v>
      </c>
      <c r="K90" s="115"/>
      <c r="L90" s="115"/>
      <c r="M90" s="115"/>
      <c r="N90" s="115">
        <f t="shared" si="20"/>
        <v>6</v>
      </c>
      <c r="O90" s="116"/>
      <c r="P90" s="124">
        <v>10</v>
      </c>
      <c r="Q90" s="125" t="s">
        <v>218</v>
      </c>
      <c r="R90" s="125" t="s">
        <v>118</v>
      </c>
      <c r="S90" s="115">
        <v>7</v>
      </c>
      <c r="T90" s="115"/>
      <c r="U90" s="115">
        <v>1</v>
      </c>
      <c r="V90" s="115">
        <v>2</v>
      </c>
      <c r="W90" s="115">
        <v>3</v>
      </c>
      <c r="X90" s="115">
        <v>1</v>
      </c>
      <c r="Y90" s="115">
        <v>1</v>
      </c>
      <c r="Z90" s="115">
        <v>1</v>
      </c>
      <c r="AA90" s="115"/>
      <c r="AB90" s="115"/>
      <c r="AC90" s="115">
        <f t="shared" si="21"/>
        <v>15</v>
      </c>
      <c r="AD90" s="129"/>
      <c r="AE90" s="120"/>
    </row>
    <row r="91" spans="1:31" s="122" customFormat="1" ht="12.75" x14ac:dyDescent="0.2">
      <c r="A91" s="126">
        <v>44</v>
      </c>
      <c r="B91" s="125" t="s">
        <v>273</v>
      </c>
      <c r="C91" s="125" t="s">
        <v>274</v>
      </c>
      <c r="D91" s="115">
        <v>3</v>
      </c>
      <c r="E91" s="115"/>
      <c r="F91" s="115">
        <v>2</v>
      </c>
      <c r="G91" s="115">
        <v>4</v>
      </c>
      <c r="H91" s="115">
        <v>2</v>
      </c>
      <c r="I91" s="115"/>
      <c r="J91" s="115">
        <v>2</v>
      </c>
      <c r="K91" s="115"/>
      <c r="L91" s="115"/>
      <c r="M91" s="115"/>
      <c r="N91" s="115">
        <f t="shared" si="20"/>
        <v>8</v>
      </c>
      <c r="O91" s="116"/>
      <c r="P91" s="124">
        <v>21</v>
      </c>
      <c r="Q91" s="125" t="s">
        <v>221</v>
      </c>
      <c r="R91" s="125" t="s">
        <v>222</v>
      </c>
      <c r="S91" s="115">
        <v>1</v>
      </c>
      <c r="T91" s="115"/>
      <c r="U91" s="115"/>
      <c r="V91" s="115">
        <v>2</v>
      </c>
      <c r="W91" s="115">
        <v>1</v>
      </c>
      <c r="X91" s="115"/>
      <c r="Y91" s="115"/>
      <c r="Z91" s="115">
        <v>1</v>
      </c>
      <c r="AA91" s="115"/>
      <c r="AB91" s="115"/>
      <c r="AC91" s="115">
        <f t="shared" si="21"/>
        <v>2</v>
      </c>
      <c r="AD91" s="129"/>
      <c r="AE91" s="120"/>
    </row>
    <row r="92" spans="1:31" s="122" customFormat="1" ht="12.75" x14ac:dyDescent="0.2">
      <c r="A92" s="126"/>
      <c r="B92" s="125"/>
      <c r="C92" s="12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 t="str">
        <f t="shared" si="20"/>
        <v/>
      </c>
      <c r="O92" s="116"/>
      <c r="P92" s="124">
        <v>33</v>
      </c>
      <c r="Q92" s="125" t="s">
        <v>219</v>
      </c>
      <c r="R92" s="125" t="s">
        <v>220</v>
      </c>
      <c r="S92" s="115">
        <v>4</v>
      </c>
      <c r="T92" s="115">
        <v>1</v>
      </c>
      <c r="U92" s="115"/>
      <c r="V92" s="115">
        <v>15</v>
      </c>
      <c r="W92" s="115">
        <v>3</v>
      </c>
      <c r="X92" s="115">
        <v>7</v>
      </c>
      <c r="Y92" s="115"/>
      <c r="Z92" s="115">
        <v>1</v>
      </c>
      <c r="AA92" s="115"/>
      <c r="AB92" s="115"/>
      <c r="AC92" s="115">
        <f t="shared" si="21"/>
        <v>11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6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4">
        <v>0</v>
      </c>
      <c r="Q93" s="125" t="s">
        <v>218</v>
      </c>
      <c r="R93" s="125" t="s">
        <v>92</v>
      </c>
      <c r="S93" s="115">
        <v>2</v>
      </c>
      <c r="T93" s="115"/>
      <c r="U93" s="115">
        <v>1</v>
      </c>
      <c r="V93" s="115"/>
      <c r="W93" s="115">
        <v>2</v>
      </c>
      <c r="X93" s="115">
        <v>4</v>
      </c>
      <c r="Y93" s="115"/>
      <c r="Z93" s="115">
        <v>1</v>
      </c>
      <c r="AA93" s="115"/>
      <c r="AB93" s="115"/>
      <c r="AC93" s="115">
        <f t="shared" si="21"/>
        <v>5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Hornets:    |||   Baitong Ballers: </v>
      </c>
    </row>
    <row r="94" spans="1:31" s="122" customFormat="1" ht="12.75" x14ac:dyDescent="0.2">
      <c r="A94" s="126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21</v>
      </c>
      <c r="E95" s="115">
        <f t="shared" si="22"/>
        <v>2</v>
      </c>
      <c r="F95" s="115">
        <f t="shared" si="22"/>
        <v>7</v>
      </c>
      <c r="G95" s="115">
        <f t="shared" si="22"/>
        <v>32</v>
      </c>
      <c r="H95" s="115">
        <f t="shared" si="22"/>
        <v>15</v>
      </c>
      <c r="I95" s="115">
        <f t="shared" si="22"/>
        <v>8</v>
      </c>
      <c r="J95" s="115">
        <f t="shared" si="22"/>
        <v>7</v>
      </c>
      <c r="K95" s="115">
        <f t="shared" si="22"/>
        <v>7</v>
      </c>
      <c r="L95" s="115">
        <f t="shared" si="22"/>
        <v>0</v>
      </c>
      <c r="M95" s="115">
        <f t="shared" si="22"/>
        <v>0</v>
      </c>
      <c r="N95" s="115">
        <f t="shared" si="22"/>
        <v>55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16</v>
      </c>
      <c r="T95" s="115">
        <f t="shared" si="23"/>
        <v>2</v>
      </c>
      <c r="U95" s="115">
        <f t="shared" si="23"/>
        <v>4</v>
      </c>
      <c r="V95" s="115">
        <f t="shared" si="23"/>
        <v>34</v>
      </c>
      <c r="W95" s="115">
        <f t="shared" si="23"/>
        <v>10</v>
      </c>
      <c r="X95" s="115">
        <f t="shared" si="23"/>
        <v>14</v>
      </c>
      <c r="Y95" s="115">
        <f t="shared" si="23"/>
        <v>1</v>
      </c>
      <c r="Z95" s="115">
        <f t="shared" si="23"/>
        <v>10</v>
      </c>
      <c r="AA95" s="115">
        <f t="shared" si="23"/>
        <v>0</v>
      </c>
      <c r="AB95" s="115">
        <f t="shared" si="23"/>
        <v>0</v>
      </c>
      <c r="AC95" s="115">
        <f t="shared" si="23"/>
        <v>42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103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519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207" t="s">
        <v>244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9"/>
      <c r="O99" s="112" t="s">
        <v>49</v>
      </c>
      <c r="P99" s="149" t="s">
        <v>203</v>
      </c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1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6</v>
      </c>
      <c r="B101" s="125" t="s">
        <v>37</v>
      </c>
      <c r="C101" s="125" t="s">
        <v>245</v>
      </c>
      <c r="D101" s="115">
        <v>1</v>
      </c>
      <c r="E101" s="115"/>
      <c r="F101" s="115"/>
      <c r="G101" s="115">
        <v>1</v>
      </c>
      <c r="H101" s="115"/>
      <c r="I101" s="115"/>
      <c r="J101" s="115"/>
      <c r="K101" s="115">
        <v>4</v>
      </c>
      <c r="L101" s="115"/>
      <c r="M101" s="115"/>
      <c r="N101" s="115">
        <f t="shared" ref="N101:N110" si="24">IF(B101="","",(D101*2)+(E101*3)+F101*1)</f>
        <v>2</v>
      </c>
      <c r="O101" s="116"/>
      <c r="P101" s="139" t="s">
        <v>147</v>
      </c>
      <c r="Q101" s="125" t="s">
        <v>197</v>
      </c>
      <c r="R101" s="125" t="s">
        <v>194</v>
      </c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>
        <f t="shared" ref="AC101:AC110" si="25">IF(Q101="","",(S101*2)+(T101*3)+U101*1)</f>
        <v>0</v>
      </c>
      <c r="AD101" s="129"/>
      <c r="AE101" s="120"/>
    </row>
    <row r="102" spans="1:31" s="122" customFormat="1" ht="12.75" x14ac:dyDescent="0.2">
      <c r="A102" s="124">
        <v>8</v>
      </c>
      <c r="B102" s="125" t="s">
        <v>248</v>
      </c>
      <c r="C102" s="125" t="s">
        <v>57</v>
      </c>
      <c r="D102" s="115">
        <v>2</v>
      </c>
      <c r="E102" s="115">
        <v>1</v>
      </c>
      <c r="F102" s="115"/>
      <c r="G102" s="115">
        <v>6</v>
      </c>
      <c r="H102" s="115"/>
      <c r="I102" s="115"/>
      <c r="J102" s="115"/>
      <c r="K102" s="115">
        <v>2</v>
      </c>
      <c r="L102" s="115"/>
      <c r="M102" s="115"/>
      <c r="N102" s="115">
        <f t="shared" si="24"/>
        <v>7</v>
      </c>
      <c r="O102" s="116"/>
      <c r="P102" s="126">
        <v>10</v>
      </c>
      <c r="Q102" s="125" t="s">
        <v>340</v>
      </c>
      <c r="R102" s="125" t="s">
        <v>38</v>
      </c>
      <c r="S102" s="115">
        <v>2</v>
      </c>
      <c r="T102" s="115">
        <v>4</v>
      </c>
      <c r="U102" s="115">
        <v>4</v>
      </c>
      <c r="V102" s="115">
        <v>3</v>
      </c>
      <c r="W102" s="115">
        <v>1</v>
      </c>
      <c r="X102" s="115">
        <v>3</v>
      </c>
      <c r="Y102" s="115"/>
      <c r="Z102" s="115"/>
      <c r="AA102" s="115"/>
      <c r="AB102" s="115"/>
      <c r="AC102" s="115">
        <f t="shared" si="25"/>
        <v>20</v>
      </c>
      <c r="AD102" s="129"/>
      <c r="AE102" s="120"/>
    </row>
    <row r="103" spans="1:31" s="122" customFormat="1" ht="12.75" x14ac:dyDescent="0.2">
      <c r="A103" s="124">
        <v>9</v>
      </c>
      <c r="B103" s="125" t="s">
        <v>335</v>
      </c>
      <c r="C103" s="125" t="s">
        <v>65</v>
      </c>
      <c r="D103" s="115"/>
      <c r="E103" s="115">
        <v>2</v>
      </c>
      <c r="F103" s="115">
        <v>3</v>
      </c>
      <c r="G103" s="115">
        <v>3</v>
      </c>
      <c r="H103" s="115">
        <v>1</v>
      </c>
      <c r="I103" s="115"/>
      <c r="J103" s="115"/>
      <c r="K103" s="115">
        <v>2</v>
      </c>
      <c r="L103" s="115"/>
      <c r="M103" s="115"/>
      <c r="N103" s="115">
        <f t="shared" si="24"/>
        <v>9</v>
      </c>
      <c r="O103" s="116"/>
      <c r="P103" s="126">
        <v>6</v>
      </c>
      <c r="Q103" s="125" t="s">
        <v>423</v>
      </c>
      <c r="R103" s="125" t="s">
        <v>424</v>
      </c>
      <c r="S103" s="115">
        <v>1</v>
      </c>
      <c r="T103" s="115"/>
      <c r="U103" s="115"/>
      <c r="V103" s="115">
        <v>1</v>
      </c>
      <c r="W103" s="115">
        <v>1</v>
      </c>
      <c r="X103" s="115">
        <v>1</v>
      </c>
      <c r="Y103" s="115"/>
      <c r="Z103" s="115"/>
      <c r="AA103" s="115"/>
      <c r="AB103" s="115"/>
      <c r="AC103" s="115">
        <f t="shared" si="25"/>
        <v>2</v>
      </c>
      <c r="AD103" s="129"/>
      <c r="AE103" s="120"/>
    </row>
    <row r="104" spans="1:31" s="122" customFormat="1" ht="12.75" x14ac:dyDescent="0.2">
      <c r="A104" s="124">
        <v>10</v>
      </c>
      <c r="B104" s="125" t="s">
        <v>60</v>
      </c>
      <c r="C104" s="125" t="s">
        <v>84</v>
      </c>
      <c r="D104" s="115">
        <v>1</v>
      </c>
      <c r="E104" s="115">
        <v>1</v>
      </c>
      <c r="F104" s="115"/>
      <c r="G104" s="115">
        <v>1</v>
      </c>
      <c r="H104" s="115">
        <v>1</v>
      </c>
      <c r="I104" s="115">
        <v>3</v>
      </c>
      <c r="J104" s="115"/>
      <c r="K104" s="115">
        <v>4</v>
      </c>
      <c r="L104" s="115">
        <v>1</v>
      </c>
      <c r="M104" s="115"/>
      <c r="N104" s="115">
        <f t="shared" si="24"/>
        <v>5</v>
      </c>
      <c r="O104" s="116"/>
      <c r="P104" s="139" t="s">
        <v>147</v>
      </c>
      <c r="Q104" s="125" t="s">
        <v>294</v>
      </c>
      <c r="R104" s="125" t="s">
        <v>61</v>
      </c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>
        <f t="shared" si="25"/>
        <v>0</v>
      </c>
      <c r="AD104" s="129"/>
      <c r="AE104" s="120"/>
    </row>
    <row r="105" spans="1:31" s="122" customFormat="1" ht="12.75" x14ac:dyDescent="0.2">
      <c r="A105" s="124"/>
      <c r="B105" s="125"/>
      <c r="C105" s="12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 t="str">
        <f t="shared" si="24"/>
        <v/>
      </c>
      <c r="O105" s="116"/>
      <c r="P105" s="126">
        <v>14</v>
      </c>
      <c r="Q105" s="125" t="s">
        <v>197</v>
      </c>
      <c r="R105" s="125" t="s">
        <v>198</v>
      </c>
      <c r="S105" s="115">
        <v>3</v>
      </c>
      <c r="T105" s="115">
        <v>3</v>
      </c>
      <c r="U105" s="115">
        <v>4</v>
      </c>
      <c r="V105" s="115">
        <v>1</v>
      </c>
      <c r="W105" s="115">
        <v>5</v>
      </c>
      <c r="X105" s="115">
        <v>2</v>
      </c>
      <c r="Y105" s="115"/>
      <c r="Z105" s="115"/>
      <c r="AA105" s="115"/>
      <c r="AB105" s="115"/>
      <c r="AC105" s="115">
        <f t="shared" si="25"/>
        <v>19</v>
      </c>
      <c r="AD105" s="129"/>
      <c r="AE105" s="120"/>
    </row>
    <row r="106" spans="1:31" s="122" customFormat="1" ht="12.75" x14ac:dyDescent="0.2">
      <c r="A106" s="126">
        <v>15</v>
      </c>
      <c r="B106" s="125" t="s">
        <v>271</v>
      </c>
      <c r="C106" s="125" t="s">
        <v>272</v>
      </c>
      <c r="D106" s="115">
        <v>2</v>
      </c>
      <c r="E106" s="115"/>
      <c r="F106" s="115">
        <v>1</v>
      </c>
      <c r="G106" s="115">
        <v>5</v>
      </c>
      <c r="H106" s="115"/>
      <c r="I106" s="115"/>
      <c r="J106" s="115"/>
      <c r="K106" s="115">
        <v>2</v>
      </c>
      <c r="L106" s="115"/>
      <c r="M106" s="115"/>
      <c r="N106" s="115">
        <f t="shared" si="24"/>
        <v>5</v>
      </c>
      <c r="O106" s="116"/>
      <c r="P106" s="126">
        <v>16</v>
      </c>
      <c r="Q106" s="125" t="s">
        <v>208</v>
      </c>
      <c r="R106" s="125" t="s">
        <v>34</v>
      </c>
      <c r="S106" s="115">
        <v>1</v>
      </c>
      <c r="T106" s="115"/>
      <c r="U106" s="115">
        <v>1</v>
      </c>
      <c r="V106" s="115">
        <v>12</v>
      </c>
      <c r="W106" s="115">
        <v>3</v>
      </c>
      <c r="X106" s="115"/>
      <c r="Y106" s="115"/>
      <c r="Z106" s="115">
        <v>1</v>
      </c>
      <c r="AA106" s="115"/>
      <c r="AB106" s="115"/>
      <c r="AC106" s="115">
        <f t="shared" si="25"/>
        <v>3</v>
      </c>
      <c r="AD106" s="129"/>
      <c r="AE106" s="120"/>
    </row>
    <row r="107" spans="1:31" s="122" customFormat="1" ht="12.75" x14ac:dyDescent="0.2">
      <c r="A107" s="124">
        <v>16</v>
      </c>
      <c r="B107" s="125" t="s">
        <v>269</v>
      </c>
      <c r="C107" s="125" t="s">
        <v>270</v>
      </c>
      <c r="D107" s="115">
        <v>1</v>
      </c>
      <c r="E107" s="115"/>
      <c r="F107" s="115">
        <v>2</v>
      </c>
      <c r="G107" s="115">
        <v>7</v>
      </c>
      <c r="H107" s="115">
        <v>1</v>
      </c>
      <c r="I107" s="115">
        <v>1</v>
      </c>
      <c r="J107" s="115">
        <v>1</v>
      </c>
      <c r="K107" s="115">
        <v>2</v>
      </c>
      <c r="L107" s="115"/>
      <c r="M107" s="115"/>
      <c r="N107" s="115">
        <f t="shared" si="24"/>
        <v>4</v>
      </c>
      <c r="O107" s="116"/>
      <c r="P107" s="126">
        <v>32</v>
      </c>
      <c r="Q107" s="125" t="s">
        <v>190</v>
      </c>
      <c r="R107" s="125" t="s">
        <v>51</v>
      </c>
      <c r="S107" s="115">
        <v>6</v>
      </c>
      <c r="T107" s="115"/>
      <c r="U107" s="115"/>
      <c r="V107" s="115">
        <v>3</v>
      </c>
      <c r="W107" s="115">
        <v>4</v>
      </c>
      <c r="X107" s="115"/>
      <c r="Y107" s="115">
        <v>1</v>
      </c>
      <c r="Z107" s="115">
        <v>1</v>
      </c>
      <c r="AA107" s="115"/>
      <c r="AB107" s="115"/>
      <c r="AC107" s="115">
        <f t="shared" si="25"/>
        <v>12</v>
      </c>
      <c r="AD107" s="129"/>
      <c r="AE107" s="120"/>
    </row>
    <row r="108" spans="1:31" s="122" customFormat="1" ht="12.75" x14ac:dyDescent="0.2">
      <c r="A108" s="124">
        <v>91</v>
      </c>
      <c r="B108" s="125" t="s">
        <v>298</v>
      </c>
      <c r="C108" s="125" t="s">
        <v>62</v>
      </c>
      <c r="D108" s="115">
        <v>2</v>
      </c>
      <c r="E108" s="115"/>
      <c r="F108" s="115">
        <v>1</v>
      </c>
      <c r="G108" s="115">
        <v>10</v>
      </c>
      <c r="H108" s="115">
        <v>1</v>
      </c>
      <c r="I108" s="115"/>
      <c r="J108" s="115"/>
      <c r="K108" s="115">
        <v>1</v>
      </c>
      <c r="L108" s="115"/>
      <c r="M108" s="115"/>
      <c r="N108" s="115">
        <f t="shared" si="24"/>
        <v>5</v>
      </c>
      <c r="O108" s="116"/>
      <c r="P108" s="126"/>
      <c r="Q108" s="125"/>
      <c r="R108" s="12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 t="str">
        <f t="shared" si="25"/>
        <v/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6">
        <v>42</v>
      </c>
      <c r="Q109" s="125" t="s">
        <v>292</v>
      </c>
      <c r="R109" s="125" t="s">
        <v>293</v>
      </c>
      <c r="S109" s="115">
        <v>2</v>
      </c>
      <c r="T109" s="115">
        <v>2</v>
      </c>
      <c r="U109" s="115"/>
      <c r="V109" s="115"/>
      <c r="W109" s="115">
        <v>2</v>
      </c>
      <c r="X109" s="115">
        <v>1</v>
      </c>
      <c r="Y109" s="115">
        <v>1</v>
      </c>
      <c r="Z109" s="115">
        <v>4</v>
      </c>
      <c r="AA109" s="115"/>
      <c r="AB109" s="115"/>
      <c r="AC109" s="115">
        <f t="shared" si="25"/>
        <v>10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Honey Badgers:    |||   Spectres: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6">
        <v>53</v>
      </c>
      <c r="Q110" s="125" t="s">
        <v>507</v>
      </c>
      <c r="R110" s="125" t="s">
        <v>124</v>
      </c>
      <c r="S110" s="115">
        <v>2</v>
      </c>
      <c r="T110" s="115"/>
      <c r="U110" s="115">
        <v>2</v>
      </c>
      <c r="V110" s="115">
        <v>1</v>
      </c>
      <c r="W110" s="115">
        <v>1</v>
      </c>
      <c r="X110" s="115">
        <v>1</v>
      </c>
      <c r="Y110" s="115"/>
      <c r="Z110" s="115">
        <v>2</v>
      </c>
      <c r="AA110" s="115"/>
      <c r="AB110" s="115"/>
      <c r="AC110" s="115">
        <f t="shared" si="25"/>
        <v>6</v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9</v>
      </c>
      <c r="E111" s="115">
        <f t="shared" si="26"/>
        <v>4</v>
      </c>
      <c r="F111" s="115">
        <f t="shared" si="26"/>
        <v>7</v>
      </c>
      <c r="G111" s="115">
        <f t="shared" si="26"/>
        <v>33</v>
      </c>
      <c r="H111" s="115">
        <f t="shared" si="26"/>
        <v>4</v>
      </c>
      <c r="I111" s="115">
        <f t="shared" si="26"/>
        <v>4</v>
      </c>
      <c r="J111" s="115">
        <f t="shared" si="26"/>
        <v>1</v>
      </c>
      <c r="K111" s="115">
        <f t="shared" si="26"/>
        <v>17</v>
      </c>
      <c r="L111" s="115">
        <f t="shared" si="26"/>
        <v>1</v>
      </c>
      <c r="M111" s="115">
        <f t="shared" si="26"/>
        <v>0</v>
      </c>
      <c r="N111" s="115">
        <f t="shared" si="26"/>
        <v>37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17</v>
      </c>
      <c r="T111" s="115">
        <f t="shared" si="27"/>
        <v>9</v>
      </c>
      <c r="U111" s="115">
        <f t="shared" si="27"/>
        <v>11</v>
      </c>
      <c r="V111" s="115">
        <f t="shared" si="27"/>
        <v>21</v>
      </c>
      <c r="W111" s="115">
        <f t="shared" si="27"/>
        <v>17</v>
      </c>
      <c r="X111" s="115">
        <f t="shared" si="27"/>
        <v>8</v>
      </c>
      <c r="Y111" s="115">
        <f t="shared" si="27"/>
        <v>2</v>
      </c>
      <c r="Z111" s="115">
        <f t="shared" si="27"/>
        <v>8</v>
      </c>
      <c r="AA111" s="115">
        <f t="shared" si="27"/>
        <v>0</v>
      </c>
      <c r="AB111" s="115">
        <f t="shared" si="27"/>
        <v>0</v>
      </c>
      <c r="AC111" s="115">
        <f t="shared" si="27"/>
        <v>72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162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522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204" t="s">
        <v>236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6"/>
      <c r="O115" s="112" t="s">
        <v>49</v>
      </c>
      <c r="P115" s="160" t="s">
        <v>29</v>
      </c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2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4</v>
      </c>
      <c r="B117" s="125" t="s">
        <v>303</v>
      </c>
      <c r="C117" s="125" t="s">
        <v>65</v>
      </c>
      <c r="D117" s="115">
        <v>5</v>
      </c>
      <c r="E117" s="115"/>
      <c r="F117" s="115"/>
      <c r="G117" s="115">
        <v>5</v>
      </c>
      <c r="H117" s="115">
        <v>2</v>
      </c>
      <c r="I117" s="115">
        <v>1</v>
      </c>
      <c r="J117" s="115"/>
      <c r="K117" s="115">
        <v>1</v>
      </c>
      <c r="L117" s="115"/>
      <c r="M117" s="115"/>
      <c r="N117" s="115">
        <f t="shared" ref="N117:N126" si="28">IF(B117="","",(D117*2)+(E117*3)+F117*1)</f>
        <v>10</v>
      </c>
      <c r="O117" s="116"/>
      <c r="P117" s="126">
        <v>1</v>
      </c>
      <c r="Q117" s="125" t="s">
        <v>249</v>
      </c>
      <c r="R117" s="125" t="s">
        <v>124</v>
      </c>
      <c r="S117" s="115">
        <v>1</v>
      </c>
      <c r="T117" s="115"/>
      <c r="U117" s="115"/>
      <c r="V117" s="115">
        <v>1</v>
      </c>
      <c r="W117" s="115">
        <v>1</v>
      </c>
      <c r="X117" s="115"/>
      <c r="Y117" s="115"/>
      <c r="Z117" s="115"/>
      <c r="AA117" s="115"/>
      <c r="AB117" s="115"/>
      <c r="AC117" s="115">
        <f t="shared" ref="AC117:AC126" si="29">IF(Q117="","",(S117*2)+(T117*3)+U117*1)</f>
        <v>2</v>
      </c>
      <c r="AD117" s="129"/>
      <c r="AE117" s="120"/>
    </row>
    <row r="118" spans="1:31" s="122" customFormat="1" ht="12.75" x14ac:dyDescent="0.2">
      <c r="A118" s="124">
        <v>6</v>
      </c>
      <c r="B118" s="125" t="s">
        <v>237</v>
      </c>
      <c r="C118" s="125" t="s">
        <v>238</v>
      </c>
      <c r="D118" s="115">
        <v>3</v>
      </c>
      <c r="E118" s="115"/>
      <c r="F118" s="115">
        <v>1</v>
      </c>
      <c r="G118" s="115">
        <v>7</v>
      </c>
      <c r="H118" s="115">
        <v>3</v>
      </c>
      <c r="I118" s="115"/>
      <c r="J118" s="115"/>
      <c r="K118" s="115"/>
      <c r="L118" s="115"/>
      <c r="M118" s="115"/>
      <c r="N118" s="115">
        <f t="shared" si="28"/>
        <v>7</v>
      </c>
      <c r="O118" s="116"/>
      <c r="P118" s="126">
        <v>2</v>
      </c>
      <c r="Q118" s="125" t="s">
        <v>40</v>
      </c>
      <c r="R118" s="125" t="s">
        <v>41</v>
      </c>
      <c r="S118" s="115">
        <v>1</v>
      </c>
      <c r="T118" s="115"/>
      <c r="U118" s="115"/>
      <c r="V118" s="115"/>
      <c r="W118" s="115">
        <v>1</v>
      </c>
      <c r="X118" s="115"/>
      <c r="Y118" s="115"/>
      <c r="Z118" s="115"/>
      <c r="AA118" s="115"/>
      <c r="AB118" s="115"/>
      <c r="AC118" s="115">
        <f t="shared" si="29"/>
        <v>2</v>
      </c>
      <c r="AD118" s="129"/>
      <c r="AE118" s="120"/>
    </row>
    <row r="119" spans="1:31" s="122" customFormat="1" ht="12.75" x14ac:dyDescent="0.2">
      <c r="A119" s="124">
        <v>7</v>
      </c>
      <c r="B119" s="125" t="s">
        <v>332</v>
      </c>
      <c r="C119" s="125" t="s">
        <v>503</v>
      </c>
      <c r="D119" s="115">
        <v>2</v>
      </c>
      <c r="E119" s="115"/>
      <c r="F119" s="115"/>
      <c r="G119" s="115">
        <v>3</v>
      </c>
      <c r="H119" s="115">
        <v>1</v>
      </c>
      <c r="I119" s="115"/>
      <c r="J119" s="115"/>
      <c r="K119" s="115">
        <v>2</v>
      </c>
      <c r="L119" s="115"/>
      <c r="M119" s="115"/>
      <c r="N119" s="115">
        <f t="shared" si="28"/>
        <v>4</v>
      </c>
      <c r="O119" s="116"/>
      <c r="P119" s="126">
        <v>9</v>
      </c>
      <c r="Q119" s="125" t="s">
        <v>58</v>
      </c>
      <c r="R119" s="125" t="s">
        <v>59</v>
      </c>
      <c r="S119" s="115"/>
      <c r="T119" s="115"/>
      <c r="U119" s="115">
        <v>1</v>
      </c>
      <c r="V119" s="115">
        <v>2</v>
      </c>
      <c r="W119" s="115"/>
      <c r="X119" s="115">
        <v>2</v>
      </c>
      <c r="Y119" s="115"/>
      <c r="Z119" s="115">
        <v>1</v>
      </c>
      <c r="AA119" s="115"/>
      <c r="AB119" s="115"/>
      <c r="AC119" s="115">
        <f t="shared" si="29"/>
        <v>1</v>
      </c>
      <c r="AD119" s="129"/>
      <c r="AE119" s="120"/>
    </row>
    <row r="120" spans="1:31" s="122" customFormat="1" ht="12.75" x14ac:dyDescent="0.2">
      <c r="A120" s="126">
        <v>9</v>
      </c>
      <c r="B120" s="125" t="s">
        <v>240</v>
      </c>
      <c r="C120" s="125" t="s">
        <v>468</v>
      </c>
      <c r="D120" s="115">
        <v>1</v>
      </c>
      <c r="E120" s="115">
        <v>1</v>
      </c>
      <c r="F120" s="115"/>
      <c r="G120" s="115">
        <v>3</v>
      </c>
      <c r="H120" s="115">
        <v>2</v>
      </c>
      <c r="I120" s="115">
        <v>1</v>
      </c>
      <c r="J120" s="115"/>
      <c r="K120" s="115">
        <v>1</v>
      </c>
      <c r="L120" s="115"/>
      <c r="M120" s="115"/>
      <c r="N120" s="115">
        <f t="shared" si="28"/>
        <v>5</v>
      </c>
      <c r="O120" s="116"/>
      <c r="P120" s="126">
        <v>11</v>
      </c>
      <c r="Q120" s="125" t="s">
        <v>210</v>
      </c>
      <c r="R120" s="125" t="s">
        <v>67</v>
      </c>
      <c r="S120" s="115">
        <v>2</v>
      </c>
      <c r="T120" s="115"/>
      <c r="U120" s="115">
        <v>2</v>
      </c>
      <c r="V120" s="115">
        <v>6</v>
      </c>
      <c r="W120" s="115"/>
      <c r="X120" s="115">
        <v>1</v>
      </c>
      <c r="Y120" s="115"/>
      <c r="Z120" s="115">
        <v>3</v>
      </c>
      <c r="AA120" s="115"/>
      <c r="AB120" s="115"/>
      <c r="AC120" s="115">
        <f t="shared" si="29"/>
        <v>6</v>
      </c>
      <c r="AD120" s="129"/>
      <c r="AE120" s="120"/>
    </row>
    <row r="121" spans="1:31" s="122" customFormat="1" ht="12.75" x14ac:dyDescent="0.2">
      <c r="A121" s="124">
        <v>11</v>
      </c>
      <c r="B121" s="125" t="s">
        <v>384</v>
      </c>
      <c r="C121" s="125" t="s">
        <v>253</v>
      </c>
      <c r="D121" s="115">
        <v>2</v>
      </c>
      <c r="E121" s="115"/>
      <c r="F121" s="115"/>
      <c r="G121" s="115">
        <v>1</v>
      </c>
      <c r="H121" s="115">
        <v>1</v>
      </c>
      <c r="I121" s="115">
        <v>1</v>
      </c>
      <c r="J121" s="115">
        <v>2</v>
      </c>
      <c r="K121" s="115"/>
      <c r="L121" s="115"/>
      <c r="M121" s="115"/>
      <c r="N121" s="115">
        <f t="shared" si="28"/>
        <v>4</v>
      </c>
      <c r="O121" s="116"/>
      <c r="P121" s="124">
        <v>13</v>
      </c>
      <c r="Q121" s="125" t="s">
        <v>31</v>
      </c>
      <c r="R121" s="125" t="s">
        <v>32</v>
      </c>
      <c r="S121" s="115"/>
      <c r="T121" s="115"/>
      <c r="U121" s="115"/>
      <c r="V121" s="115">
        <v>4</v>
      </c>
      <c r="W121" s="115">
        <v>4</v>
      </c>
      <c r="X121" s="115"/>
      <c r="Y121" s="115">
        <v>2</v>
      </c>
      <c r="Z121" s="115">
        <v>4</v>
      </c>
      <c r="AA121" s="115"/>
      <c r="AB121" s="115"/>
      <c r="AC121" s="115">
        <f t="shared" si="29"/>
        <v>0</v>
      </c>
      <c r="AD121" s="129"/>
      <c r="AE121" s="120"/>
    </row>
    <row r="122" spans="1:31" s="122" customFormat="1" ht="12.75" x14ac:dyDescent="0.2">
      <c r="A122" s="124">
        <v>12</v>
      </c>
      <c r="B122" s="125" t="s">
        <v>302</v>
      </c>
      <c r="C122" s="125" t="s">
        <v>51</v>
      </c>
      <c r="D122" s="115">
        <v>4</v>
      </c>
      <c r="E122" s="115"/>
      <c r="F122" s="115">
        <v>5</v>
      </c>
      <c r="G122" s="115">
        <v>6</v>
      </c>
      <c r="H122" s="115">
        <v>2</v>
      </c>
      <c r="I122" s="115">
        <v>1</v>
      </c>
      <c r="J122" s="115"/>
      <c r="K122" s="115">
        <v>4</v>
      </c>
      <c r="L122" s="115"/>
      <c r="M122" s="115"/>
      <c r="N122" s="115">
        <f t="shared" si="28"/>
        <v>13</v>
      </c>
      <c r="O122" s="116"/>
      <c r="P122" s="124">
        <v>17</v>
      </c>
      <c r="Q122" s="125" t="s">
        <v>46</v>
      </c>
      <c r="R122" s="125" t="s">
        <v>47</v>
      </c>
      <c r="S122" s="115">
        <v>2</v>
      </c>
      <c r="T122" s="115"/>
      <c r="U122" s="115"/>
      <c r="V122" s="115">
        <v>2</v>
      </c>
      <c r="W122" s="115">
        <v>1</v>
      </c>
      <c r="X122" s="115">
        <v>1</v>
      </c>
      <c r="Y122" s="115"/>
      <c r="Z122" s="115"/>
      <c r="AA122" s="115"/>
      <c r="AB122" s="115"/>
      <c r="AC122" s="115">
        <f t="shared" si="29"/>
        <v>4</v>
      </c>
      <c r="AD122" s="129"/>
      <c r="AE122" s="120"/>
    </row>
    <row r="123" spans="1:31" s="122" customFormat="1" ht="12.75" x14ac:dyDescent="0.2">
      <c r="A123" s="124"/>
      <c r="B123" s="125"/>
      <c r="C123" s="12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 t="str">
        <f t="shared" si="28"/>
        <v/>
      </c>
      <c r="O123" s="116"/>
      <c r="P123" s="126">
        <v>23</v>
      </c>
      <c r="Q123" s="125" t="s">
        <v>89</v>
      </c>
      <c r="R123" s="125" t="s">
        <v>166</v>
      </c>
      <c r="S123" s="115">
        <v>3</v>
      </c>
      <c r="T123" s="115">
        <v>2</v>
      </c>
      <c r="U123" s="115"/>
      <c r="V123" s="115">
        <v>4</v>
      </c>
      <c r="W123" s="115">
        <v>2</v>
      </c>
      <c r="X123" s="115">
        <v>4</v>
      </c>
      <c r="Y123" s="115">
        <v>1</v>
      </c>
      <c r="Z123" s="115">
        <v>1</v>
      </c>
      <c r="AA123" s="115"/>
      <c r="AB123" s="115"/>
      <c r="AC123" s="115">
        <f t="shared" si="29"/>
        <v>12</v>
      </c>
      <c r="AD123" s="129"/>
      <c r="AE123" s="120"/>
    </row>
    <row r="124" spans="1:31" s="122" customFormat="1" ht="12.75" x14ac:dyDescent="0.2">
      <c r="A124" s="124">
        <v>20</v>
      </c>
      <c r="B124" s="125" t="s">
        <v>240</v>
      </c>
      <c r="C124" s="125" t="s">
        <v>241</v>
      </c>
      <c r="D124" s="115"/>
      <c r="E124" s="115"/>
      <c r="F124" s="115"/>
      <c r="G124" s="115"/>
      <c r="H124" s="115"/>
      <c r="I124" s="115">
        <v>1</v>
      </c>
      <c r="J124" s="115"/>
      <c r="K124" s="115"/>
      <c r="L124" s="115"/>
      <c r="M124" s="115"/>
      <c r="N124" s="115">
        <f t="shared" si="28"/>
        <v>0</v>
      </c>
      <c r="O124" s="116"/>
      <c r="P124" s="126">
        <v>6</v>
      </c>
      <c r="Q124" s="125" t="s">
        <v>411</v>
      </c>
      <c r="R124" s="125" t="s">
        <v>412</v>
      </c>
      <c r="S124" s="115">
        <v>2</v>
      </c>
      <c r="T124" s="115">
        <v>3</v>
      </c>
      <c r="U124" s="115"/>
      <c r="V124" s="115">
        <v>1</v>
      </c>
      <c r="W124" s="115"/>
      <c r="X124" s="115">
        <v>3</v>
      </c>
      <c r="Y124" s="115"/>
      <c r="Z124" s="115">
        <v>1</v>
      </c>
      <c r="AA124" s="115"/>
      <c r="AB124" s="115"/>
      <c r="AC124" s="115">
        <f t="shared" si="29"/>
        <v>13</v>
      </c>
      <c r="AD124" s="129"/>
      <c r="AE124" s="120"/>
    </row>
    <row r="125" spans="1:31" s="122" customFormat="1" ht="12.75" x14ac:dyDescent="0.2">
      <c r="A125" s="124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6">
        <v>77</v>
      </c>
      <c r="B126" s="125" t="s">
        <v>239</v>
      </c>
      <c r="C126" s="125" t="s">
        <v>51</v>
      </c>
      <c r="D126" s="115">
        <v>5</v>
      </c>
      <c r="E126" s="115">
        <v>1</v>
      </c>
      <c r="F126" s="115">
        <v>1</v>
      </c>
      <c r="G126" s="115">
        <v>5</v>
      </c>
      <c r="H126" s="115">
        <v>1</v>
      </c>
      <c r="I126" s="115"/>
      <c r="J126" s="115"/>
      <c r="K126" s="115">
        <v>2</v>
      </c>
      <c r="L126" s="115"/>
      <c r="M126" s="115"/>
      <c r="N126" s="115">
        <f t="shared" si="28"/>
        <v>14</v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22</v>
      </c>
      <c r="E127" s="115">
        <f t="shared" si="30"/>
        <v>2</v>
      </c>
      <c r="F127" s="115">
        <f t="shared" si="30"/>
        <v>7</v>
      </c>
      <c r="G127" s="115">
        <f t="shared" si="30"/>
        <v>30</v>
      </c>
      <c r="H127" s="115">
        <f t="shared" si="30"/>
        <v>12</v>
      </c>
      <c r="I127" s="115">
        <f t="shared" si="30"/>
        <v>5</v>
      </c>
      <c r="J127" s="115">
        <f t="shared" si="30"/>
        <v>2</v>
      </c>
      <c r="K127" s="115">
        <f t="shared" si="30"/>
        <v>10</v>
      </c>
      <c r="L127" s="115">
        <f t="shared" si="30"/>
        <v>0</v>
      </c>
      <c r="M127" s="115">
        <f t="shared" si="30"/>
        <v>0</v>
      </c>
      <c r="N127" s="115">
        <f t="shared" si="30"/>
        <v>57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11</v>
      </c>
      <c r="T127" s="115">
        <f t="shared" si="31"/>
        <v>5</v>
      </c>
      <c r="U127" s="115">
        <f t="shared" si="31"/>
        <v>3</v>
      </c>
      <c r="V127" s="115">
        <f t="shared" si="31"/>
        <v>20</v>
      </c>
      <c r="W127" s="115">
        <f t="shared" si="31"/>
        <v>9</v>
      </c>
      <c r="X127" s="115">
        <f t="shared" si="31"/>
        <v>11</v>
      </c>
      <c r="Y127" s="115">
        <f t="shared" si="31"/>
        <v>3</v>
      </c>
      <c r="Z127" s="115">
        <f t="shared" si="31"/>
        <v>10</v>
      </c>
      <c r="AA127" s="115">
        <f t="shared" si="31"/>
        <v>0</v>
      </c>
      <c r="AB127" s="115">
        <f t="shared" si="31"/>
        <v>0</v>
      </c>
      <c r="AC127" s="115">
        <f t="shared" si="31"/>
        <v>40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385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Hellfish:    |||   Diablos: </v>
      </c>
    </row>
    <row r="129" spans="1:31" s="122" customFormat="1" ht="12.75" x14ac:dyDescent="0.2">
      <c r="A129" s="152" t="s">
        <v>205</v>
      </c>
      <c r="B129" s="153"/>
      <c r="C129" s="154" t="s">
        <v>520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698" priority="30">
      <formula>AE15="Correct"</formula>
    </cfRule>
    <cfRule type="expression" dxfId="697" priority="32">
      <formula>$AE$15="Check"</formula>
    </cfRule>
  </conditionalFormatting>
  <conditionalFormatting sqref="AE46 AE62 AE79">
    <cfRule type="expression" dxfId="696" priority="31">
      <formula>$AE$15="Check"</formula>
    </cfRule>
  </conditionalFormatting>
  <conditionalFormatting sqref="AE46 AE62 AE15 AE79">
    <cfRule type="expression" dxfId="695" priority="29">
      <formula>AE15="Correct"</formula>
    </cfRule>
  </conditionalFormatting>
  <conditionalFormatting sqref="AE47 AE63 AE16:AE17 AE80">
    <cfRule type="expression" dxfId="694" priority="28">
      <formula>FIND("-",AE16)&gt;0</formula>
    </cfRule>
  </conditionalFormatting>
  <conditionalFormatting sqref="O15">
    <cfRule type="containsBlanks" dxfId="693" priority="33">
      <formula>LEN(TRIM(O15))=0</formula>
    </cfRule>
  </conditionalFormatting>
  <conditionalFormatting sqref="O79">
    <cfRule type="containsBlanks" dxfId="692" priority="27">
      <formula>LEN(TRIM(O79))=0</formula>
    </cfRule>
  </conditionalFormatting>
  <conditionalFormatting sqref="O47">
    <cfRule type="containsBlanks" dxfId="691" priority="26">
      <formula>LEN(TRIM(O47))=0</formula>
    </cfRule>
  </conditionalFormatting>
  <conditionalFormatting sqref="O63">
    <cfRule type="containsBlanks" dxfId="690" priority="25">
      <formula>LEN(TRIM(O63))=0</formula>
    </cfRule>
  </conditionalFormatting>
  <conditionalFormatting sqref="O31">
    <cfRule type="containsBlanks" dxfId="689" priority="24">
      <formula>LEN(TRIM(O31))=0</formula>
    </cfRule>
  </conditionalFormatting>
  <conditionalFormatting sqref="O95">
    <cfRule type="containsBlanks" dxfId="688" priority="23">
      <formula>LEN(TRIM(O95))=0</formula>
    </cfRule>
  </conditionalFormatting>
  <conditionalFormatting sqref="O111">
    <cfRule type="containsBlanks" dxfId="687" priority="22">
      <formula>LEN(TRIM(O111))=0</formula>
    </cfRule>
  </conditionalFormatting>
  <conditionalFormatting sqref="AE29">
    <cfRule type="expression" dxfId="686" priority="19">
      <formula>AE29="Correct"</formula>
    </cfRule>
    <cfRule type="expression" dxfId="685" priority="21">
      <formula>$AE$15="Check"</formula>
    </cfRule>
  </conditionalFormatting>
  <conditionalFormatting sqref="AE29">
    <cfRule type="expression" dxfId="684" priority="20">
      <formula>$AE$15="Check"</formula>
    </cfRule>
  </conditionalFormatting>
  <conditionalFormatting sqref="AE29">
    <cfRule type="expression" dxfId="683" priority="18">
      <formula>AE29="Correct"</formula>
    </cfRule>
  </conditionalFormatting>
  <conditionalFormatting sqref="AE30">
    <cfRule type="expression" dxfId="682" priority="17">
      <formula>FIND("-",AE30)&gt;0</formula>
    </cfRule>
  </conditionalFormatting>
  <conditionalFormatting sqref="AE92">
    <cfRule type="expression" dxfId="681" priority="14">
      <formula>AE92="Correct"</formula>
    </cfRule>
    <cfRule type="expression" dxfId="680" priority="16">
      <formula>$AE$15="Check"</formula>
    </cfRule>
  </conditionalFormatting>
  <conditionalFormatting sqref="AE92">
    <cfRule type="expression" dxfId="679" priority="15">
      <formula>$AE$15="Check"</formula>
    </cfRule>
  </conditionalFormatting>
  <conditionalFormatting sqref="AE92">
    <cfRule type="expression" dxfId="678" priority="13">
      <formula>AE92="Correct"</formula>
    </cfRule>
  </conditionalFormatting>
  <conditionalFormatting sqref="AE93">
    <cfRule type="expression" dxfId="677" priority="12">
      <formula>FIND("-",AE93)&gt;0</formula>
    </cfRule>
  </conditionalFormatting>
  <conditionalFormatting sqref="AE108">
    <cfRule type="expression" dxfId="676" priority="9">
      <formula>AE108="Correct"</formula>
    </cfRule>
    <cfRule type="expression" dxfId="675" priority="11">
      <formula>$AE$15="Check"</formula>
    </cfRule>
  </conditionalFormatting>
  <conditionalFormatting sqref="AE108">
    <cfRule type="expression" dxfId="674" priority="10">
      <formula>$AE$15="Check"</formula>
    </cfRule>
  </conditionalFormatting>
  <conditionalFormatting sqref="AE108">
    <cfRule type="expression" dxfId="673" priority="8">
      <formula>AE108="Correct"</formula>
    </cfRule>
  </conditionalFormatting>
  <conditionalFormatting sqref="AE109">
    <cfRule type="expression" dxfId="672" priority="7">
      <formula>FIND("-",AE109)&gt;0</formula>
    </cfRule>
  </conditionalFormatting>
  <conditionalFormatting sqref="O127">
    <cfRule type="containsBlanks" dxfId="671" priority="6">
      <formula>LEN(TRIM(O127))=0</formula>
    </cfRule>
  </conditionalFormatting>
  <conditionalFormatting sqref="AE127">
    <cfRule type="expression" dxfId="670" priority="3">
      <formula>AE127="Correct"</formula>
    </cfRule>
    <cfRule type="expression" dxfId="669" priority="5">
      <formula>$AE$15="Check"</formula>
    </cfRule>
  </conditionalFormatting>
  <conditionalFormatting sqref="AE127">
    <cfRule type="expression" dxfId="668" priority="4">
      <formula>$AE$15="Check"</formula>
    </cfRule>
  </conditionalFormatting>
  <conditionalFormatting sqref="AE127">
    <cfRule type="expression" dxfId="667" priority="2">
      <formula>AE127="Correct"</formula>
    </cfRule>
  </conditionalFormatting>
  <conditionalFormatting sqref="AE128">
    <cfRule type="expression" dxfId="666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" style="118" bestFit="1" customWidth="1"/>
    <col min="2" max="2" width="11.42578125" style="118" bestFit="1" customWidth="1"/>
    <col min="3" max="3" width="8.5703125" style="118" bestFit="1" customWidth="1"/>
    <col min="4" max="4" width="3.5703125" style="118" bestFit="1" customWidth="1"/>
    <col min="5" max="6" width="3.28515625" style="118" bestFit="1" customWidth="1"/>
    <col min="7" max="8" width="4.7109375" style="118" bestFit="1" customWidth="1"/>
    <col min="9" max="9" width="4.5703125" style="118" bestFit="1" customWidth="1"/>
    <col min="10" max="11" width="4.7109375" style="118" bestFit="1" customWidth="1"/>
    <col min="12" max="12" width="4.5703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5703125" style="118" bestFit="1" customWidth="1"/>
    <col min="20" max="21" width="3.28515625" style="118" bestFit="1" customWidth="1"/>
    <col min="22" max="23" width="4.7109375" style="118" bestFit="1" customWidth="1"/>
    <col min="24" max="24" width="4.5703125" style="118" bestFit="1" customWidth="1"/>
    <col min="25" max="26" width="4.7109375" style="118" bestFit="1" customWidth="1"/>
    <col min="27" max="27" width="4.5703125" style="118" bestFit="1" customWidth="1"/>
    <col min="28" max="29" width="4.7109375" style="118" bestFit="1" customWidth="1"/>
    <col min="30" max="30" width="11.5703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5703125" style="110"/>
  </cols>
  <sheetData>
    <row r="1" spans="1:39" ht="26.25" x14ac:dyDescent="0.2">
      <c r="A1" s="143" t="s">
        <v>524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75" t="s">
        <v>48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12" t="s">
        <v>4</v>
      </c>
      <c r="P3" s="157" t="s">
        <v>150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5</v>
      </c>
      <c r="B5" s="125" t="s">
        <v>115</v>
      </c>
      <c r="C5" s="125" t="s">
        <v>173</v>
      </c>
      <c r="D5" s="115">
        <v>2</v>
      </c>
      <c r="E5" s="115"/>
      <c r="F5" s="115">
        <v>5</v>
      </c>
      <c r="G5" s="115">
        <v>16</v>
      </c>
      <c r="H5" s="115">
        <v>3</v>
      </c>
      <c r="I5" s="115">
        <v>1</v>
      </c>
      <c r="J5" s="115">
        <v>1</v>
      </c>
      <c r="K5" s="115">
        <v>4</v>
      </c>
      <c r="L5" s="115"/>
      <c r="M5" s="115"/>
      <c r="N5" s="115">
        <f t="shared" ref="N5:N14" si="0">IF(B5="","",(D5*2)+(E5*3)+F5*1)</f>
        <v>9</v>
      </c>
      <c r="O5" s="116"/>
      <c r="P5" s="124">
        <v>7</v>
      </c>
      <c r="Q5" s="125" t="s">
        <v>181</v>
      </c>
      <c r="R5" s="125" t="s">
        <v>182</v>
      </c>
      <c r="S5" s="115">
        <v>4</v>
      </c>
      <c r="T5" s="115"/>
      <c r="U5" s="115"/>
      <c r="V5" s="115">
        <v>8</v>
      </c>
      <c r="W5" s="115">
        <v>3</v>
      </c>
      <c r="X5" s="115">
        <v>2</v>
      </c>
      <c r="Y5" s="115">
        <v>1</v>
      </c>
      <c r="Z5" s="115"/>
      <c r="AA5" s="115"/>
      <c r="AB5" s="115"/>
      <c r="AC5" s="115">
        <f t="shared" ref="AC5:AC14" si="1">IF(Q5="","",(S5*2)+(T5*3)+U5*1)</f>
        <v>8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7</v>
      </c>
      <c r="B6" s="125" t="s">
        <v>113</v>
      </c>
      <c r="C6" s="125" t="s">
        <v>114</v>
      </c>
      <c r="D6" s="115">
        <v>1</v>
      </c>
      <c r="E6" s="115"/>
      <c r="F6" s="115"/>
      <c r="G6" s="115">
        <v>2</v>
      </c>
      <c r="H6" s="115"/>
      <c r="I6" s="115"/>
      <c r="J6" s="115"/>
      <c r="K6" s="115">
        <v>3</v>
      </c>
      <c r="L6" s="115"/>
      <c r="M6" s="115"/>
      <c r="N6" s="115">
        <f t="shared" si="0"/>
        <v>2</v>
      </c>
      <c r="O6" s="116"/>
      <c r="P6" s="126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4">
        <v>8</v>
      </c>
      <c r="B7" s="125" t="s">
        <v>297</v>
      </c>
      <c r="C7" s="125" t="s">
        <v>95</v>
      </c>
      <c r="D7" s="115">
        <v>2</v>
      </c>
      <c r="E7" s="115">
        <v>1</v>
      </c>
      <c r="F7" s="115">
        <v>1</v>
      </c>
      <c r="G7" s="115">
        <v>2</v>
      </c>
      <c r="H7" s="115">
        <v>1</v>
      </c>
      <c r="I7" s="115"/>
      <c r="J7" s="115"/>
      <c r="K7" s="115">
        <v>2</v>
      </c>
      <c r="L7" s="115"/>
      <c r="M7" s="115"/>
      <c r="N7" s="115">
        <f t="shared" si="0"/>
        <v>8</v>
      </c>
      <c r="O7" s="116"/>
      <c r="P7" s="124">
        <v>10</v>
      </c>
      <c r="Q7" s="125" t="s">
        <v>154</v>
      </c>
      <c r="R7" s="125" t="s">
        <v>36</v>
      </c>
      <c r="S7" s="115">
        <v>3</v>
      </c>
      <c r="T7" s="115">
        <v>1</v>
      </c>
      <c r="U7" s="115"/>
      <c r="V7" s="115">
        <v>3</v>
      </c>
      <c r="W7" s="115"/>
      <c r="X7" s="115"/>
      <c r="Y7" s="115"/>
      <c r="Z7" s="115">
        <v>2</v>
      </c>
      <c r="AA7" s="115"/>
      <c r="AB7" s="115"/>
      <c r="AC7" s="115">
        <f t="shared" si="1"/>
        <v>9</v>
      </c>
      <c r="AE7" s="120"/>
    </row>
    <row r="8" spans="1:39" s="122" customFormat="1" ht="12.75" x14ac:dyDescent="0.2">
      <c r="A8" s="126"/>
      <c r="B8" s="125"/>
      <c r="C8" s="12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 t="str">
        <f t="shared" si="0"/>
        <v/>
      </c>
      <c r="O8" s="116"/>
      <c r="P8" s="124"/>
      <c r="Q8" s="125"/>
      <c r="R8" s="12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 t="str">
        <f t="shared" si="1"/>
        <v/>
      </c>
      <c r="AE8" s="120"/>
    </row>
    <row r="9" spans="1:39" s="122" customFormat="1" ht="12.75" x14ac:dyDescent="0.2">
      <c r="A9" s="126">
        <v>12</v>
      </c>
      <c r="B9" s="125" t="s">
        <v>52</v>
      </c>
      <c r="C9" s="125" t="s">
        <v>53</v>
      </c>
      <c r="D9" s="115">
        <v>6</v>
      </c>
      <c r="E9" s="115">
        <v>4</v>
      </c>
      <c r="F9" s="115">
        <v>2</v>
      </c>
      <c r="G9" s="115">
        <v>3</v>
      </c>
      <c r="H9" s="115">
        <v>1</v>
      </c>
      <c r="I9" s="115">
        <v>1</v>
      </c>
      <c r="J9" s="115"/>
      <c r="K9" s="115"/>
      <c r="L9" s="115"/>
      <c r="M9" s="115"/>
      <c r="N9" s="115">
        <f t="shared" si="0"/>
        <v>26</v>
      </c>
      <c r="O9" s="116"/>
      <c r="P9" s="124">
        <v>17</v>
      </c>
      <c r="Q9" s="125" t="s">
        <v>171</v>
      </c>
      <c r="R9" s="125" t="s">
        <v>36</v>
      </c>
      <c r="S9" s="115">
        <v>1</v>
      </c>
      <c r="T9" s="115"/>
      <c r="U9" s="115"/>
      <c r="V9" s="115">
        <v>8</v>
      </c>
      <c r="W9" s="115">
        <v>1</v>
      </c>
      <c r="X9" s="115"/>
      <c r="Y9" s="115"/>
      <c r="Z9" s="115">
        <v>1</v>
      </c>
      <c r="AA9" s="115"/>
      <c r="AB9" s="115"/>
      <c r="AC9" s="115">
        <f t="shared" si="1"/>
        <v>2</v>
      </c>
      <c r="AE9" s="120"/>
    </row>
    <row r="10" spans="1:39" s="122" customFormat="1" ht="12.75" x14ac:dyDescent="0.2">
      <c r="A10" s="126">
        <v>13</v>
      </c>
      <c r="B10" s="125" t="s">
        <v>167</v>
      </c>
      <c r="C10" s="125" t="s">
        <v>168</v>
      </c>
      <c r="D10" s="115"/>
      <c r="E10" s="115">
        <v>1</v>
      </c>
      <c r="F10" s="115"/>
      <c r="G10" s="115">
        <v>1</v>
      </c>
      <c r="H10" s="115">
        <v>5</v>
      </c>
      <c r="I10" s="115">
        <v>1</v>
      </c>
      <c r="J10" s="115"/>
      <c r="K10" s="115">
        <v>1</v>
      </c>
      <c r="L10" s="115"/>
      <c r="M10" s="115"/>
      <c r="N10" s="115">
        <f t="shared" si="0"/>
        <v>3</v>
      </c>
      <c r="O10" s="116"/>
      <c r="P10" s="126">
        <v>21</v>
      </c>
      <c r="Q10" s="125" t="s">
        <v>181</v>
      </c>
      <c r="R10" s="125" t="s">
        <v>405</v>
      </c>
      <c r="S10" s="115">
        <v>1</v>
      </c>
      <c r="T10" s="115"/>
      <c r="U10" s="115"/>
      <c r="V10" s="115">
        <v>2</v>
      </c>
      <c r="W10" s="115">
        <v>3</v>
      </c>
      <c r="X10" s="115">
        <v>2</v>
      </c>
      <c r="Y10" s="115"/>
      <c r="Z10" s="115">
        <v>1</v>
      </c>
      <c r="AA10" s="115"/>
      <c r="AB10" s="115"/>
      <c r="AC10" s="115">
        <f t="shared" si="1"/>
        <v>2</v>
      </c>
      <c r="AE10" s="120"/>
    </row>
    <row r="11" spans="1:39" s="122" customFormat="1" ht="12.75" x14ac:dyDescent="0.2">
      <c r="A11" s="124">
        <v>21</v>
      </c>
      <c r="B11" s="125" t="s">
        <v>116</v>
      </c>
      <c r="C11" s="125" t="s">
        <v>253</v>
      </c>
      <c r="D11" s="115">
        <v>1</v>
      </c>
      <c r="E11" s="115"/>
      <c r="F11" s="115"/>
      <c r="G11" s="115">
        <v>3</v>
      </c>
      <c r="H11" s="115">
        <v>1</v>
      </c>
      <c r="I11" s="115">
        <v>1</v>
      </c>
      <c r="J11" s="115"/>
      <c r="K11" s="115"/>
      <c r="L11" s="115"/>
      <c r="M11" s="115"/>
      <c r="N11" s="115">
        <f t="shared" si="0"/>
        <v>2</v>
      </c>
      <c r="O11" s="116"/>
      <c r="P11" s="126">
        <v>23</v>
      </c>
      <c r="Q11" s="125" t="s">
        <v>156</v>
      </c>
      <c r="R11" s="125" t="s">
        <v>57</v>
      </c>
      <c r="S11" s="115"/>
      <c r="T11" s="115"/>
      <c r="U11" s="115">
        <v>3</v>
      </c>
      <c r="V11" s="115">
        <v>2</v>
      </c>
      <c r="W11" s="115"/>
      <c r="X11" s="115"/>
      <c r="Y11" s="115"/>
      <c r="Z11" s="115">
        <v>1</v>
      </c>
      <c r="AA11" s="115"/>
      <c r="AB11" s="115"/>
      <c r="AC11" s="115">
        <f t="shared" si="1"/>
        <v>3</v>
      </c>
      <c r="AE11" s="120"/>
    </row>
    <row r="12" spans="1:39" s="122" customFormat="1" ht="12.75" x14ac:dyDescent="0.2">
      <c r="A12" s="124">
        <v>26</v>
      </c>
      <c r="B12" s="125" t="s">
        <v>449</v>
      </c>
      <c r="C12" s="125" t="s">
        <v>450</v>
      </c>
      <c r="D12" s="115">
        <v>2</v>
      </c>
      <c r="E12" s="115"/>
      <c r="F12" s="115">
        <v>1</v>
      </c>
      <c r="G12" s="115">
        <v>7</v>
      </c>
      <c r="H12" s="115">
        <v>1</v>
      </c>
      <c r="I12" s="115"/>
      <c r="J12" s="115"/>
      <c r="K12" s="115"/>
      <c r="L12" s="115"/>
      <c r="M12" s="115"/>
      <c r="N12" s="115">
        <f t="shared" si="0"/>
        <v>5</v>
      </c>
      <c r="O12" s="116"/>
      <c r="P12" s="126">
        <v>26</v>
      </c>
      <c r="Q12" s="125" t="s">
        <v>157</v>
      </c>
      <c r="R12" s="125" t="s">
        <v>158</v>
      </c>
      <c r="S12" s="115"/>
      <c r="T12" s="115">
        <v>1</v>
      </c>
      <c r="U12" s="115"/>
      <c r="V12" s="115">
        <v>3</v>
      </c>
      <c r="W12" s="115">
        <v>2</v>
      </c>
      <c r="X12" s="115">
        <v>2</v>
      </c>
      <c r="Y12" s="115"/>
      <c r="Z12" s="115">
        <v>1</v>
      </c>
      <c r="AA12" s="115"/>
      <c r="AB12" s="115"/>
      <c r="AC12" s="115">
        <f t="shared" si="1"/>
        <v>3</v>
      </c>
      <c r="AE12" s="120"/>
    </row>
    <row r="13" spans="1:39" s="122" customFormat="1" ht="12.75" x14ac:dyDescent="0.2">
      <c r="A13" s="126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4">
        <v>32</v>
      </c>
      <c r="Q13" s="125" t="s">
        <v>151</v>
      </c>
      <c r="R13" s="125" t="s">
        <v>152</v>
      </c>
      <c r="S13" s="115">
        <v>8</v>
      </c>
      <c r="T13" s="115"/>
      <c r="U13" s="115">
        <v>2</v>
      </c>
      <c r="V13" s="115">
        <v>3</v>
      </c>
      <c r="W13" s="115">
        <v>1</v>
      </c>
      <c r="X13" s="115">
        <v>3</v>
      </c>
      <c r="Y13" s="115"/>
      <c r="Z13" s="115">
        <v>4</v>
      </c>
      <c r="AA13" s="115"/>
      <c r="AB13" s="115"/>
      <c r="AC13" s="115">
        <f t="shared" si="1"/>
        <v>18</v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6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14</v>
      </c>
      <c r="E15" s="115">
        <f t="shared" si="2"/>
        <v>6</v>
      </c>
      <c r="F15" s="115">
        <f t="shared" si="2"/>
        <v>9</v>
      </c>
      <c r="G15" s="115">
        <f t="shared" si="2"/>
        <v>34</v>
      </c>
      <c r="H15" s="115">
        <f t="shared" si="2"/>
        <v>12</v>
      </c>
      <c r="I15" s="115">
        <f t="shared" si="2"/>
        <v>4</v>
      </c>
      <c r="J15" s="115">
        <f t="shared" si="2"/>
        <v>1</v>
      </c>
      <c r="K15" s="115">
        <f t="shared" si="2"/>
        <v>10</v>
      </c>
      <c r="L15" s="115">
        <f t="shared" si="2"/>
        <v>0</v>
      </c>
      <c r="M15" s="115">
        <f t="shared" si="2"/>
        <v>0</v>
      </c>
      <c r="N15" s="115">
        <f t="shared" si="2"/>
        <v>55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17</v>
      </c>
      <c r="T15" s="115">
        <f t="shared" si="3"/>
        <v>2</v>
      </c>
      <c r="U15" s="115">
        <f t="shared" si="3"/>
        <v>5</v>
      </c>
      <c r="V15" s="115">
        <f t="shared" si="3"/>
        <v>29</v>
      </c>
      <c r="W15" s="115">
        <f t="shared" si="3"/>
        <v>10</v>
      </c>
      <c r="X15" s="115">
        <f t="shared" si="3"/>
        <v>9</v>
      </c>
      <c r="Y15" s="115">
        <f t="shared" si="3"/>
        <v>1</v>
      </c>
      <c r="Z15" s="115">
        <f t="shared" si="3"/>
        <v>10</v>
      </c>
      <c r="AA15" s="115">
        <f t="shared" si="3"/>
        <v>0</v>
      </c>
      <c r="AB15" s="115">
        <f t="shared" si="3"/>
        <v>0</v>
      </c>
      <c r="AC15" s="115">
        <f t="shared" si="3"/>
        <v>45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Spartans:    |||   Beavers: </v>
      </c>
    </row>
    <row r="17" spans="1:31" s="122" customFormat="1" ht="12.75" x14ac:dyDescent="0.2">
      <c r="A17" s="152" t="s">
        <v>205</v>
      </c>
      <c r="B17" s="153"/>
      <c r="C17" s="154" t="s">
        <v>539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69" t="s">
        <v>206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12" t="s">
        <v>4</v>
      </c>
      <c r="P19" s="146" t="s">
        <v>78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4</v>
      </c>
      <c r="B21" s="125" t="s">
        <v>120</v>
      </c>
      <c r="C21" s="125" t="s">
        <v>121</v>
      </c>
      <c r="D21" s="115">
        <v>3</v>
      </c>
      <c r="E21" s="115"/>
      <c r="F21" s="115">
        <v>2</v>
      </c>
      <c r="G21" s="115">
        <v>1</v>
      </c>
      <c r="H21" s="115">
        <v>4</v>
      </c>
      <c r="I21" s="115">
        <v>2</v>
      </c>
      <c r="J21" s="115"/>
      <c r="K21" s="115"/>
      <c r="L21" s="115"/>
      <c r="M21" s="115"/>
      <c r="N21" s="115">
        <f t="shared" ref="N21:N30" si="4">IF(B21="","",(D21*2)+(E21*3)+F21*1)</f>
        <v>8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4"/>
      <c r="B22" s="125"/>
      <c r="C22" s="12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 t="str">
        <f t="shared" si="4"/>
        <v/>
      </c>
      <c r="O22" s="116"/>
      <c r="P22" s="124"/>
      <c r="Q22" s="125"/>
      <c r="R22" s="12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 t="str">
        <f t="shared" si="5"/>
        <v/>
      </c>
      <c r="AD22" s="129"/>
      <c r="AE22" s="120"/>
    </row>
    <row r="23" spans="1:31" s="122" customFormat="1" ht="12.75" x14ac:dyDescent="0.2">
      <c r="A23" s="124"/>
      <c r="B23" s="125"/>
      <c r="C23" s="12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tr">
        <f t="shared" si="4"/>
        <v/>
      </c>
      <c r="O23" s="116"/>
      <c r="P23" s="124">
        <v>3</v>
      </c>
      <c r="Q23" s="125" t="s">
        <v>111</v>
      </c>
      <c r="R23" s="125" t="s">
        <v>110</v>
      </c>
      <c r="S23" s="115">
        <v>1</v>
      </c>
      <c r="T23" s="115">
        <v>1</v>
      </c>
      <c r="U23" s="115"/>
      <c r="V23" s="115">
        <v>9</v>
      </c>
      <c r="W23" s="115">
        <v>4</v>
      </c>
      <c r="X23" s="115">
        <v>1</v>
      </c>
      <c r="Y23" s="115"/>
      <c r="Z23" s="115">
        <v>1</v>
      </c>
      <c r="AA23" s="115"/>
      <c r="AB23" s="115"/>
      <c r="AC23" s="115">
        <f t="shared" si="5"/>
        <v>5</v>
      </c>
      <c r="AD23" s="129"/>
      <c r="AE23" s="120"/>
    </row>
    <row r="24" spans="1:31" s="122" customFormat="1" ht="12.75" x14ac:dyDescent="0.2">
      <c r="A24" s="124">
        <v>9</v>
      </c>
      <c r="B24" s="125" t="s">
        <v>516</v>
      </c>
      <c r="C24" s="125" t="s">
        <v>517</v>
      </c>
      <c r="D24" s="115">
        <v>3</v>
      </c>
      <c r="E24" s="115"/>
      <c r="F24" s="115">
        <v>5</v>
      </c>
      <c r="G24" s="115">
        <v>8</v>
      </c>
      <c r="H24" s="115">
        <v>1</v>
      </c>
      <c r="I24" s="115">
        <v>1</v>
      </c>
      <c r="J24" s="115">
        <v>2</v>
      </c>
      <c r="K24" s="115">
        <v>1</v>
      </c>
      <c r="L24" s="115"/>
      <c r="M24" s="115"/>
      <c r="N24" s="115">
        <f t="shared" si="4"/>
        <v>11</v>
      </c>
      <c r="O24" s="116"/>
      <c r="P24" s="124"/>
      <c r="Q24" s="125"/>
      <c r="R24" s="12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 t="str">
        <f t="shared" si="5"/>
        <v/>
      </c>
      <c r="AD24" s="129"/>
      <c r="AE24" s="120"/>
    </row>
    <row r="25" spans="1:31" s="122" customFormat="1" ht="12.75" x14ac:dyDescent="0.2">
      <c r="A25" s="124">
        <v>10</v>
      </c>
      <c r="B25" s="125" t="s">
        <v>159</v>
      </c>
      <c r="C25" s="125" t="s">
        <v>35</v>
      </c>
      <c r="D25" s="115">
        <v>4</v>
      </c>
      <c r="E25" s="115"/>
      <c r="F25" s="115"/>
      <c r="G25" s="115">
        <v>5</v>
      </c>
      <c r="H25" s="115">
        <v>1</v>
      </c>
      <c r="I25" s="115">
        <v>1</v>
      </c>
      <c r="J25" s="115"/>
      <c r="K25" s="115">
        <v>1</v>
      </c>
      <c r="L25" s="115"/>
      <c r="M25" s="115"/>
      <c r="N25" s="115">
        <f t="shared" si="4"/>
        <v>8</v>
      </c>
      <c r="O25" s="116"/>
      <c r="P25" s="126">
        <v>5</v>
      </c>
      <c r="Q25" s="125" t="s">
        <v>550</v>
      </c>
      <c r="R25" s="125" t="s">
        <v>47</v>
      </c>
      <c r="S25" s="115">
        <v>3</v>
      </c>
      <c r="T25" s="115"/>
      <c r="U25" s="115"/>
      <c r="V25" s="115">
        <v>5</v>
      </c>
      <c r="W25" s="115"/>
      <c r="X25" s="115"/>
      <c r="Y25" s="115"/>
      <c r="Z25" s="115">
        <v>4</v>
      </c>
      <c r="AA25" s="115"/>
      <c r="AB25" s="115"/>
      <c r="AC25" s="115">
        <f t="shared" si="5"/>
        <v>6</v>
      </c>
      <c r="AD25" s="129"/>
      <c r="AE25" s="120"/>
    </row>
    <row r="26" spans="1:31" s="122" customFormat="1" ht="12.75" x14ac:dyDescent="0.2">
      <c r="A26" s="124">
        <v>11</v>
      </c>
      <c r="B26" s="125" t="s">
        <v>123</v>
      </c>
      <c r="C26" s="125" t="s">
        <v>73</v>
      </c>
      <c r="D26" s="115">
        <v>4</v>
      </c>
      <c r="E26" s="115">
        <v>2</v>
      </c>
      <c r="F26" s="115"/>
      <c r="G26" s="115">
        <v>8</v>
      </c>
      <c r="H26" s="115">
        <v>1</v>
      </c>
      <c r="I26" s="115"/>
      <c r="J26" s="115"/>
      <c r="K26" s="115">
        <v>1</v>
      </c>
      <c r="L26" s="115"/>
      <c r="M26" s="115"/>
      <c r="N26" s="115">
        <f t="shared" si="4"/>
        <v>14</v>
      </c>
      <c r="O26" s="116"/>
      <c r="P26" s="126"/>
      <c r="Q26" s="125"/>
      <c r="R26" s="12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 t="str">
        <f t="shared" si="5"/>
        <v/>
      </c>
      <c r="AD26" s="129"/>
      <c r="AE26" s="120"/>
    </row>
    <row r="27" spans="1:31" s="122" customFormat="1" ht="12.75" x14ac:dyDescent="0.2">
      <c r="A27" s="124">
        <v>12</v>
      </c>
      <c r="B27" s="125" t="s">
        <v>72</v>
      </c>
      <c r="C27" s="125" t="s">
        <v>124</v>
      </c>
      <c r="D27" s="115">
        <v>1</v>
      </c>
      <c r="E27" s="115">
        <v>1</v>
      </c>
      <c r="F27" s="115">
        <v>1</v>
      </c>
      <c r="G27" s="115">
        <v>1</v>
      </c>
      <c r="H27" s="115">
        <v>2</v>
      </c>
      <c r="I27" s="115">
        <v>2</v>
      </c>
      <c r="J27" s="115"/>
      <c r="K27" s="115">
        <v>2</v>
      </c>
      <c r="L27" s="115"/>
      <c r="M27" s="115"/>
      <c r="N27" s="115">
        <f t="shared" si="4"/>
        <v>6</v>
      </c>
      <c r="O27" s="116"/>
      <c r="P27" s="126">
        <v>11</v>
      </c>
      <c r="Q27" s="125" t="s">
        <v>254</v>
      </c>
      <c r="R27" s="125" t="s">
        <v>175</v>
      </c>
      <c r="S27" s="115">
        <v>7</v>
      </c>
      <c r="T27" s="115"/>
      <c r="U27" s="115">
        <v>4</v>
      </c>
      <c r="V27" s="115">
        <v>10</v>
      </c>
      <c r="W27" s="115">
        <v>1</v>
      </c>
      <c r="X27" s="115">
        <v>2</v>
      </c>
      <c r="Y27" s="115"/>
      <c r="Z27" s="115">
        <v>2</v>
      </c>
      <c r="AA27" s="115"/>
      <c r="AB27" s="115"/>
      <c r="AC27" s="115">
        <f t="shared" si="5"/>
        <v>18</v>
      </c>
      <c r="AD27" s="129"/>
      <c r="AE27" s="120"/>
    </row>
    <row r="28" spans="1:31" s="122" customFormat="1" ht="12.75" x14ac:dyDescent="0.2">
      <c r="A28" s="124">
        <v>13</v>
      </c>
      <c r="B28" s="125" t="s">
        <v>193</v>
      </c>
      <c r="C28" s="125" t="s">
        <v>194</v>
      </c>
      <c r="D28" s="115"/>
      <c r="E28" s="115"/>
      <c r="F28" s="115"/>
      <c r="G28" s="115">
        <v>2</v>
      </c>
      <c r="H28" s="115">
        <v>2</v>
      </c>
      <c r="I28" s="115"/>
      <c r="J28" s="115"/>
      <c r="K28" s="115"/>
      <c r="L28" s="115"/>
      <c r="M28" s="115"/>
      <c r="N28" s="115">
        <f t="shared" si="4"/>
        <v>0</v>
      </c>
      <c r="O28" s="116"/>
      <c r="P28" s="126">
        <v>9</v>
      </c>
      <c r="Q28" s="125" t="s">
        <v>525</v>
      </c>
      <c r="R28" s="125" t="s">
        <v>526</v>
      </c>
      <c r="S28" s="115">
        <v>4</v>
      </c>
      <c r="T28" s="115"/>
      <c r="U28" s="115"/>
      <c r="V28" s="115">
        <v>8</v>
      </c>
      <c r="W28" s="115">
        <v>1</v>
      </c>
      <c r="X28" s="115">
        <v>2</v>
      </c>
      <c r="Y28" s="115"/>
      <c r="Z28" s="115">
        <v>4</v>
      </c>
      <c r="AA28" s="115"/>
      <c r="AB28" s="115"/>
      <c r="AC28" s="115">
        <f t="shared" si="5"/>
        <v>8</v>
      </c>
      <c r="AD28" s="129"/>
      <c r="AE28" s="120"/>
    </row>
    <row r="29" spans="1:31" s="122" customFormat="1" ht="12.75" x14ac:dyDescent="0.2">
      <c r="A29" s="124">
        <v>14</v>
      </c>
      <c r="B29" s="125" t="s">
        <v>187</v>
      </c>
      <c r="C29" s="125" t="s">
        <v>62</v>
      </c>
      <c r="D29" s="115">
        <v>1</v>
      </c>
      <c r="E29" s="115"/>
      <c r="F29" s="115"/>
      <c r="G29" s="115">
        <v>5</v>
      </c>
      <c r="H29" s="115"/>
      <c r="I29" s="115">
        <v>1</v>
      </c>
      <c r="J29" s="115"/>
      <c r="K29" s="115">
        <v>1</v>
      </c>
      <c r="L29" s="115"/>
      <c r="M29" s="115"/>
      <c r="N29" s="115">
        <f t="shared" si="4"/>
        <v>2</v>
      </c>
      <c r="O29" s="116"/>
      <c r="P29" s="126">
        <v>31</v>
      </c>
      <c r="Q29" s="125" t="s">
        <v>41</v>
      </c>
      <c r="R29" s="125" t="s">
        <v>107</v>
      </c>
      <c r="S29" s="115">
        <v>2</v>
      </c>
      <c r="T29" s="115">
        <v>1</v>
      </c>
      <c r="U29" s="115"/>
      <c r="V29" s="115">
        <v>4</v>
      </c>
      <c r="W29" s="115">
        <v>4</v>
      </c>
      <c r="X29" s="115">
        <v>1</v>
      </c>
      <c r="Y29" s="115"/>
      <c r="Z29" s="115">
        <v>2</v>
      </c>
      <c r="AA29" s="115"/>
      <c r="AB29" s="115"/>
      <c r="AC29" s="115">
        <f t="shared" si="5"/>
        <v>7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>
        <v>15</v>
      </c>
      <c r="B30" s="125" t="s">
        <v>286</v>
      </c>
      <c r="C30" s="125" t="s">
        <v>287</v>
      </c>
      <c r="D30" s="115">
        <v>2</v>
      </c>
      <c r="E30" s="115">
        <v>2</v>
      </c>
      <c r="F30" s="115">
        <v>3</v>
      </c>
      <c r="G30" s="115">
        <v>1</v>
      </c>
      <c r="H30" s="115">
        <v>4</v>
      </c>
      <c r="I30" s="115">
        <v>1</v>
      </c>
      <c r="J30" s="115"/>
      <c r="K30" s="115">
        <v>2</v>
      </c>
      <c r="L30" s="115"/>
      <c r="M30" s="115"/>
      <c r="N30" s="115">
        <f t="shared" si="4"/>
        <v>13</v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Average Joes:    |||   Shenanigans: BLK-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18</v>
      </c>
      <c r="E31" s="115">
        <f t="shared" si="6"/>
        <v>5</v>
      </c>
      <c r="F31" s="115">
        <f t="shared" si="6"/>
        <v>11</v>
      </c>
      <c r="G31" s="115">
        <f t="shared" si="6"/>
        <v>31</v>
      </c>
      <c r="H31" s="115">
        <f t="shared" si="6"/>
        <v>15</v>
      </c>
      <c r="I31" s="115">
        <f t="shared" si="6"/>
        <v>8</v>
      </c>
      <c r="J31" s="115">
        <f t="shared" si="6"/>
        <v>2</v>
      </c>
      <c r="K31" s="115">
        <f t="shared" si="6"/>
        <v>8</v>
      </c>
      <c r="L31" s="115">
        <f t="shared" si="6"/>
        <v>0</v>
      </c>
      <c r="M31" s="115">
        <f t="shared" si="6"/>
        <v>0</v>
      </c>
      <c r="N31" s="115">
        <f t="shared" si="6"/>
        <v>62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17</v>
      </c>
      <c r="T31" s="115">
        <f t="shared" si="7"/>
        <v>2</v>
      </c>
      <c r="U31" s="115">
        <f t="shared" si="7"/>
        <v>4</v>
      </c>
      <c r="V31" s="115">
        <f t="shared" si="7"/>
        <v>36</v>
      </c>
      <c r="W31" s="115">
        <f t="shared" si="7"/>
        <v>10</v>
      </c>
      <c r="X31" s="115">
        <f t="shared" si="7"/>
        <v>6</v>
      </c>
      <c r="Y31" s="115">
        <f t="shared" si="7"/>
        <v>0</v>
      </c>
      <c r="Z31" s="115">
        <f t="shared" si="7"/>
        <v>13</v>
      </c>
      <c r="AA31" s="115">
        <f t="shared" si="7"/>
        <v>0</v>
      </c>
      <c r="AB31" s="115">
        <f t="shared" si="7"/>
        <v>0</v>
      </c>
      <c r="AC31" s="115">
        <f t="shared" si="7"/>
        <v>44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203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538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204" t="s">
        <v>236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6"/>
      <c r="O35" s="112" t="s">
        <v>4</v>
      </c>
      <c r="P35" s="201" t="s">
        <v>101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3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4">
        <v>2</v>
      </c>
      <c r="Q37" s="125" t="s">
        <v>31</v>
      </c>
      <c r="R37" s="125" t="s">
        <v>50</v>
      </c>
      <c r="S37" s="115"/>
      <c r="T37" s="115">
        <v>3</v>
      </c>
      <c r="U37" s="115">
        <v>3</v>
      </c>
      <c r="V37" s="115"/>
      <c r="W37" s="115">
        <v>2</v>
      </c>
      <c r="X37" s="115">
        <v>2</v>
      </c>
      <c r="Y37" s="115">
        <v>1</v>
      </c>
      <c r="Z37" s="115">
        <v>2</v>
      </c>
      <c r="AA37" s="115"/>
      <c r="AB37" s="115"/>
      <c r="AC37" s="115">
        <f t="shared" ref="AC37:AC46" si="9">IF(Q37="","",(S37*2)+(T37*3)+U37*1)</f>
        <v>12</v>
      </c>
      <c r="AE37" s="120"/>
    </row>
    <row r="38" spans="1:31" s="122" customFormat="1" ht="12.75" x14ac:dyDescent="0.2">
      <c r="A38" s="124">
        <v>6</v>
      </c>
      <c r="B38" s="125" t="s">
        <v>237</v>
      </c>
      <c r="C38" s="125" t="s">
        <v>238</v>
      </c>
      <c r="D38" s="115">
        <v>1</v>
      </c>
      <c r="E38" s="115"/>
      <c r="F38" s="115">
        <v>1</v>
      </c>
      <c r="G38" s="115">
        <v>9</v>
      </c>
      <c r="H38" s="115"/>
      <c r="I38" s="115">
        <v>2</v>
      </c>
      <c r="J38" s="115">
        <v>2</v>
      </c>
      <c r="K38" s="115"/>
      <c r="L38" s="115"/>
      <c r="M38" s="115"/>
      <c r="N38" s="115">
        <f t="shared" si="8"/>
        <v>3</v>
      </c>
      <c r="O38" s="116"/>
      <c r="P38" s="124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si="9"/>
        <v/>
      </c>
      <c r="AE38" s="120"/>
    </row>
    <row r="39" spans="1:31" s="122" customFormat="1" ht="12.75" x14ac:dyDescent="0.2">
      <c r="A39" s="124">
        <v>7</v>
      </c>
      <c r="B39" s="125" t="s">
        <v>332</v>
      </c>
      <c r="C39" s="125" t="s">
        <v>503</v>
      </c>
      <c r="D39" s="115">
        <v>1</v>
      </c>
      <c r="E39" s="115">
        <v>4</v>
      </c>
      <c r="F39" s="115"/>
      <c r="G39" s="115"/>
      <c r="H39" s="115">
        <v>4</v>
      </c>
      <c r="I39" s="115">
        <v>2</v>
      </c>
      <c r="J39" s="115">
        <v>3</v>
      </c>
      <c r="K39" s="115">
        <v>5</v>
      </c>
      <c r="L39" s="115"/>
      <c r="M39" s="115"/>
      <c r="N39" s="115">
        <f t="shared" si="8"/>
        <v>14</v>
      </c>
      <c r="O39" s="116"/>
      <c r="P39" s="124">
        <v>4</v>
      </c>
      <c r="Q39" s="125" t="s">
        <v>74</v>
      </c>
      <c r="R39" s="125" t="s">
        <v>50</v>
      </c>
      <c r="S39" s="115">
        <v>4</v>
      </c>
      <c r="T39" s="115"/>
      <c r="U39" s="115">
        <v>2</v>
      </c>
      <c r="V39" s="115">
        <v>11</v>
      </c>
      <c r="W39" s="115">
        <v>1</v>
      </c>
      <c r="X39" s="115">
        <v>2</v>
      </c>
      <c r="Y39" s="115">
        <v>4</v>
      </c>
      <c r="Z39" s="115">
        <v>4</v>
      </c>
      <c r="AA39" s="115"/>
      <c r="AB39" s="115"/>
      <c r="AC39" s="115">
        <f t="shared" si="9"/>
        <v>10</v>
      </c>
      <c r="AE39" s="120"/>
    </row>
    <row r="40" spans="1:31" s="122" customFormat="1" ht="12.75" x14ac:dyDescent="0.2">
      <c r="A40" s="126">
        <v>8</v>
      </c>
      <c r="B40" s="125" t="s">
        <v>438</v>
      </c>
      <c r="C40" s="125" t="s">
        <v>57</v>
      </c>
      <c r="D40" s="115"/>
      <c r="E40" s="115"/>
      <c r="F40" s="115"/>
      <c r="G40" s="115">
        <v>2</v>
      </c>
      <c r="H40" s="115">
        <v>1</v>
      </c>
      <c r="I40" s="115"/>
      <c r="J40" s="115"/>
      <c r="K40" s="115">
        <v>4</v>
      </c>
      <c r="L40" s="115"/>
      <c r="M40" s="115"/>
      <c r="N40" s="115">
        <f t="shared" si="8"/>
        <v>0</v>
      </c>
      <c r="O40" s="116"/>
      <c r="P40" s="124">
        <v>5</v>
      </c>
      <c r="Q40" s="125" t="s">
        <v>119</v>
      </c>
      <c r="R40" s="125" t="s">
        <v>100</v>
      </c>
      <c r="S40" s="115">
        <v>2</v>
      </c>
      <c r="T40" s="115"/>
      <c r="U40" s="115">
        <v>3</v>
      </c>
      <c r="V40" s="115">
        <v>9</v>
      </c>
      <c r="W40" s="115">
        <v>2</v>
      </c>
      <c r="X40" s="115">
        <v>5</v>
      </c>
      <c r="Y40" s="115">
        <v>1</v>
      </c>
      <c r="Z40" s="115">
        <v>1</v>
      </c>
      <c r="AA40" s="115"/>
      <c r="AB40" s="115"/>
      <c r="AC40" s="115">
        <f t="shared" si="9"/>
        <v>7</v>
      </c>
      <c r="AE40" s="120"/>
    </row>
    <row r="41" spans="1:31" s="122" customFormat="1" ht="12.75" x14ac:dyDescent="0.2">
      <c r="A41" s="126">
        <v>9</v>
      </c>
      <c r="B41" s="125" t="s">
        <v>240</v>
      </c>
      <c r="C41" s="125" t="s">
        <v>468</v>
      </c>
      <c r="D41" s="115"/>
      <c r="E41" s="115">
        <v>1</v>
      </c>
      <c r="F41" s="115"/>
      <c r="G41" s="115">
        <v>2</v>
      </c>
      <c r="H41" s="115">
        <v>3</v>
      </c>
      <c r="I41" s="115"/>
      <c r="J41" s="115"/>
      <c r="K41" s="115">
        <v>3</v>
      </c>
      <c r="L41" s="115"/>
      <c r="M41" s="115"/>
      <c r="N41" s="115">
        <f t="shared" si="8"/>
        <v>3</v>
      </c>
      <c r="O41" s="116"/>
      <c r="P41" s="126">
        <v>8</v>
      </c>
      <c r="Q41" s="125" t="s">
        <v>261</v>
      </c>
      <c r="R41" s="125" t="s">
        <v>65</v>
      </c>
      <c r="S41" s="115">
        <v>3</v>
      </c>
      <c r="T41" s="115">
        <v>1</v>
      </c>
      <c r="U41" s="115">
        <v>1</v>
      </c>
      <c r="V41" s="115">
        <v>4</v>
      </c>
      <c r="W41" s="115">
        <v>1</v>
      </c>
      <c r="X41" s="115">
        <v>4</v>
      </c>
      <c r="Y41" s="115"/>
      <c r="Z41" s="115">
        <v>2</v>
      </c>
      <c r="AA41" s="115"/>
      <c r="AB41" s="115"/>
      <c r="AC41" s="115">
        <f t="shared" si="9"/>
        <v>10</v>
      </c>
      <c r="AE41" s="120"/>
    </row>
    <row r="42" spans="1:31" s="122" customFormat="1" ht="12.75" x14ac:dyDescent="0.2">
      <c r="A42" s="124">
        <v>11</v>
      </c>
      <c r="B42" s="125" t="s">
        <v>384</v>
      </c>
      <c r="C42" s="125" t="s">
        <v>253</v>
      </c>
      <c r="D42" s="115">
        <v>1</v>
      </c>
      <c r="E42" s="115"/>
      <c r="F42" s="115"/>
      <c r="G42" s="115">
        <v>14</v>
      </c>
      <c r="H42" s="115">
        <v>2</v>
      </c>
      <c r="I42" s="115">
        <v>3</v>
      </c>
      <c r="J42" s="115">
        <v>1</v>
      </c>
      <c r="K42" s="115">
        <v>5</v>
      </c>
      <c r="L42" s="115"/>
      <c r="M42" s="115"/>
      <c r="N42" s="115">
        <f t="shared" si="8"/>
        <v>2</v>
      </c>
      <c r="O42" s="116"/>
      <c r="P42" s="126">
        <v>9</v>
      </c>
      <c r="Q42" s="125" t="s">
        <v>74</v>
      </c>
      <c r="R42" s="125" t="s">
        <v>285</v>
      </c>
      <c r="S42" s="115">
        <v>1</v>
      </c>
      <c r="T42" s="115">
        <v>1</v>
      </c>
      <c r="U42" s="115"/>
      <c r="V42" s="115">
        <v>4</v>
      </c>
      <c r="W42" s="115">
        <v>2</v>
      </c>
      <c r="X42" s="115"/>
      <c r="Y42" s="115">
        <v>1</v>
      </c>
      <c r="Z42" s="115">
        <v>1</v>
      </c>
      <c r="AA42" s="115"/>
      <c r="AB42" s="115"/>
      <c r="AC42" s="115">
        <f t="shared" si="9"/>
        <v>5</v>
      </c>
      <c r="AE42" s="120"/>
    </row>
    <row r="43" spans="1:31" s="122" customFormat="1" ht="12.75" x14ac:dyDescent="0.2">
      <c r="A43" s="124"/>
      <c r="B43" s="125"/>
      <c r="C43" s="12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 t="str">
        <f t="shared" si="8"/>
        <v/>
      </c>
      <c r="O43" s="116"/>
      <c r="P43" s="126"/>
      <c r="Q43" s="125"/>
      <c r="R43" s="12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 t="str">
        <f t="shared" si="9"/>
        <v/>
      </c>
      <c r="AE43" s="120"/>
    </row>
    <row r="44" spans="1:31" s="122" customFormat="1" ht="12.75" x14ac:dyDescent="0.2">
      <c r="A44" s="124">
        <v>20</v>
      </c>
      <c r="B44" s="125" t="s">
        <v>240</v>
      </c>
      <c r="C44" s="125" t="s">
        <v>241</v>
      </c>
      <c r="D44" s="115">
        <v>1</v>
      </c>
      <c r="E44" s="115"/>
      <c r="F44" s="115"/>
      <c r="G44" s="115"/>
      <c r="H44" s="115">
        <v>3</v>
      </c>
      <c r="I44" s="115"/>
      <c r="J44" s="115"/>
      <c r="K44" s="115">
        <v>1</v>
      </c>
      <c r="L44" s="115"/>
      <c r="M44" s="115"/>
      <c r="N44" s="115">
        <f t="shared" si="8"/>
        <v>2</v>
      </c>
      <c r="O44" s="116"/>
      <c r="P44" s="126">
        <v>13</v>
      </c>
      <c r="Q44" s="125" t="s">
        <v>386</v>
      </c>
      <c r="R44" s="125" t="s">
        <v>387</v>
      </c>
      <c r="S44" s="115"/>
      <c r="T44" s="115"/>
      <c r="U44" s="115"/>
      <c r="V44" s="115">
        <v>3</v>
      </c>
      <c r="W44" s="115">
        <v>1</v>
      </c>
      <c r="X44" s="115"/>
      <c r="Y44" s="115"/>
      <c r="Z44" s="115">
        <v>1</v>
      </c>
      <c r="AA44" s="115"/>
      <c r="AB44" s="115"/>
      <c r="AC44" s="115">
        <f t="shared" si="9"/>
        <v>0</v>
      </c>
      <c r="AE44" s="120"/>
    </row>
    <row r="45" spans="1:31" s="122" customFormat="1" ht="12.75" x14ac:dyDescent="0.2">
      <c r="A45" s="124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4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6">
        <v>77</v>
      </c>
      <c r="B46" s="125" t="s">
        <v>239</v>
      </c>
      <c r="C46" s="125" t="s">
        <v>51</v>
      </c>
      <c r="D46" s="115">
        <v>6</v>
      </c>
      <c r="E46" s="115">
        <v>2</v>
      </c>
      <c r="F46" s="115"/>
      <c r="G46" s="115">
        <v>10</v>
      </c>
      <c r="H46" s="115">
        <v>5</v>
      </c>
      <c r="I46" s="115"/>
      <c r="J46" s="115"/>
      <c r="K46" s="115">
        <v>3</v>
      </c>
      <c r="L46" s="115"/>
      <c r="M46" s="115"/>
      <c r="N46" s="115">
        <f t="shared" si="8"/>
        <v>18</v>
      </c>
      <c r="O46" s="116"/>
      <c r="P46" s="126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10</v>
      </c>
      <c r="E47" s="115">
        <f t="shared" si="10"/>
        <v>7</v>
      </c>
      <c r="F47" s="115">
        <f t="shared" si="10"/>
        <v>1</v>
      </c>
      <c r="G47" s="115">
        <f t="shared" si="10"/>
        <v>37</v>
      </c>
      <c r="H47" s="115">
        <f t="shared" si="10"/>
        <v>18</v>
      </c>
      <c r="I47" s="115">
        <f t="shared" si="10"/>
        <v>7</v>
      </c>
      <c r="J47" s="115">
        <f t="shared" si="10"/>
        <v>6</v>
      </c>
      <c r="K47" s="115">
        <f t="shared" si="10"/>
        <v>21</v>
      </c>
      <c r="L47" s="115">
        <f t="shared" si="10"/>
        <v>0</v>
      </c>
      <c r="M47" s="115">
        <f t="shared" si="10"/>
        <v>0</v>
      </c>
      <c r="N47" s="115">
        <f t="shared" si="10"/>
        <v>42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10</v>
      </c>
      <c r="T47" s="115">
        <f t="shared" si="11"/>
        <v>5</v>
      </c>
      <c r="U47" s="115">
        <f t="shared" si="11"/>
        <v>9</v>
      </c>
      <c r="V47" s="115">
        <f t="shared" si="11"/>
        <v>31</v>
      </c>
      <c r="W47" s="115">
        <f t="shared" si="11"/>
        <v>9</v>
      </c>
      <c r="X47" s="115">
        <f t="shared" si="11"/>
        <v>13</v>
      </c>
      <c r="Y47" s="115">
        <f t="shared" si="11"/>
        <v>7</v>
      </c>
      <c r="Z47" s="115">
        <f t="shared" si="11"/>
        <v>11</v>
      </c>
      <c r="AA47" s="115">
        <f t="shared" si="11"/>
        <v>0</v>
      </c>
      <c r="AB47" s="115">
        <f t="shared" si="11"/>
        <v>0</v>
      </c>
      <c r="AC47" s="115">
        <f t="shared" si="11"/>
        <v>44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Hellfish:    |||   Brownies: </v>
      </c>
    </row>
    <row r="48" spans="1:31" s="122" customFormat="1" ht="12.75" x14ac:dyDescent="0.2">
      <c r="A48" s="152" t="s">
        <v>28</v>
      </c>
      <c r="B48" s="153"/>
      <c r="C48" s="154" t="s">
        <v>244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534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98" t="s">
        <v>105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200"/>
      <c r="O51" s="112" t="s">
        <v>30</v>
      </c>
      <c r="P51" s="160" t="s">
        <v>29</v>
      </c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2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/>
      <c r="B53" s="125"/>
      <c r="C53" s="12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 t="str">
        <f t="shared" ref="N53:N62" si="12">IF(B53="","",(D53*2)+(E53*3)+F53*1)</f>
        <v/>
      </c>
      <c r="O53" s="116"/>
      <c r="P53" s="126">
        <v>1</v>
      </c>
      <c r="Q53" s="125" t="s">
        <v>249</v>
      </c>
      <c r="R53" s="125" t="s">
        <v>124</v>
      </c>
      <c r="S53" s="115"/>
      <c r="T53" s="115">
        <v>3</v>
      </c>
      <c r="U53" s="115">
        <v>2</v>
      </c>
      <c r="V53" s="115">
        <v>2</v>
      </c>
      <c r="W53" s="115">
        <v>1</v>
      </c>
      <c r="X53" s="115">
        <v>2</v>
      </c>
      <c r="Y53" s="115"/>
      <c r="Z53" s="115">
        <v>1</v>
      </c>
      <c r="AA53" s="115"/>
      <c r="AB53" s="115"/>
      <c r="AC53" s="115">
        <f t="shared" ref="AC53:AC62" si="13">IF(Q53="","",(S53*2)+(T53*3)+U53*1)</f>
        <v>11</v>
      </c>
      <c r="AD53" s="129"/>
      <c r="AE53" s="120"/>
    </row>
    <row r="54" spans="1:31" s="122" customFormat="1" ht="12.75" x14ac:dyDescent="0.2">
      <c r="A54" s="124">
        <v>2</v>
      </c>
      <c r="B54" s="125" t="s">
        <v>33</v>
      </c>
      <c r="C54" s="125" t="s">
        <v>34</v>
      </c>
      <c r="D54" s="115"/>
      <c r="E54" s="115">
        <v>1</v>
      </c>
      <c r="F54" s="115"/>
      <c r="G54" s="115">
        <v>1</v>
      </c>
      <c r="H54" s="115">
        <v>3</v>
      </c>
      <c r="I54" s="115"/>
      <c r="J54" s="115"/>
      <c r="K54" s="115"/>
      <c r="L54" s="115"/>
      <c r="M54" s="115"/>
      <c r="N54" s="115">
        <f t="shared" si="12"/>
        <v>3</v>
      </c>
      <c r="O54" s="116"/>
      <c r="P54" s="126">
        <v>2</v>
      </c>
      <c r="Q54" s="125" t="s">
        <v>40</v>
      </c>
      <c r="R54" s="125" t="s">
        <v>41</v>
      </c>
      <c r="S54" s="115"/>
      <c r="T54" s="115"/>
      <c r="U54" s="115"/>
      <c r="V54" s="115">
        <v>4</v>
      </c>
      <c r="W54" s="115"/>
      <c r="X54" s="115"/>
      <c r="Y54" s="115"/>
      <c r="Z54" s="115">
        <v>1</v>
      </c>
      <c r="AA54" s="115"/>
      <c r="AB54" s="115"/>
      <c r="AC54" s="115">
        <f t="shared" si="13"/>
        <v>0</v>
      </c>
      <c r="AD54" s="129"/>
      <c r="AE54" s="120"/>
    </row>
    <row r="55" spans="1:31" s="122" customFormat="1" ht="12.75" x14ac:dyDescent="0.2">
      <c r="A55" s="126">
        <v>4</v>
      </c>
      <c r="B55" s="125" t="s">
        <v>259</v>
      </c>
      <c r="C55" s="125" t="s">
        <v>260</v>
      </c>
      <c r="D55" s="115">
        <v>7</v>
      </c>
      <c r="E55" s="115"/>
      <c r="F55" s="115"/>
      <c r="G55" s="115">
        <v>16</v>
      </c>
      <c r="H55" s="115"/>
      <c r="I55" s="115"/>
      <c r="J55" s="115"/>
      <c r="K55" s="115">
        <v>2</v>
      </c>
      <c r="L55" s="115"/>
      <c r="M55" s="115"/>
      <c r="N55" s="115">
        <f t="shared" si="12"/>
        <v>14</v>
      </c>
      <c r="O55" s="116"/>
      <c r="P55" s="126">
        <v>9</v>
      </c>
      <c r="Q55" s="125" t="s">
        <v>58</v>
      </c>
      <c r="R55" s="125" t="s">
        <v>59</v>
      </c>
      <c r="S55" s="115">
        <v>3</v>
      </c>
      <c r="T55" s="115"/>
      <c r="U55" s="115"/>
      <c r="V55" s="115">
        <v>5</v>
      </c>
      <c r="W55" s="115">
        <v>6</v>
      </c>
      <c r="X55" s="115">
        <v>2</v>
      </c>
      <c r="Y55" s="115"/>
      <c r="Z55" s="115">
        <v>3</v>
      </c>
      <c r="AA55" s="115"/>
      <c r="AB55" s="115"/>
      <c r="AC55" s="115">
        <f t="shared" si="13"/>
        <v>6</v>
      </c>
      <c r="AD55" s="129"/>
      <c r="AE55" s="120"/>
    </row>
    <row r="56" spans="1:31" s="122" customFormat="1" ht="12.75" x14ac:dyDescent="0.2">
      <c r="A56" s="126">
        <v>5</v>
      </c>
      <c r="B56" s="125" t="s">
        <v>43</v>
      </c>
      <c r="C56" s="125" t="s">
        <v>44</v>
      </c>
      <c r="D56" s="115">
        <v>1</v>
      </c>
      <c r="E56" s="115">
        <v>1</v>
      </c>
      <c r="F56" s="115"/>
      <c r="G56" s="115">
        <v>2</v>
      </c>
      <c r="H56" s="115">
        <v>3</v>
      </c>
      <c r="I56" s="115"/>
      <c r="J56" s="115"/>
      <c r="K56" s="115">
        <v>2</v>
      </c>
      <c r="L56" s="115"/>
      <c r="M56" s="115"/>
      <c r="N56" s="115">
        <f t="shared" si="12"/>
        <v>5</v>
      </c>
      <c r="O56" s="116"/>
      <c r="P56" s="126"/>
      <c r="Q56" s="125"/>
      <c r="R56" s="12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 t="str">
        <f t="shared" si="13"/>
        <v/>
      </c>
      <c r="AD56" s="129"/>
      <c r="AE56" s="120"/>
    </row>
    <row r="57" spans="1:31" s="122" customFormat="1" ht="12.75" x14ac:dyDescent="0.2">
      <c r="A57" s="124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4">
        <v>13</v>
      </c>
      <c r="Q57" s="125" t="s">
        <v>31</v>
      </c>
      <c r="R57" s="125" t="s">
        <v>32</v>
      </c>
      <c r="S57" s="115"/>
      <c r="T57" s="115"/>
      <c r="U57" s="115"/>
      <c r="V57" s="115">
        <v>8</v>
      </c>
      <c r="W57" s="115">
        <v>2</v>
      </c>
      <c r="X57" s="115"/>
      <c r="Y57" s="115">
        <v>2</v>
      </c>
      <c r="Z57" s="115">
        <v>3</v>
      </c>
      <c r="AA57" s="115"/>
      <c r="AB57" s="115"/>
      <c r="AC57" s="115">
        <f t="shared" si="13"/>
        <v>0</v>
      </c>
      <c r="AD57" s="129"/>
      <c r="AE57" s="120"/>
    </row>
    <row r="58" spans="1:31" s="122" customFormat="1" ht="12.75" x14ac:dyDescent="0.2">
      <c r="A58" s="126">
        <v>9</v>
      </c>
      <c r="B58" s="125" t="s">
        <v>165</v>
      </c>
      <c r="C58" s="125" t="s">
        <v>527</v>
      </c>
      <c r="D58" s="115">
        <v>1</v>
      </c>
      <c r="E58" s="115"/>
      <c r="F58" s="115">
        <v>2</v>
      </c>
      <c r="G58" s="115">
        <v>4</v>
      </c>
      <c r="H58" s="115">
        <v>1</v>
      </c>
      <c r="I58" s="115"/>
      <c r="J58" s="115"/>
      <c r="K58" s="115">
        <v>4</v>
      </c>
      <c r="L58" s="115"/>
      <c r="M58" s="115"/>
      <c r="N58" s="115">
        <f t="shared" si="12"/>
        <v>4</v>
      </c>
      <c r="O58" s="116"/>
      <c r="P58" s="124">
        <v>17</v>
      </c>
      <c r="Q58" s="125" t="s">
        <v>46</v>
      </c>
      <c r="R58" s="125" t="s">
        <v>47</v>
      </c>
      <c r="S58" s="115"/>
      <c r="T58" s="115"/>
      <c r="U58" s="115">
        <v>3</v>
      </c>
      <c r="V58" s="115">
        <v>4</v>
      </c>
      <c r="W58" s="115"/>
      <c r="X58" s="115"/>
      <c r="Y58" s="115"/>
      <c r="Z58" s="115">
        <v>2</v>
      </c>
      <c r="AA58" s="115"/>
      <c r="AB58" s="115"/>
      <c r="AC58" s="115">
        <f t="shared" si="13"/>
        <v>3</v>
      </c>
      <c r="AD58" s="129"/>
      <c r="AE58" s="120"/>
    </row>
    <row r="59" spans="1:31" s="122" customFormat="1" ht="12.75" x14ac:dyDescent="0.2">
      <c r="A59" s="126">
        <v>12</v>
      </c>
      <c r="B59" s="125" t="s">
        <v>329</v>
      </c>
      <c r="C59" s="125" t="s">
        <v>330</v>
      </c>
      <c r="D59" s="115">
        <v>3</v>
      </c>
      <c r="E59" s="115">
        <v>1</v>
      </c>
      <c r="F59" s="115">
        <v>2</v>
      </c>
      <c r="G59" s="115">
        <v>3</v>
      </c>
      <c r="H59" s="115">
        <v>1</v>
      </c>
      <c r="I59" s="115">
        <v>2</v>
      </c>
      <c r="J59" s="115">
        <v>1</v>
      </c>
      <c r="K59" s="115">
        <v>3</v>
      </c>
      <c r="L59" s="115"/>
      <c r="M59" s="115"/>
      <c r="N59" s="115">
        <f t="shared" si="12"/>
        <v>11</v>
      </c>
      <c r="O59" s="116"/>
      <c r="P59" s="126">
        <v>23</v>
      </c>
      <c r="Q59" s="125" t="s">
        <v>89</v>
      </c>
      <c r="R59" s="125" t="s">
        <v>166</v>
      </c>
      <c r="S59" s="115">
        <v>3</v>
      </c>
      <c r="T59" s="115">
        <v>3</v>
      </c>
      <c r="U59" s="115">
        <v>1</v>
      </c>
      <c r="V59" s="115">
        <v>5</v>
      </c>
      <c r="W59" s="115">
        <v>1</v>
      </c>
      <c r="X59" s="115">
        <v>2</v>
      </c>
      <c r="Y59" s="115"/>
      <c r="Z59" s="115">
        <v>2</v>
      </c>
      <c r="AA59" s="115"/>
      <c r="AB59" s="115"/>
      <c r="AC59" s="115">
        <f t="shared" si="13"/>
        <v>16</v>
      </c>
      <c r="AD59" s="129"/>
      <c r="AE59" s="120"/>
    </row>
    <row r="60" spans="1:31" s="122" customFormat="1" ht="12.75" x14ac:dyDescent="0.2">
      <c r="A60" s="126">
        <v>24</v>
      </c>
      <c r="B60" s="125" t="s">
        <v>136</v>
      </c>
      <c r="C60" s="125" t="s">
        <v>137</v>
      </c>
      <c r="D60" s="115"/>
      <c r="E60" s="115"/>
      <c r="F60" s="115"/>
      <c r="G60" s="115">
        <v>2</v>
      </c>
      <c r="H60" s="115">
        <v>2</v>
      </c>
      <c r="I60" s="115"/>
      <c r="J60" s="115"/>
      <c r="K60" s="115">
        <v>2</v>
      </c>
      <c r="L60" s="115"/>
      <c r="M60" s="115"/>
      <c r="N60" s="115">
        <f t="shared" si="12"/>
        <v>0</v>
      </c>
      <c r="O60" s="116"/>
      <c r="P60" s="126">
        <v>33</v>
      </c>
      <c r="Q60" s="125" t="s">
        <v>411</v>
      </c>
      <c r="R60" s="125" t="s">
        <v>412</v>
      </c>
      <c r="S60" s="115">
        <v>1</v>
      </c>
      <c r="T60" s="115">
        <v>2</v>
      </c>
      <c r="U60" s="115"/>
      <c r="V60" s="115">
        <v>2</v>
      </c>
      <c r="W60" s="115">
        <v>2</v>
      </c>
      <c r="X60" s="115"/>
      <c r="Y60" s="115"/>
      <c r="Z60" s="115">
        <v>2</v>
      </c>
      <c r="AA60" s="115"/>
      <c r="AB60" s="115"/>
      <c r="AC60" s="115">
        <f t="shared" si="13"/>
        <v>8</v>
      </c>
      <c r="AD60" s="129"/>
      <c r="AE60" s="120"/>
    </row>
    <row r="61" spans="1:31" s="122" customFormat="1" ht="12.75" x14ac:dyDescent="0.2">
      <c r="A61" s="124">
        <v>55</v>
      </c>
      <c r="B61" s="125" t="s">
        <v>486</v>
      </c>
      <c r="C61" s="125" t="s">
        <v>188</v>
      </c>
      <c r="D61" s="115">
        <v>7</v>
      </c>
      <c r="E61" s="115"/>
      <c r="F61" s="115">
        <v>1</v>
      </c>
      <c r="G61" s="115">
        <v>14</v>
      </c>
      <c r="H61" s="115">
        <v>3</v>
      </c>
      <c r="I61" s="115">
        <v>2</v>
      </c>
      <c r="J61" s="115"/>
      <c r="K61" s="115">
        <v>3</v>
      </c>
      <c r="L61" s="115"/>
      <c r="M61" s="115"/>
      <c r="N61" s="115">
        <f t="shared" si="12"/>
        <v>15</v>
      </c>
      <c r="O61" s="116"/>
      <c r="P61" s="124">
        <v>8</v>
      </c>
      <c r="Q61" s="125" t="s">
        <v>122</v>
      </c>
      <c r="R61" s="125" t="s">
        <v>100</v>
      </c>
      <c r="S61" s="115"/>
      <c r="T61" s="115"/>
      <c r="U61" s="115">
        <v>2</v>
      </c>
      <c r="V61" s="115">
        <v>8</v>
      </c>
      <c r="W61" s="115">
        <v>5</v>
      </c>
      <c r="X61" s="115">
        <v>1</v>
      </c>
      <c r="Y61" s="115"/>
      <c r="Z61" s="115">
        <v>2</v>
      </c>
      <c r="AA61" s="115"/>
      <c r="AB61" s="115"/>
      <c r="AC61" s="115">
        <f t="shared" si="13"/>
        <v>2</v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19</v>
      </c>
      <c r="E63" s="115">
        <f t="shared" si="14"/>
        <v>3</v>
      </c>
      <c r="F63" s="115">
        <f t="shared" si="14"/>
        <v>5</v>
      </c>
      <c r="G63" s="115">
        <f t="shared" si="14"/>
        <v>42</v>
      </c>
      <c r="H63" s="115">
        <f t="shared" si="14"/>
        <v>13</v>
      </c>
      <c r="I63" s="115">
        <f t="shared" si="14"/>
        <v>4</v>
      </c>
      <c r="J63" s="115">
        <f t="shared" si="14"/>
        <v>1</v>
      </c>
      <c r="K63" s="115">
        <f t="shared" si="14"/>
        <v>16</v>
      </c>
      <c r="L63" s="115">
        <f t="shared" si="14"/>
        <v>0</v>
      </c>
      <c r="M63" s="115">
        <f t="shared" si="14"/>
        <v>0</v>
      </c>
      <c r="N63" s="115">
        <f t="shared" si="14"/>
        <v>52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7</v>
      </c>
      <c r="T63" s="115">
        <f t="shared" si="15"/>
        <v>8</v>
      </c>
      <c r="U63" s="115">
        <f t="shared" si="15"/>
        <v>8</v>
      </c>
      <c r="V63" s="115">
        <f t="shared" si="15"/>
        <v>38</v>
      </c>
      <c r="W63" s="115">
        <f t="shared" si="15"/>
        <v>17</v>
      </c>
      <c r="X63" s="115">
        <f t="shared" si="15"/>
        <v>7</v>
      </c>
      <c r="Y63" s="115">
        <f t="shared" si="15"/>
        <v>2</v>
      </c>
      <c r="Z63" s="115">
        <f t="shared" si="15"/>
        <v>16</v>
      </c>
      <c r="AA63" s="115">
        <f t="shared" si="15"/>
        <v>0</v>
      </c>
      <c r="AB63" s="115">
        <f t="shared" si="15"/>
        <v>0</v>
      </c>
      <c r="AC63" s="115">
        <f t="shared" si="15"/>
        <v>46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Phantoms:    |||   Diablos: </v>
      </c>
    </row>
    <row r="64" spans="1:31" s="122" customFormat="1" ht="12.75" x14ac:dyDescent="0.2">
      <c r="A64" s="152" t="s">
        <v>28</v>
      </c>
      <c r="B64" s="153"/>
      <c r="C64" s="154" t="s">
        <v>385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537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86" t="s">
        <v>225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8"/>
      <c r="O67" s="112" t="s">
        <v>30</v>
      </c>
      <c r="P67" s="149" t="s">
        <v>203</v>
      </c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1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6</v>
      </c>
      <c r="B69" s="125" t="s">
        <v>528</v>
      </c>
      <c r="C69" s="125" t="s">
        <v>529</v>
      </c>
      <c r="D69" s="115">
        <v>5</v>
      </c>
      <c r="E69" s="115">
        <v>5</v>
      </c>
      <c r="F69" s="115">
        <v>4</v>
      </c>
      <c r="G69" s="115">
        <v>5</v>
      </c>
      <c r="H69" s="115">
        <v>3</v>
      </c>
      <c r="I69" s="115"/>
      <c r="J69" s="115">
        <v>1</v>
      </c>
      <c r="K69" s="115">
        <v>2</v>
      </c>
      <c r="L69" s="115"/>
      <c r="M69" s="115">
        <v>1</v>
      </c>
      <c r="N69" s="115">
        <f t="shared" ref="N69:N78" si="16">IF(B69="","",(D69*2)+(E69*3)+F69*1)</f>
        <v>29</v>
      </c>
      <c r="O69" s="116"/>
      <c r="P69" s="139" t="s">
        <v>147</v>
      </c>
      <c r="Q69" s="125" t="s">
        <v>197</v>
      </c>
      <c r="R69" s="125" t="s">
        <v>194</v>
      </c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>
        <f t="shared" ref="AC69:AC78" si="17">IF(Q69="","",(S69*2)+(T69*3)+U69*1)</f>
        <v>0</v>
      </c>
      <c r="AE69" s="120"/>
    </row>
    <row r="70" spans="1:31" s="122" customFormat="1" ht="12.75" x14ac:dyDescent="0.2">
      <c r="A70" s="126">
        <v>8</v>
      </c>
      <c r="B70" s="125" t="s">
        <v>530</v>
      </c>
      <c r="C70" s="125" t="s">
        <v>531</v>
      </c>
      <c r="D70" s="115">
        <v>1</v>
      </c>
      <c r="E70" s="115">
        <v>1</v>
      </c>
      <c r="F70" s="115"/>
      <c r="G70" s="115">
        <v>6</v>
      </c>
      <c r="H70" s="115">
        <v>4</v>
      </c>
      <c r="I70" s="115">
        <v>3</v>
      </c>
      <c r="J70" s="115"/>
      <c r="K70" s="115"/>
      <c r="L70" s="115"/>
      <c r="M70" s="115"/>
      <c r="N70" s="115">
        <f t="shared" si="16"/>
        <v>5</v>
      </c>
      <c r="O70" s="116"/>
      <c r="P70" s="126">
        <v>10</v>
      </c>
      <c r="Q70" s="125" t="s">
        <v>340</v>
      </c>
      <c r="R70" s="125" t="s">
        <v>38</v>
      </c>
      <c r="S70" s="115">
        <v>2</v>
      </c>
      <c r="T70" s="115">
        <v>4</v>
      </c>
      <c r="U70" s="115">
        <v>1</v>
      </c>
      <c r="V70" s="115">
        <v>4</v>
      </c>
      <c r="W70" s="115">
        <v>2</v>
      </c>
      <c r="X70" s="115">
        <v>2</v>
      </c>
      <c r="Y70" s="115"/>
      <c r="Z70" s="115"/>
      <c r="AA70" s="115"/>
      <c r="AB70" s="115"/>
      <c r="AC70" s="115">
        <f t="shared" si="17"/>
        <v>17</v>
      </c>
      <c r="AE70" s="120"/>
    </row>
    <row r="71" spans="1:31" s="122" customFormat="1" ht="12.75" x14ac:dyDescent="0.2">
      <c r="A71" s="126">
        <v>7</v>
      </c>
      <c r="B71" s="125" t="s">
        <v>532</v>
      </c>
      <c r="C71" s="125" t="s">
        <v>533</v>
      </c>
      <c r="D71" s="115">
        <v>3</v>
      </c>
      <c r="E71" s="115"/>
      <c r="F71" s="115"/>
      <c r="G71" s="115">
        <v>5</v>
      </c>
      <c r="H71" s="115">
        <v>1</v>
      </c>
      <c r="I71" s="115">
        <v>1</v>
      </c>
      <c r="J71" s="115"/>
      <c r="K71" s="115">
        <v>1</v>
      </c>
      <c r="L71" s="115"/>
      <c r="M71" s="115"/>
      <c r="N71" s="115">
        <f t="shared" si="16"/>
        <v>6</v>
      </c>
      <c r="O71" s="116"/>
      <c r="P71" s="126">
        <v>12</v>
      </c>
      <c r="Q71" s="125" t="s">
        <v>207</v>
      </c>
      <c r="R71" s="125" t="s">
        <v>199</v>
      </c>
      <c r="S71" s="115"/>
      <c r="T71" s="115">
        <v>3</v>
      </c>
      <c r="U71" s="115"/>
      <c r="V71" s="115">
        <v>1</v>
      </c>
      <c r="W71" s="115">
        <v>2</v>
      </c>
      <c r="X71" s="115">
        <v>2</v>
      </c>
      <c r="Y71" s="115"/>
      <c r="Z71" s="115"/>
      <c r="AA71" s="115"/>
      <c r="AB71" s="115"/>
      <c r="AC71" s="115">
        <f t="shared" si="17"/>
        <v>9</v>
      </c>
      <c r="AE71" s="120"/>
    </row>
    <row r="72" spans="1:31" s="122" customFormat="1" ht="12.75" x14ac:dyDescent="0.2">
      <c r="A72" s="126">
        <v>10</v>
      </c>
      <c r="B72" s="125" t="s">
        <v>230</v>
      </c>
      <c r="C72" s="125" t="s">
        <v>231</v>
      </c>
      <c r="D72" s="115">
        <v>2</v>
      </c>
      <c r="E72" s="115">
        <v>1</v>
      </c>
      <c r="F72" s="115"/>
      <c r="G72" s="115">
        <v>3</v>
      </c>
      <c r="H72" s="115">
        <v>3</v>
      </c>
      <c r="I72" s="115">
        <v>2</v>
      </c>
      <c r="J72" s="115"/>
      <c r="K72" s="115"/>
      <c r="L72" s="115"/>
      <c r="M72" s="115"/>
      <c r="N72" s="115">
        <f t="shared" si="16"/>
        <v>7</v>
      </c>
      <c r="O72" s="116"/>
      <c r="P72" s="139" t="s">
        <v>147</v>
      </c>
      <c r="Q72" s="125" t="s">
        <v>294</v>
      </c>
      <c r="R72" s="125" t="s">
        <v>61</v>
      </c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>
        <f t="shared" si="17"/>
        <v>0</v>
      </c>
      <c r="AE72" s="120"/>
    </row>
    <row r="73" spans="1:31" s="122" customFormat="1" ht="12.75" x14ac:dyDescent="0.2">
      <c r="A73" s="126"/>
      <c r="B73" s="125"/>
      <c r="C73" s="12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 t="str">
        <f t="shared" si="16"/>
        <v/>
      </c>
      <c r="O73" s="116"/>
      <c r="P73" s="126">
        <v>14</v>
      </c>
      <c r="Q73" s="125" t="s">
        <v>197</v>
      </c>
      <c r="R73" s="125" t="s">
        <v>198</v>
      </c>
      <c r="S73" s="115"/>
      <c r="T73" s="115">
        <v>1</v>
      </c>
      <c r="U73" s="115"/>
      <c r="V73" s="115">
        <v>1</v>
      </c>
      <c r="W73" s="115">
        <v>1</v>
      </c>
      <c r="X73" s="115">
        <v>1</v>
      </c>
      <c r="Y73" s="115"/>
      <c r="Z73" s="115">
        <v>2</v>
      </c>
      <c r="AA73" s="115"/>
      <c r="AB73" s="115"/>
      <c r="AC73" s="115">
        <f t="shared" si="17"/>
        <v>3</v>
      </c>
      <c r="AE73" s="120"/>
    </row>
    <row r="74" spans="1:31" s="122" customFormat="1" ht="12.75" x14ac:dyDescent="0.2">
      <c r="A74" s="126"/>
      <c r="B74" s="125"/>
      <c r="C74" s="12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 t="str">
        <f t="shared" si="16"/>
        <v/>
      </c>
      <c r="O74" s="116"/>
      <c r="P74" s="126">
        <v>16</v>
      </c>
      <c r="Q74" s="125" t="s">
        <v>208</v>
      </c>
      <c r="R74" s="125" t="s">
        <v>34</v>
      </c>
      <c r="S74" s="115">
        <v>3</v>
      </c>
      <c r="T74" s="115"/>
      <c r="U74" s="115"/>
      <c r="V74" s="115">
        <v>11</v>
      </c>
      <c r="W74" s="115">
        <v>6</v>
      </c>
      <c r="X74" s="115"/>
      <c r="Y74" s="115">
        <v>1</v>
      </c>
      <c r="Z74" s="115">
        <v>2</v>
      </c>
      <c r="AA74" s="115"/>
      <c r="AB74" s="115"/>
      <c r="AC74" s="115">
        <f t="shared" si="17"/>
        <v>6</v>
      </c>
      <c r="AE74" s="120"/>
    </row>
    <row r="75" spans="1:31" s="122" customFormat="1" ht="12.75" x14ac:dyDescent="0.2">
      <c r="A75" s="126">
        <v>30</v>
      </c>
      <c r="B75" s="125" t="s">
        <v>37</v>
      </c>
      <c r="C75" s="125" t="s">
        <v>38</v>
      </c>
      <c r="D75" s="115">
        <v>3</v>
      </c>
      <c r="E75" s="115"/>
      <c r="F75" s="115">
        <v>1</v>
      </c>
      <c r="G75" s="115">
        <v>9</v>
      </c>
      <c r="H75" s="115">
        <v>3</v>
      </c>
      <c r="I75" s="115">
        <v>2</v>
      </c>
      <c r="J75" s="115"/>
      <c r="K75" s="115">
        <v>2</v>
      </c>
      <c r="L75" s="115"/>
      <c r="M75" s="115"/>
      <c r="N75" s="115">
        <f t="shared" si="16"/>
        <v>7</v>
      </c>
      <c r="O75" s="116"/>
      <c r="P75" s="126">
        <v>32</v>
      </c>
      <c r="Q75" s="125" t="s">
        <v>190</v>
      </c>
      <c r="R75" s="125" t="s">
        <v>51</v>
      </c>
      <c r="S75" s="115">
        <v>1</v>
      </c>
      <c r="T75" s="115"/>
      <c r="U75" s="115"/>
      <c r="V75" s="115">
        <v>3</v>
      </c>
      <c r="W75" s="115">
        <v>1</v>
      </c>
      <c r="X75" s="115"/>
      <c r="Y75" s="115"/>
      <c r="Z75" s="115">
        <v>1</v>
      </c>
      <c r="AA75" s="115"/>
      <c r="AB75" s="115"/>
      <c r="AC75" s="115">
        <f t="shared" si="17"/>
        <v>2</v>
      </c>
      <c r="AE75" s="120"/>
    </row>
    <row r="76" spans="1:31" s="122" customFormat="1" ht="12.75" x14ac:dyDescent="0.2">
      <c r="A76" s="124">
        <v>20</v>
      </c>
      <c r="B76" s="125" t="s">
        <v>369</v>
      </c>
      <c r="C76" s="125" t="s">
        <v>53</v>
      </c>
      <c r="D76" s="115">
        <v>1</v>
      </c>
      <c r="E76" s="115"/>
      <c r="F76" s="115"/>
      <c r="G76" s="115">
        <v>4</v>
      </c>
      <c r="H76" s="115"/>
      <c r="I76" s="115">
        <v>1</v>
      </c>
      <c r="J76" s="115"/>
      <c r="K76" s="115">
        <v>2</v>
      </c>
      <c r="L76" s="115"/>
      <c r="M76" s="115"/>
      <c r="N76" s="115">
        <f t="shared" si="16"/>
        <v>2</v>
      </c>
      <c r="O76" s="116"/>
      <c r="P76" s="126">
        <v>36</v>
      </c>
      <c r="Q76" s="125" t="s">
        <v>209</v>
      </c>
      <c r="R76" s="125" t="s">
        <v>126</v>
      </c>
      <c r="S76" s="115">
        <v>1</v>
      </c>
      <c r="T76" s="115"/>
      <c r="U76" s="115">
        <v>2</v>
      </c>
      <c r="V76" s="115">
        <v>5</v>
      </c>
      <c r="W76" s="115">
        <v>5</v>
      </c>
      <c r="X76" s="115">
        <v>3</v>
      </c>
      <c r="Y76" s="115"/>
      <c r="Z76" s="115">
        <v>1</v>
      </c>
      <c r="AA76" s="115"/>
      <c r="AB76" s="115"/>
      <c r="AC76" s="115">
        <f t="shared" si="17"/>
        <v>4</v>
      </c>
      <c r="AE76" s="120"/>
    </row>
    <row r="77" spans="1:31" s="122" customFormat="1" ht="12.75" x14ac:dyDescent="0.2">
      <c r="A77" s="124">
        <v>4</v>
      </c>
      <c r="B77" s="125" t="s">
        <v>75</v>
      </c>
      <c r="C77" s="125" t="s">
        <v>38</v>
      </c>
      <c r="D77" s="115"/>
      <c r="E77" s="115">
        <v>1</v>
      </c>
      <c r="F77" s="115"/>
      <c r="G77" s="115">
        <v>2</v>
      </c>
      <c r="H77" s="115">
        <v>1</v>
      </c>
      <c r="I77" s="115">
        <v>3</v>
      </c>
      <c r="J77" s="115"/>
      <c r="K77" s="115">
        <v>2</v>
      </c>
      <c r="L77" s="115"/>
      <c r="M77" s="115"/>
      <c r="N77" s="115">
        <f t="shared" si="16"/>
        <v>3</v>
      </c>
      <c r="O77" s="116"/>
      <c r="P77" s="126">
        <v>42</v>
      </c>
      <c r="Q77" s="125" t="s">
        <v>292</v>
      </c>
      <c r="R77" s="125" t="s">
        <v>293</v>
      </c>
      <c r="S77" s="115">
        <v>1</v>
      </c>
      <c r="T77" s="115"/>
      <c r="U77" s="115"/>
      <c r="V77" s="115">
        <v>3</v>
      </c>
      <c r="W77" s="115">
        <v>1</v>
      </c>
      <c r="X77" s="115">
        <v>1</v>
      </c>
      <c r="Y77" s="115"/>
      <c r="Z77" s="115"/>
      <c r="AA77" s="115"/>
      <c r="AB77" s="115"/>
      <c r="AC77" s="115">
        <f t="shared" si="17"/>
        <v>2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>
        <v>53</v>
      </c>
      <c r="Q78" s="125" t="s">
        <v>507</v>
      </c>
      <c r="R78" s="125" t="s">
        <v>124</v>
      </c>
      <c r="S78" s="115">
        <v>2</v>
      </c>
      <c r="T78" s="115"/>
      <c r="U78" s="115">
        <v>4</v>
      </c>
      <c r="V78" s="115">
        <v>7</v>
      </c>
      <c r="W78" s="115">
        <v>1</v>
      </c>
      <c r="X78" s="115">
        <v>1</v>
      </c>
      <c r="Y78" s="115">
        <v>1</v>
      </c>
      <c r="Z78" s="115">
        <v>1</v>
      </c>
      <c r="AA78" s="115"/>
      <c r="AB78" s="115"/>
      <c r="AC78" s="115">
        <f t="shared" si="17"/>
        <v>8</v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15</v>
      </c>
      <c r="E79" s="115">
        <f t="shared" si="18"/>
        <v>8</v>
      </c>
      <c r="F79" s="115">
        <f t="shared" si="18"/>
        <v>5</v>
      </c>
      <c r="G79" s="115">
        <f t="shared" si="18"/>
        <v>34</v>
      </c>
      <c r="H79" s="115">
        <f t="shared" si="18"/>
        <v>15</v>
      </c>
      <c r="I79" s="115">
        <f t="shared" si="18"/>
        <v>12</v>
      </c>
      <c r="J79" s="115">
        <f t="shared" si="18"/>
        <v>1</v>
      </c>
      <c r="K79" s="115">
        <f t="shared" si="18"/>
        <v>9</v>
      </c>
      <c r="L79" s="115">
        <f t="shared" si="18"/>
        <v>0</v>
      </c>
      <c r="M79" s="115">
        <f t="shared" si="18"/>
        <v>1</v>
      </c>
      <c r="N79" s="115">
        <f t="shared" si="18"/>
        <v>59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10</v>
      </c>
      <c r="T79" s="115">
        <f t="shared" si="19"/>
        <v>8</v>
      </c>
      <c r="U79" s="115">
        <f t="shared" si="19"/>
        <v>7</v>
      </c>
      <c r="V79" s="115">
        <f t="shared" si="19"/>
        <v>35</v>
      </c>
      <c r="W79" s="115">
        <f t="shared" si="19"/>
        <v>19</v>
      </c>
      <c r="X79" s="115">
        <f t="shared" si="19"/>
        <v>10</v>
      </c>
      <c r="Y79" s="115">
        <f t="shared" si="19"/>
        <v>2</v>
      </c>
      <c r="Z79" s="115">
        <f t="shared" si="19"/>
        <v>7</v>
      </c>
      <c r="AA79" s="115">
        <f t="shared" si="19"/>
        <v>0</v>
      </c>
      <c r="AB79" s="115">
        <f t="shared" si="19"/>
        <v>0</v>
      </c>
      <c r="AC79" s="115">
        <f t="shared" si="19"/>
        <v>51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162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Ramblin' On:    |||   Spectres: </v>
      </c>
    </row>
    <row r="81" spans="1:31" s="122" customFormat="1" ht="12.75" x14ac:dyDescent="0.2">
      <c r="A81" s="152" t="s">
        <v>205</v>
      </c>
      <c r="B81" s="153"/>
      <c r="C81" s="154" t="s">
        <v>536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207" t="s">
        <v>244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9"/>
      <c r="O83" s="112" t="s">
        <v>30</v>
      </c>
      <c r="P83" s="189" t="s">
        <v>104</v>
      </c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1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6</v>
      </c>
      <c r="B85" s="125" t="s">
        <v>37</v>
      </c>
      <c r="C85" s="125" t="s">
        <v>245</v>
      </c>
      <c r="D85" s="115">
        <v>1</v>
      </c>
      <c r="E85" s="115"/>
      <c r="F85" s="115">
        <v>2</v>
      </c>
      <c r="G85" s="115">
        <v>9</v>
      </c>
      <c r="H85" s="115">
        <v>1</v>
      </c>
      <c r="I85" s="115"/>
      <c r="J85" s="115">
        <v>3</v>
      </c>
      <c r="K85" s="115">
        <v>5</v>
      </c>
      <c r="L85" s="115"/>
      <c r="M85" s="115"/>
      <c r="N85" s="115">
        <f t="shared" ref="N85:N94" si="20">IF(B85="","",(D85*2)+(E85*3)+F85*1)</f>
        <v>4</v>
      </c>
      <c r="O85" s="116"/>
      <c r="P85" s="124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4">
        <v>8</v>
      </c>
      <c r="B86" s="125" t="s">
        <v>248</v>
      </c>
      <c r="C86" s="125" t="s">
        <v>57</v>
      </c>
      <c r="D86" s="115">
        <v>1</v>
      </c>
      <c r="E86" s="115">
        <v>1</v>
      </c>
      <c r="F86" s="115"/>
      <c r="G86" s="115">
        <v>8</v>
      </c>
      <c r="H86" s="115">
        <v>4</v>
      </c>
      <c r="I86" s="115"/>
      <c r="J86" s="115"/>
      <c r="K86" s="115">
        <v>2</v>
      </c>
      <c r="L86" s="115"/>
      <c r="M86" s="115"/>
      <c r="N86" s="115">
        <f t="shared" si="20"/>
        <v>5</v>
      </c>
      <c r="O86" s="116"/>
      <c r="P86" s="124">
        <v>4</v>
      </c>
      <c r="Q86" s="125" t="s">
        <v>133</v>
      </c>
      <c r="R86" s="125" t="s">
        <v>134</v>
      </c>
      <c r="S86" s="115">
        <v>1</v>
      </c>
      <c r="T86" s="115"/>
      <c r="U86" s="115"/>
      <c r="V86" s="115">
        <v>5</v>
      </c>
      <c r="W86" s="115">
        <v>2</v>
      </c>
      <c r="X86" s="115">
        <v>1</v>
      </c>
      <c r="Y86" s="115"/>
      <c r="Z86" s="115">
        <v>3</v>
      </c>
      <c r="AA86" s="115"/>
      <c r="AB86" s="115"/>
      <c r="AC86" s="115">
        <f t="shared" si="21"/>
        <v>2</v>
      </c>
      <c r="AD86" s="129"/>
      <c r="AE86" s="120"/>
    </row>
    <row r="87" spans="1:31" s="122" customFormat="1" ht="12.75" x14ac:dyDescent="0.2">
      <c r="A87" s="124">
        <v>9</v>
      </c>
      <c r="B87" s="125" t="s">
        <v>335</v>
      </c>
      <c r="C87" s="125" t="s">
        <v>65</v>
      </c>
      <c r="D87" s="115">
        <v>4</v>
      </c>
      <c r="E87" s="115">
        <v>5</v>
      </c>
      <c r="F87" s="115">
        <v>2</v>
      </c>
      <c r="G87" s="115">
        <v>3</v>
      </c>
      <c r="H87" s="115">
        <v>5</v>
      </c>
      <c r="I87" s="115">
        <v>1</v>
      </c>
      <c r="J87" s="115"/>
      <c r="K87" s="115">
        <v>2</v>
      </c>
      <c r="L87" s="115"/>
      <c r="M87" s="115"/>
      <c r="N87" s="115">
        <f t="shared" si="20"/>
        <v>25</v>
      </c>
      <c r="O87" s="116"/>
      <c r="P87" s="126">
        <v>8</v>
      </c>
      <c r="Q87" s="125" t="s">
        <v>66</v>
      </c>
      <c r="R87" s="125" t="s">
        <v>67</v>
      </c>
      <c r="S87" s="115">
        <v>2</v>
      </c>
      <c r="T87" s="115"/>
      <c r="U87" s="115"/>
      <c r="V87" s="115"/>
      <c r="W87" s="115">
        <v>2</v>
      </c>
      <c r="X87" s="115"/>
      <c r="Y87" s="115"/>
      <c r="Z87" s="115">
        <v>1</v>
      </c>
      <c r="AA87" s="115"/>
      <c r="AB87" s="115"/>
      <c r="AC87" s="115">
        <f t="shared" si="21"/>
        <v>4</v>
      </c>
      <c r="AD87" s="129"/>
      <c r="AE87" s="120"/>
    </row>
    <row r="88" spans="1:31" s="122" customFormat="1" ht="12.75" x14ac:dyDescent="0.2">
      <c r="A88" s="124">
        <v>10</v>
      </c>
      <c r="B88" s="125" t="s">
        <v>60</v>
      </c>
      <c r="C88" s="125" t="s">
        <v>84</v>
      </c>
      <c r="D88" s="115">
        <v>2</v>
      </c>
      <c r="E88" s="115"/>
      <c r="F88" s="115">
        <v>2</v>
      </c>
      <c r="G88" s="115">
        <v>3</v>
      </c>
      <c r="H88" s="115"/>
      <c r="I88" s="115">
        <v>1</v>
      </c>
      <c r="J88" s="115"/>
      <c r="K88" s="115">
        <v>3</v>
      </c>
      <c r="L88" s="115"/>
      <c r="M88" s="115"/>
      <c r="N88" s="115">
        <f t="shared" si="20"/>
        <v>6</v>
      </c>
      <c r="O88" s="116"/>
      <c r="P88" s="124">
        <v>9</v>
      </c>
      <c r="Q88" s="125" t="s">
        <v>99</v>
      </c>
      <c r="R88" s="125" t="s">
        <v>79</v>
      </c>
      <c r="S88" s="115">
        <v>1</v>
      </c>
      <c r="T88" s="115"/>
      <c r="U88" s="115"/>
      <c r="V88" s="115">
        <v>3</v>
      </c>
      <c r="W88" s="115">
        <v>1</v>
      </c>
      <c r="X88" s="115">
        <v>3</v>
      </c>
      <c r="Y88" s="115"/>
      <c r="Z88" s="115">
        <v>3</v>
      </c>
      <c r="AA88" s="115"/>
      <c r="AB88" s="115"/>
      <c r="AC88" s="115">
        <f t="shared" si="21"/>
        <v>2</v>
      </c>
      <c r="AD88" s="129"/>
      <c r="AE88" s="120"/>
    </row>
    <row r="89" spans="1:31" s="122" customFormat="1" ht="12.75" x14ac:dyDescent="0.2">
      <c r="A89" s="124"/>
      <c r="B89" s="125"/>
      <c r="C89" s="12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 t="str">
        <f t="shared" si="20"/>
        <v/>
      </c>
      <c r="O89" s="116"/>
      <c r="P89" s="124"/>
      <c r="Q89" s="125"/>
      <c r="R89" s="12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 t="str">
        <f t="shared" si="21"/>
        <v/>
      </c>
      <c r="AD89" s="129"/>
      <c r="AE89" s="120"/>
    </row>
    <row r="90" spans="1:31" s="122" customFormat="1" ht="12.75" x14ac:dyDescent="0.2">
      <c r="A90" s="126"/>
      <c r="B90" s="125"/>
      <c r="C90" s="12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 t="str">
        <f t="shared" si="20"/>
        <v/>
      </c>
      <c r="O90" s="116"/>
      <c r="P90" s="126">
        <v>14</v>
      </c>
      <c r="Q90" s="125" t="s">
        <v>132</v>
      </c>
      <c r="R90" s="125" t="s">
        <v>34</v>
      </c>
      <c r="S90" s="115">
        <v>2</v>
      </c>
      <c r="T90" s="115"/>
      <c r="U90" s="115">
        <v>1</v>
      </c>
      <c r="V90" s="115">
        <v>6</v>
      </c>
      <c r="W90" s="115"/>
      <c r="X90" s="115"/>
      <c r="Y90" s="115"/>
      <c r="Z90" s="115">
        <v>5</v>
      </c>
      <c r="AA90" s="115">
        <v>1</v>
      </c>
      <c r="AB90" s="115"/>
      <c r="AC90" s="115">
        <f t="shared" si="21"/>
        <v>5</v>
      </c>
      <c r="AD90" s="129"/>
      <c r="AE90" s="120"/>
    </row>
    <row r="91" spans="1:31" s="122" customFormat="1" ht="12.75" x14ac:dyDescent="0.2">
      <c r="A91" s="124">
        <v>16</v>
      </c>
      <c r="B91" s="125" t="s">
        <v>269</v>
      </c>
      <c r="C91" s="125" t="s">
        <v>270</v>
      </c>
      <c r="D91" s="115"/>
      <c r="E91" s="115"/>
      <c r="F91" s="115"/>
      <c r="G91" s="115">
        <v>9</v>
      </c>
      <c r="H91" s="115"/>
      <c r="I91" s="115"/>
      <c r="J91" s="115">
        <v>1</v>
      </c>
      <c r="K91" s="115">
        <v>4</v>
      </c>
      <c r="L91" s="115"/>
      <c r="M91" s="115"/>
      <c r="N91" s="115">
        <f t="shared" si="20"/>
        <v>0</v>
      </c>
      <c r="O91" s="116"/>
      <c r="P91" s="126">
        <v>23</v>
      </c>
      <c r="Q91" s="125" t="s">
        <v>148</v>
      </c>
      <c r="R91" s="125" t="s">
        <v>57</v>
      </c>
      <c r="S91" s="115">
        <v>4</v>
      </c>
      <c r="T91" s="115"/>
      <c r="U91" s="115">
        <v>4</v>
      </c>
      <c r="V91" s="115">
        <v>2</v>
      </c>
      <c r="W91" s="115">
        <v>2</v>
      </c>
      <c r="X91" s="115">
        <v>1</v>
      </c>
      <c r="Y91" s="115"/>
      <c r="Z91" s="115">
        <v>1</v>
      </c>
      <c r="AA91" s="115"/>
      <c r="AB91" s="115"/>
      <c r="AC91" s="115">
        <f t="shared" si="21"/>
        <v>12</v>
      </c>
      <c r="AD91" s="129"/>
      <c r="AE91" s="120"/>
    </row>
    <row r="92" spans="1:31" s="122" customFormat="1" ht="12.75" x14ac:dyDescent="0.2">
      <c r="A92" s="124"/>
      <c r="B92" s="125"/>
      <c r="C92" s="12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 t="str">
        <f t="shared" si="20"/>
        <v/>
      </c>
      <c r="O92" s="116"/>
      <c r="P92" s="124">
        <v>31</v>
      </c>
      <c r="Q92" s="125" t="s">
        <v>280</v>
      </c>
      <c r="R92" s="125" t="s">
        <v>281</v>
      </c>
      <c r="S92" s="115">
        <v>1</v>
      </c>
      <c r="T92" s="115"/>
      <c r="U92" s="115"/>
      <c r="V92" s="115">
        <v>3</v>
      </c>
      <c r="W92" s="115">
        <v>1</v>
      </c>
      <c r="X92" s="115"/>
      <c r="Y92" s="115"/>
      <c r="Z92" s="115">
        <v>4</v>
      </c>
      <c r="AA92" s="115"/>
      <c r="AB92" s="115"/>
      <c r="AC92" s="115">
        <f t="shared" si="21"/>
        <v>2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6">
        <v>34</v>
      </c>
      <c r="Q93" s="125" t="s">
        <v>373</v>
      </c>
      <c r="R93" s="125" t="s">
        <v>34</v>
      </c>
      <c r="S93" s="115">
        <v>1</v>
      </c>
      <c r="T93" s="115"/>
      <c r="U93" s="115">
        <v>1</v>
      </c>
      <c r="V93" s="115">
        <v>8</v>
      </c>
      <c r="W93" s="115">
        <v>3</v>
      </c>
      <c r="X93" s="115">
        <v>1</v>
      </c>
      <c r="Y93" s="115">
        <v>2</v>
      </c>
      <c r="Z93" s="115">
        <v>3</v>
      </c>
      <c r="AA93" s="115"/>
      <c r="AB93" s="115"/>
      <c r="AC93" s="115">
        <f t="shared" si="21"/>
        <v>3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Honey Badgers:    |||   Cunning Stunts: 3P-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8</v>
      </c>
      <c r="E95" s="115">
        <f t="shared" si="22"/>
        <v>6</v>
      </c>
      <c r="F95" s="115">
        <f t="shared" si="22"/>
        <v>6</v>
      </c>
      <c r="G95" s="115">
        <f t="shared" si="22"/>
        <v>32</v>
      </c>
      <c r="H95" s="115">
        <f t="shared" si="22"/>
        <v>10</v>
      </c>
      <c r="I95" s="115">
        <f t="shared" si="22"/>
        <v>2</v>
      </c>
      <c r="J95" s="115">
        <f t="shared" si="22"/>
        <v>4</v>
      </c>
      <c r="K95" s="115">
        <f t="shared" si="22"/>
        <v>16</v>
      </c>
      <c r="L95" s="115">
        <f t="shared" si="22"/>
        <v>0</v>
      </c>
      <c r="M95" s="115">
        <f t="shared" si="22"/>
        <v>0</v>
      </c>
      <c r="N95" s="115">
        <f t="shared" si="22"/>
        <v>40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12</v>
      </c>
      <c r="T95" s="115">
        <f t="shared" si="23"/>
        <v>0</v>
      </c>
      <c r="U95" s="115">
        <f t="shared" si="23"/>
        <v>6</v>
      </c>
      <c r="V95" s="115">
        <f t="shared" si="23"/>
        <v>27</v>
      </c>
      <c r="W95" s="115">
        <f t="shared" si="23"/>
        <v>11</v>
      </c>
      <c r="X95" s="115">
        <f t="shared" si="23"/>
        <v>6</v>
      </c>
      <c r="Y95" s="115">
        <f t="shared" si="23"/>
        <v>2</v>
      </c>
      <c r="Z95" s="115">
        <f t="shared" si="23"/>
        <v>20</v>
      </c>
      <c r="AA95" s="115">
        <f t="shared" si="23"/>
        <v>1</v>
      </c>
      <c r="AB95" s="115">
        <f t="shared" si="23"/>
        <v>0</v>
      </c>
      <c r="AC95" s="115">
        <f t="shared" si="23"/>
        <v>30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236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535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92" t="s">
        <v>106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4"/>
      <c r="O99" s="112" t="s">
        <v>49</v>
      </c>
      <c r="P99" s="178" t="s">
        <v>215</v>
      </c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80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5</v>
      </c>
      <c r="B101" s="125" t="s">
        <v>140</v>
      </c>
      <c r="C101" s="125" t="s">
        <v>141</v>
      </c>
      <c r="D101" s="115"/>
      <c r="E101" s="115"/>
      <c r="F101" s="115"/>
      <c r="G101" s="115">
        <v>4</v>
      </c>
      <c r="H101" s="115">
        <v>4</v>
      </c>
      <c r="I101" s="115"/>
      <c r="J101" s="115"/>
      <c r="K101" s="115"/>
      <c r="L101" s="115"/>
      <c r="M101" s="115"/>
      <c r="N101" s="115">
        <f t="shared" ref="N101:N110" si="24">IF(B101="","",(D101*2)+(E101*3)+F101*1)</f>
        <v>0</v>
      </c>
      <c r="O101" s="116"/>
      <c r="P101" s="124">
        <v>2</v>
      </c>
      <c r="Q101" s="125" t="s">
        <v>223</v>
      </c>
      <c r="R101" s="125" t="s">
        <v>95</v>
      </c>
      <c r="S101" s="115">
        <v>2</v>
      </c>
      <c r="T101" s="115"/>
      <c r="U101" s="115"/>
      <c r="V101" s="115">
        <v>5</v>
      </c>
      <c r="W101" s="115"/>
      <c r="X101" s="115"/>
      <c r="Y101" s="115"/>
      <c r="Z101" s="115"/>
      <c r="AA101" s="115"/>
      <c r="AB101" s="115"/>
      <c r="AC101" s="115">
        <f t="shared" ref="AC101:AC110" si="25">IF(Q101="","",(S101*2)+(T101*3)+U101*1)</f>
        <v>4</v>
      </c>
      <c r="AD101" s="129"/>
      <c r="AE101" s="120"/>
    </row>
    <row r="102" spans="1:31" s="122" customFormat="1" ht="12.75" x14ac:dyDescent="0.2">
      <c r="A102" s="126">
        <v>6</v>
      </c>
      <c r="B102" s="125" t="s">
        <v>142</v>
      </c>
      <c r="C102" s="125" t="s">
        <v>143</v>
      </c>
      <c r="D102" s="115"/>
      <c r="E102" s="115"/>
      <c r="F102" s="115"/>
      <c r="G102" s="115">
        <v>1</v>
      </c>
      <c r="H102" s="115">
        <v>1</v>
      </c>
      <c r="I102" s="115"/>
      <c r="J102" s="115"/>
      <c r="K102" s="115">
        <v>5</v>
      </c>
      <c r="L102" s="115"/>
      <c r="M102" s="115"/>
      <c r="N102" s="115">
        <f t="shared" si="24"/>
        <v>0</v>
      </c>
      <c r="O102" s="116"/>
      <c r="P102" s="124">
        <v>3</v>
      </c>
      <c r="Q102" s="125" t="s">
        <v>217</v>
      </c>
      <c r="R102" s="125" t="s">
        <v>189</v>
      </c>
      <c r="S102" s="115">
        <v>1</v>
      </c>
      <c r="T102" s="115">
        <v>1</v>
      </c>
      <c r="U102" s="115"/>
      <c r="V102" s="115">
        <v>2</v>
      </c>
      <c r="W102" s="115"/>
      <c r="X102" s="115"/>
      <c r="Y102" s="115"/>
      <c r="Z102" s="115"/>
      <c r="AA102" s="115"/>
      <c r="AB102" s="115"/>
      <c r="AC102" s="115">
        <f t="shared" si="25"/>
        <v>5</v>
      </c>
      <c r="AD102" s="129"/>
      <c r="AE102" s="120"/>
    </row>
    <row r="103" spans="1:31" s="122" customFormat="1" ht="12.75" x14ac:dyDescent="0.2">
      <c r="A103" s="124">
        <v>11</v>
      </c>
      <c r="B103" s="125" t="s">
        <v>200</v>
      </c>
      <c r="C103" s="125" t="s">
        <v>201</v>
      </c>
      <c r="D103" s="115">
        <v>5</v>
      </c>
      <c r="E103" s="115">
        <v>1</v>
      </c>
      <c r="F103" s="115">
        <v>1</v>
      </c>
      <c r="G103" s="115">
        <v>3</v>
      </c>
      <c r="H103" s="115">
        <v>4</v>
      </c>
      <c r="I103" s="115">
        <v>2</v>
      </c>
      <c r="J103" s="115"/>
      <c r="K103" s="115"/>
      <c r="L103" s="115"/>
      <c r="M103" s="115"/>
      <c r="N103" s="115">
        <f t="shared" si="24"/>
        <v>14</v>
      </c>
      <c r="O103" s="116"/>
      <c r="P103" s="124">
        <v>6</v>
      </c>
      <c r="Q103" s="125" t="s">
        <v>216</v>
      </c>
      <c r="R103" s="125" t="s">
        <v>95</v>
      </c>
      <c r="S103" s="115"/>
      <c r="T103" s="115"/>
      <c r="U103" s="115"/>
      <c r="V103" s="115">
        <v>2</v>
      </c>
      <c r="W103" s="115">
        <v>1</v>
      </c>
      <c r="X103" s="115"/>
      <c r="Y103" s="115"/>
      <c r="Z103" s="115">
        <v>3</v>
      </c>
      <c r="AA103" s="115"/>
      <c r="AB103" s="115"/>
      <c r="AC103" s="115">
        <f t="shared" si="25"/>
        <v>0</v>
      </c>
      <c r="AD103" s="129"/>
      <c r="AE103" s="120"/>
    </row>
    <row r="104" spans="1:31" s="122" customFormat="1" ht="12.75" x14ac:dyDescent="0.2">
      <c r="A104" s="124">
        <v>12</v>
      </c>
      <c r="B104" s="125" t="s">
        <v>224</v>
      </c>
      <c r="C104" s="125" t="s">
        <v>95</v>
      </c>
      <c r="D104" s="115">
        <v>3</v>
      </c>
      <c r="E104" s="115"/>
      <c r="F104" s="115"/>
      <c r="G104" s="115">
        <v>7</v>
      </c>
      <c r="H104" s="115"/>
      <c r="I104" s="115">
        <v>1</v>
      </c>
      <c r="J104" s="115"/>
      <c r="K104" s="115">
        <v>3</v>
      </c>
      <c r="L104" s="115"/>
      <c r="M104" s="115"/>
      <c r="N104" s="115">
        <f t="shared" si="24"/>
        <v>6</v>
      </c>
      <c r="O104" s="116"/>
      <c r="P104" s="124">
        <v>7</v>
      </c>
      <c r="Q104" s="125" t="s">
        <v>282</v>
      </c>
      <c r="R104" s="125" t="s">
        <v>283</v>
      </c>
      <c r="S104" s="115"/>
      <c r="T104" s="115"/>
      <c r="U104" s="115"/>
      <c r="V104" s="115">
        <v>3</v>
      </c>
      <c r="W104" s="115">
        <v>1</v>
      </c>
      <c r="X104" s="115"/>
      <c r="Y104" s="115"/>
      <c r="Z104" s="115">
        <v>3</v>
      </c>
      <c r="AA104" s="115"/>
      <c r="AB104" s="115"/>
      <c r="AC104" s="115">
        <f t="shared" si="25"/>
        <v>0</v>
      </c>
      <c r="AD104" s="129"/>
      <c r="AE104" s="120"/>
    </row>
    <row r="105" spans="1:31" s="122" customFormat="1" ht="12.75" x14ac:dyDescent="0.2">
      <c r="A105" s="126">
        <v>14</v>
      </c>
      <c r="B105" s="125" t="s">
        <v>144</v>
      </c>
      <c r="C105" s="125" t="s">
        <v>81</v>
      </c>
      <c r="D105" s="115">
        <v>2</v>
      </c>
      <c r="E105" s="115">
        <v>1</v>
      </c>
      <c r="F105" s="115">
        <v>1</v>
      </c>
      <c r="G105" s="115">
        <v>8</v>
      </c>
      <c r="H105" s="115">
        <v>3</v>
      </c>
      <c r="I105" s="115"/>
      <c r="J105" s="115"/>
      <c r="K105" s="115">
        <v>3</v>
      </c>
      <c r="L105" s="115">
        <v>1</v>
      </c>
      <c r="M105" s="115"/>
      <c r="N105" s="115">
        <f t="shared" si="24"/>
        <v>8</v>
      </c>
      <c r="O105" s="116"/>
      <c r="P105" s="124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4">
        <v>10</v>
      </c>
      <c r="Q106" s="125" t="s">
        <v>218</v>
      </c>
      <c r="R106" s="125" t="s">
        <v>118</v>
      </c>
      <c r="S106" s="115">
        <v>2</v>
      </c>
      <c r="T106" s="115">
        <v>2</v>
      </c>
      <c r="U106" s="115">
        <v>2</v>
      </c>
      <c r="V106" s="115">
        <v>1</v>
      </c>
      <c r="W106" s="115">
        <v>4</v>
      </c>
      <c r="X106" s="115"/>
      <c r="Y106" s="115"/>
      <c r="Z106" s="115">
        <v>1</v>
      </c>
      <c r="AA106" s="115"/>
      <c r="AB106" s="115"/>
      <c r="AC106" s="115">
        <f t="shared" si="25"/>
        <v>12</v>
      </c>
      <c r="AD106" s="129"/>
      <c r="AE106" s="120"/>
    </row>
    <row r="107" spans="1:31" s="122" customFormat="1" ht="12.75" x14ac:dyDescent="0.2">
      <c r="A107" s="126">
        <v>24</v>
      </c>
      <c r="B107" s="125" t="s">
        <v>145</v>
      </c>
      <c r="C107" s="125" t="s">
        <v>38</v>
      </c>
      <c r="D107" s="115"/>
      <c r="E107" s="115"/>
      <c r="F107" s="115"/>
      <c r="G107" s="115">
        <v>3</v>
      </c>
      <c r="H107" s="115"/>
      <c r="I107" s="115"/>
      <c r="J107" s="115"/>
      <c r="K107" s="115">
        <v>1</v>
      </c>
      <c r="L107" s="115"/>
      <c r="M107" s="115"/>
      <c r="N107" s="115">
        <f t="shared" si="24"/>
        <v>0</v>
      </c>
      <c r="O107" s="116"/>
      <c r="P107" s="124">
        <v>21</v>
      </c>
      <c r="Q107" s="125" t="s">
        <v>221</v>
      </c>
      <c r="R107" s="125" t="s">
        <v>222</v>
      </c>
      <c r="S107" s="115">
        <v>1</v>
      </c>
      <c r="T107" s="115"/>
      <c r="U107" s="115"/>
      <c r="V107" s="115"/>
      <c r="W107" s="115"/>
      <c r="X107" s="115"/>
      <c r="Y107" s="115"/>
      <c r="Z107" s="115">
        <v>3</v>
      </c>
      <c r="AA107" s="115"/>
      <c r="AB107" s="115"/>
      <c r="AC107" s="115">
        <f t="shared" si="25"/>
        <v>2</v>
      </c>
      <c r="AD107" s="129"/>
      <c r="AE107" s="120"/>
    </row>
    <row r="108" spans="1:31" s="122" customFormat="1" ht="12.75" x14ac:dyDescent="0.2">
      <c r="A108" s="126">
        <v>32</v>
      </c>
      <c r="B108" s="125" t="s">
        <v>63</v>
      </c>
      <c r="C108" s="125" t="s">
        <v>79</v>
      </c>
      <c r="D108" s="115">
        <v>2</v>
      </c>
      <c r="E108" s="115"/>
      <c r="F108" s="115"/>
      <c r="G108" s="115">
        <v>5</v>
      </c>
      <c r="H108" s="115">
        <v>2</v>
      </c>
      <c r="I108" s="115">
        <v>1</v>
      </c>
      <c r="J108" s="115"/>
      <c r="K108" s="115"/>
      <c r="L108" s="115"/>
      <c r="M108" s="115"/>
      <c r="N108" s="115">
        <f t="shared" si="24"/>
        <v>4</v>
      </c>
      <c r="O108" s="116"/>
      <c r="P108" s="124">
        <v>33</v>
      </c>
      <c r="Q108" s="125" t="s">
        <v>219</v>
      </c>
      <c r="R108" s="125" t="s">
        <v>220</v>
      </c>
      <c r="S108" s="115">
        <v>1</v>
      </c>
      <c r="T108" s="115">
        <v>3</v>
      </c>
      <c r="U108" s="115">
        <v>3</v>
      </c>
      <c r="V108" s="115">
        <v>7</v>
      </c>
      <c r="W108" s="115">
        <v>3</v>
      </c>
      <c r="X108" s="115">
        <v>3</v>
      </c>
      <c r="Y108" s="115">
        <v>1</v>
      </c>
      <c r="Z108" s="115">
        <v>3</v>
      </c>
      <c r="AA108" s="115"/>
      <c r="AB108" s="115"/>
      <c r="AC108" s="115">
        <f t="shared" si="25"/>
        <v>14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40</v>
      </c>
      <c r="B109" s="125" t="s">
        <v>174</v>
      </c>
      <c r="C109" s="125" t="s">
        <v>76</v>
      </c>
      <c r="D109" s="115">
        <v>7</v>
      </c>
      <c r="E109" s="115"/>
      <c r="F109" s="115">
        <v>1</v>
      </c>
      <c r="G109" s="115">
        <v>7</v>
      </c>
      <c r="H109" s="115"/>
      <c r="I109" s="115"/>
      <c r="J109" s="115"/>
      <c r="K109" s="115">
        <v>3</v>
      </c>
      <c r="L109" s="115"/>
      <c r="M109" s="115"/>
      <c r="N109" s="115">
        <f t="shared" si="24"/>
        <v>15</v>
      </c>
      <c r="O109" s="116"/>
      <c r="P109" s="124">
        <v>23</v>
      </c>
      <c r="Q109" s="125" t="s">
        <v>89</v>
      </c>
      <c r="R109" s="125" t="s">
        <v>92</v>
      </c>
      <c r="S109" s="115"/>
      <c r="T109" s="115"/>
      <c r="U109" s="115"/>
      <c r="V109" s="115">
        <v>1</v>
      </c>
      <c r="W109" s="115"/>
      <c r="X109" s="115"/>
      <c r="Y109" s="115"/>
      <c r="Z109" s="115">
        <v>1</v>
      </c>
      <c r="AA109" s="115"/>
      <c r="AB109" s="115"/>
      <c r="AC109" s="115">
        <f t="shared" si="25"/>
        <v>0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AKOM: BLK-   |||   Baitong Ballers: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19</v>
      </c>
      <c r="E111" s="115">
        <f t="shared" si="26"/>
        <v>2</v>
      </c>
      <c r="F111" s="115">
        <f t="shared" si="26"/>
        <v>3</v>
      </c>
      <c r="G111" s="115">
        <f t="shared" si="26"/>
        <v>38</v>
      </c>
      <c r="H111" s="115">
        <f t="shared" si="26"/>
        <v>14</v>
      </c>
      <c r="I111" s="115">
        <f t="shared" si="26"/>
        <v>4</v>
      </c>
      <c r="J111" s="115">
        <f t="shared" si="26"/>
        <v>0</v>
      </c>
      <c r="K111" s="115">
        <f t="shared" si="26"/>
        <v>15</v>
      </c>
      <c r="L111" s="115">
        <f t="shared" si="26"/>
        <v>1</v>
      </c>
      <c r="M111" s="115">
        <f t="shared" si="26"/>
        <v>0</v>
      </c>
      <c r="N111" s="115">
        <f t="shared" si="26"/>
        <v>47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7</v>
      </c>
      <c r="T111" s="115">
        <f t="shared" si="27"/>
        <v>6</v>
      </c>
      <c r="U111" s="115">
        <f t="shared" si="27"/>
        <v>5</v>
      </c>
      <c r="V111" s="115">
        <f t="shared" si="27"/>
        <v>21</v>
      </c>
      <c r="W111" s="115">
        <f t="shared" si="27"/>
        <v>9</v>
      </c>
      <c r="X111" s="115">
        <f t="shared" si="27"/>
        <v>3</v>
      </c>
      <c r="Y111" s="115">
        <f t="shared" si="27"/>
        <v>1</v>
      </c>
      <c r="Z111" s="115">
        <f t="shared" si="27"/>
        <v>14</v>
      </c>
      <c r="AA111" s="115">
        <f t="shared" si="27"/>
        <v>0</v>
      </c>
      <c r="AB111" s="115">
        <f t="shared" si="27"/>
        <v>0</v>
      </c>
      <c r="AC111" s="115">
        <f t="shared" si="27"/>
        <v>37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105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534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63" t="s">
        <v>77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5"/>
      <c r="O115" s="112" t="s">
        <v>49</v>
      </c>
      <c r="P115" s="172" t="s">
        <v>68</v>
      </c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4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/>
      <c r="B117" s="125"/>
      <c r="C117" s="12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 t="str">
        <f t="shared" ref="N117:N126" si="28">IF(B117="","",(D117*2)+(E117*3)+F117*1)</f>
        <v/>
      </c>
      <c r="O117" s="116"/>
      <c r="P117" s="124">
        <v>2</v>
      </c>
      <c r="Q117" s="125" t="s">
        <v>267</v>
      </c>
      <c r="R117" s="125" t="s">
        <v>76</v>
      </c>
      <c r="S117" s="115">
        <v>3</v>
      </c>
      <c r="T117" s="115"/>
      <c r="U117" s="115"/>
      <c r="V117" s="115">
        <v>5</v>
      </c>
      <c r="W117" s="115">
        <v>4</v>
      </c>
      <c r="X117" s="115">
        <v>2</v>
      </c>
      <c r="Y117" s="115">
        <v>1</v>
      </c>
      <c r="Z117" s="115">
        <v>4</v>
      </c>
      <c r="AA117" s="115"/>
      <c r="AB117" s="115"/>
      <c r="AC117" s="115">
        <f t="shared" ref="AC117:AC126" si="29">IF(Q117="","",(S117*2)+(T117*3)+U117*1)</f>
        <v>6</v>
      </c>
      <c r="AD117" s="129"/>
      <c r="AE117" s="120"/>
    </row>
    <row r="118" spans="1:31" s="122" customFormat="1" ht="12.75" x14ac:dyDescent="0.2">
      <c r="A118" s="124">
        <v>3</v>
      </c>
      <c r="B118" s="125" t="s">
        <v>80</v>
      </c>
      <c r="C118" s="125" t="s">
        <v>81</v>
      </c>
      <c r="D118" s="115">
        <v>2</v>
      </c>
      <c r="E118" s="115"/>
      <c r="F118" s="115">
        <v>4</v>
      </c>
      <c r="G118" s="115">
        <v>7</v>
      </c>
      <c r="H118" s="115">
        <v>7</v>
      </c>
      <c r="I118" s="115">
        <v>4</v>
      </c>
      <c r="J118" s="115"/>
      <c r="K118" s="115">
        <v>3</v>
      </c>
      <c r="L118" s="115"/>
      <c r="M118" s="115"/>
      <c r="N118" s="115">
        <f t="shared" si="28"/>
        <v>8</v>
      </c>
      <c r="O118" s="116"/>
      <c r="P118" s="126">
        <v>6</v>
      </c>
      <c r="Q118" s="125" t="s">
        <v>179</v>
      </c>
      <c r="R118" s="125" t="s">
        <v>180</v>
      </c>
      <c r="S118" s="115"/>
      <c r="T118" s="115">
        <v>4</v>
      </c>
      <c r="U118" s="115"/>
      <c r="V118" s="115">
        <v>1</v>
      </c>
      <c r="W118" s="115">
        <v>6</v>
      </c>
      <c r="X118" s="115">
        <v>3</v>
      </c>
      <c r="Y118" s="115">
        <v>1</v>
      </c>
      <c r="Z118" s="115"/>
      <c r="AA118" s="115"/>
      <c r="AB118" s="115"/>
      <c r="AC118" s="115">
        <f t="shared" si="29"/>
        <v>12</v>
      </c>
      <c r="AD118" s="129"/>
      <c r="AE118" s="120"/>
    </row>
    <row r="119" spans="1:31" s="122" customFormat="1" ht="12.75" x14ac:dyDescent="0.2">
      <c r="A119" s="126">
        <v>5</v>
      </c>
      <c r="B119" s="125" t="s">
        <v>85</v>
      </c>
      <c r="C119" s="125" t="s">
        <v>86</v>
      </c>
      <c r="D119" s="115">
        <v>3</v>
      </c>
      <c r="E119" s="115"/>
      <c r="F119" s="115">
        <v>2</v>
      </c>
      <c r="G119" s="115">
        <v>2</v>
      </c>
      <c r="H119" s="115">
        <v>2</v>
      </c>
      <c r="I119" s="115">
        <v>3</v>
      </c>
      <c r="J119" s="115"/>
      <c r="K119" s="115"/>
      <c r="L119" s="115"/>
      <c r="M119" s="115"/>
      <c r="N119" s="115">
        <f t="shared" si="28"/>
        <v>8</v>
      </c>
      <c r="O119" s="116"/>
      <c r="P119" s="126">
        <v>8</v>
      </c>
      <c r="Q119" s="125" t="s">
        <v>149</v>
      </c>
      <c r="R119" s="125" t="s">
        <v>35</v>
      </c>
      <c r="S119" s="115">
        <v>6</v>
      </c>
      <c r="T119" s="115"/>
      <c r="U119" s="115">
        <v>1</v>
      </c>
      <c r="V119" s="115">
        <v>4</v>
      </c>
      <c r="W119" s="115">
        <v>1</v>
      </c>
      <c r="X119" s="115">
        <v>1</v>
      </c>
      <c r="Y119" s="115">
        <v>3</v>
      </c>
      <c r="Z119" s="115"/>
      <c r="AA119" s="115"/>
      <c r="AB119" s="115"/>
      <c r="AC119" s="115">
        <f t="shared" si="29"/>
        <v>13</v>
      </c>
      <c r="AD119" s="129"/>
      <c r="AE119" s="120"/>
    </row>
    <row r="120" spans="1:31" s="122" customFormat="1" ht="12.75" x14ac:dyDescent="0.2">
      <c r="A120" s="126">
        <v>12</v>
      </c>
      <c r="B120" s="125" t="s">
        <v>161</v>
      </c>
      <c r="C120" s="125" t="s">
        <v>121</v>
      </c>
      <c r="D120" s="115">
        <v>9</v>
      </c>
      <c r="E120" s="115">
        <v>2</v>
      </c>
      <c r="F120" s="115">
        <v>2</v>
      </c>
      <c r="G120" s="115">
        <v>9</v>
      </c>
      <c r="H120" s="115"/>
      <c r="I120" s="115">
        <v>1</v>
      </c>
      <c r="J120" s="115"/>
      <c r="K120" s="115">
        <v>2</v>
      </c>
      <c r="L120" s="115"/>
      <c r="M120" s="115"/>
      <c r="N120" s="115">
        <f t="shared" si="28"/>
        <v>26</v>
      </c>
      <c r="O120" s="116"/>
      <c r="P120" s="126">
        <v>10</v>
      </c>
      <c r="Q120" s="125" t="s">
        <v>75</v>
      </c>
      <c r="R120" s="125" t="s">
        <v>76</v>
      </c>
      <c r="S120" s="115"/>
      <c r="T120" s="115">
        <v>2</v>
      </c>
      <c r="U120" s="115">
        <v>4</v>
      </c>
      <c r="V120" s="115">
        <v>4</v>
      </c>
      <c r="W120" s="115">
        <v>2</v>
      </c>
      <c r="X120" s="115">
        <v>3</v>
      </c>
      <c r="Y120" s="115"/>
      <c r="Z120" s="115">
        <v>2</v>
      </c>
      <c r="AA120" s="115"/>
      <c r="AB120" s="115"/>
      <c r="AC120" s="115">
        <f t="shared" si="29"/>
        <v>10</v>
      </c>
      <c r="AD120" s="129"/>
      <c r="AE120" s="120"/>
    </row>
    <row r="121" spans="1:31" s="122" customFormat="1" ht="12.75" x14ac:dyDescent="0.2">
      <c r="A121" s="126">
        <v>21</v>
      </c>
      <c r="B121" s="125" t="s">
        <v>128</v>
      </c>
      <c r="C121" s="125" t="s">
        <v>83</v>
      </c>
      <c r="D121" s="115">
        <v>1</v>
      </c>
      <c r="E121" s="115">
        <v>1</v>
      </c>
      <c r="F121" s="115">
        <v>1</v>
      </c>
      <c r="G121" s="115">
        <v>3</v>
      </c>
      <c r="H121" s="115">
        <v>1</v>
      </c>
      <c r="I121" s="115"/>
      <c r="J121" s="115"/>
      <c r="K121" s="115">
        <v>2</v>
      </c>
      <c r="L121" s="115">
        <v>1</v>
      </c>
      <c r="M121" s="115"/>
      <c r="N121" s="115">
        <f t="shared" si="28"/>
        <v>6</v>
      </c>
      <c r="O121" s="116"/>
      <c r="P121" s="126"/>
      <c r="Q121" s="125"/>
      <c r="R121" s="12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 t="str">
        <f t="shared" si="29"/>
        <v/>
      </c>
      <c r="AD121" s="129"/>
      <c r="AE121" s="120"/>
    </row>
    <row r="122" spans="1:31" s="122" customFormat="1" ht="12.75" x14ac:dyDescent="0.2">
      <c r="A122" s="126">
        <v>24</v>
      </c>
      <c r="B122" s="125" t="s">
        <v>146</v>
      </c>
      <c r="C122" s="125" t="s">
        <v>186</v>
      </c>
      <c r="D122" s="115">
        <v>3</v>
      </c>
      <c r="E122" s="115"/>
      <c r="F122" s="115"/>
      <c r="G122" s="115">
        <v>3</v>
      </c>
      <c r="H122" s="115"/>
      <c r="I122" s="115">
        <v>2</v>
      </c>
      <c r="J122" s="115"/>
      <c r="K122" s="115">
        <v>2</v>
      </c>
      <c r="L122" s="115"/>
      <c r="M122" s="115"/>
      <c r="N122" s="115">
        <f t="shared" si="28"/>
        <v>6</v>
      </c>
      <c r="O122" s="116"/>
      <c r="P122" s="126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6">
        <v>25</v>
      </c>
      <c r="B123" s="125" t="s">
        <v>87</v>
      </c>
      <c r="C123" s="125" t="s">
        <v>88</v>
      </c>
      <c r="D123" s="115">
        <v>1</v>
      </c>
      <c r="E123" s="115"/>
      <c r="F123" s="115"/>
      <c r="G123" s="115">
        <v>3</v>
      </c>
      <c r="H123" s="115">
        <v>2</v>
      </c>
      <c r="I123" s="115"/>
      <c r="J123" s="115"/>
      <c r="K123" s="115">
        <v>2</v>
      </c>
      <c r="L123" s="115"/>
      <c r="M123" s="115">
        <v>1</v>
      </c>
      <c r="N123" s="115">
        <f t="shared" si="28"/>
        <v>2</v>
      </c>
      <c r="O123" s="116"/>
      <c r="P123" s="126">
        <v>21</v>
      </c>
      <c r="Q123" s="125" t="s">
        <v>71</v>
      </c>
      <c r="R123" s="125" t="s">
        <v>95</v>
      </c>
      <c r="S123" s="115">
        <v>1</v>
      </c>
      <c r="T123" s="115"/>
      <c r="U123" s="115"/>
      <c r="V123" s="115">
        <v>5</v>
      </c>
      <c r="W123" s="115"/>
      <c r="X123" s="115"/>
      <c r="Y123" s="115">
        <v>1</v>
      </c>
      <c r="Z123" s="115">
        <v>3</v>
      </c>
      <c r="AA123" s="115"/>
      <c r="AB123" s="115"/>
      <c r="AC123" s="115">
        <f t="shared" si="29"/>
        <v>2</v>
      </c>
      <c r="AD123" s="129"/>
      <c r="AE123" s="120"/>
    </row>
    <row r="124" spans="1:31" s="122" customFormat="1" ht="12.75" x14ac:dyDescent="0.2">
      <c r="A124" s="124">
        <v>35</v>
      </c>
      <c r="B124" s="125" t="s">
        <v>290</v>
      </c>
      <c r="C124" s="125" t="s">
        <v>291</v>
      </c>
      <c r="D124" s="115"/>
      <c r="E124" s="115">
        <v>1</v>
      </c>
      <c r="F124" s="115"/>
      <c r="G124" s="115">
        <v>4</v>
      </c>
      <c r="H124" s="115">
        <v>2</v>
      </c>
      <c r="I124" s="115">
        <v>3</v>
      </c>
      <c r="J124" s="115">
        <v>1</v>
      </c>
      <c r="K124" s="115">
        <v>1</v>
      </c>
      <c r="L124" s="115"/>
      <c r="M124" s="115"/>
      <c r="N124" s="115">
        <f t="shared" si="28"/>
        <v>3</v>
      </c>
      <c r="O124" s="116"/>
      <c r="P124" s="126">
        <v>44</v>
      </c>
      <c r="Q124" s="125" t="s">
        <v>163</v>
      </c>
      <c r="R124" s="125" t="s">
        <v>164</v>
      </c>
      <c r="S124" s="115">
        <v>1</v>
      </c>
      <c r="T124" s="115">
        <v>1</v>
      </c>
      <c r="U124" s="115">
        <v>5</v>
      </c>
      <c r="V124" s="115">
        <v>6</v>
      </c>
      <c r="W124" s="115"/>
      <c r="X124" s="115">
        <v>2</v>
      </c>
      <c r="Y124" s="115"/>
      <c r="Z124" s="115">
        <v>2</v>
      </c>
      <c r="AA124" s="115"/>
      <c r="AB124" s="115"/>
      <c r="AC124" s="115">
        <f t="shared" si="29"/>
        <v>10</v>
      </c>
      <c r="AD124" s="129"/>
      <c r="AE124" s="120"/>
    </row>
    <row r="125" spans="1:31" s="122" customFormat="1" ht="12.75" x14ac:dyDescent="0.2">
      <c r="A125" s="124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6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19</v>
      </c>
      <c r="E127" s="115">
        <f t="shared" si="30"/>
        <v>4</v>
      </c>
      <c r="F127" s="115">
        <f t="shared" si="30"/>
        <v>9</v>
      </c>
      <c r="G127" s="115">
        <f t="shared" si="30"/>
        <v>31</v>
      </c>
      <c r="H127" s="115">
        <f t="shared" si="30"/>
        <v>14</v>
      </c>
      <c r="I127" s="115">
        <f t="shared" si="30"/>
        <v>13</v>
      </c>
      <c r="J127" s="115">
        <f t="shared" si="30"/>
        <v>1</v>
      </c>
      <c r="K127" s="115">
        <f t="shared" si="30"/>
        <v>12</v>
      </c>
      <c r="L127" s="115">
        <f t="shared" si="30"/>
        <v>1</v>
      </c>
      <c r="M127" s="115">
        <f t="shared" si="30"/>
        <v>1</v>
      </c>
      <c r="N127" s="115">
        <f t="shared" si="30"/>
        <v>59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11</v>
      </c>
      <c r="T127" s="115">
        <f t="shared" si="31"/>
        <v>7</v>
      </c>
      <c r="U127" s="115">
        <f t="shared" si="31"/>
        <v>10</v>
      </c>
      <c r="V127" s="115">
        <f t="shared" si="31"/>
        <v>25</v>
      </c>
      <c r="W127" s="115">
        <f t="shared" si="31"/>
        <v>13</v>
      </c>
      <c r="X127" s="115">
        <f t="shared" si="31"/>
        <v>11</v>
      </c>
      <c r="Y127" s="115">
        <f t="shared" si="31"/>
        <v>6</v>
      </c>
      <c r="Z127" s="115">
        <f t="shared" si="31"/>
        <v>11</v>
      </c>
      <c r="AA127" s="115">
        <f t="shared" si="31"/>
        <v>0</v>
      </c>
      <c r="AB127" s="115">
        <f t="shared" si="31"/>
        <v>0</v>
      </c>
      <c r="AC127" s="115">
        <f t="shared" si="31"/>
        <v>53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225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HBW Cannons:    |||   Pork Swords: </v>
      </c>
    </row>
    <row r="129" spans="1:31" s="122" customFormat="1" ht="12.75" x14ac:dyDescent="0.2">
      <c r="A129" s="152" t="s">
        <v>205</v>
      </c>
      <c r="B129" s="153"/>
      <c r="C129" s="154" t="s">
        <v>410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665" priority="30">
      <formula>AE15="Correct"</formula>
    </cfRule>
    <cfRule type="expression" dxfId="664" priority="32">
      <formula>$AE$15="Check"</formula>
    </cfRule>
  </conditionalFormatting>
  <conditionalFormatting sqref="AE46 AE62 AE79">
    <cfRule type="expression" dxfId="663" priority="31">
      <formula>$AE$15="Check"</formula>
    </cfRule>
  </conditionalFormatting>
  <conditionalFormatting sqref="AE46 AE62 AE15 AE79">
    <cfRule type="expression" dxfId="662" priority="29">
      <formula>AE15="Correct"</formula>
    </cfRule>
  </conditionalFormatting>
  <conditionalFormatting sqref="AE47 AE63 AE16:AE17 AE80">
    <cfRule type="expression" dxfId="661" priority="28">
      <formula>FIND("-",AE16)&gt;0</formula>
    </cfRule>
  </conditionalFormatting>
  <conditionalFormatting sqref="O15">
    <cfRule type="containsBlanks" dxfId="660" priority="33">
      <formula>LEN(TRIM(O15))=0</formula>
    </cfRule>
  </conditionalFormatting>
  <conditionalFormatting sqref="O79">
    <cfRule type="containsBlanks" dxfId="659" priority="27">
      <formula>LEN(TRIM(O79))=0</formula>
    </cfRule>
  </conditionalFormatting>
  <conditionalFormatting sqref="O47">
    <cfRule type="containsBlanks" dxfId="658" priority="26">
      <formula>LEN(TRIM(O47))=0</formula>
    </cfRule>
  </conditionalFormatting>
  <conditionalFormatting sqref="O63">
    <cfRule type="containsBlanks" dxfId="657" priority="25">
      <formula>LEN(TRIM(O63))=0</formula>
    </cfRule>
  </conditionalFormatting>
  <conditionalFormatting sqref="O31">
    <cfRule type="containsBlanks" dxfId="656" priority="24">
      <formula>LEN(TRIM(O31))=0</formula>
    </cfRule>
  </conditionalFormatting>
  <conditionalFormatting sqref="O95">
    <cfRule type="containsBlanks" dxfId="655" priority="23">
      <formula>LEN(TRIM(O95))=0</formula>
    </cfRule>
  </conditionalFormatting>
  <conditionalFormatting sqref="O111">
    <cfRule type="containsBlanks" dxfId="654" priority="22">
      <formula>LEN(TRIM(O111))=0</formula>
    </cfRule>
  </conditionalFormatting>
  <conditionalFormatting sqref="AE29">
    <cfRule type="expression" dxfId="653" priority="19">
      <formula>AE29="Correct"</formula>
    </cfRule>
    <cfRule type="expression" dxfId="652" priority="21">
      <formula>$AE$15="Check"</formula>
    </cfRule>
  </conditionalFormatting>
  <conditionalFormatting sqref="AE29">
    <cfRule type="expression" dxfId="651" priority="20">
      <formula>$AE$15="Check"</formula>
    </cfRule>
  </conditionalFormatting>
  <conditionalFormatting sqref="AE29">
    <cfRule type="expression" dxfId="650" priority="18">
      <formula>AE29="Correct"</formula>
    </cfRule>
  </conditionalFormatting>
  <conditionalFormatting sqref="AE30">
    <cfRule type="expression" dxfId="649" priority="17">
      <formula>FIND("-",AE30)&gt;0</formula>
    </cfRule>
  </conditionalFormatting>
  <conditionalFormatting sqref="AE92">
    <cfRule type="expression" dxfId="648" priority="14">
      <formula>AE92="Correct"</formula>
    </cfRule>
    <cfRule type="expression" dxfId="647" priority="16">
      <formula>$AE$15="Check"</formula>
    </cfRule>
  </conditionalFormatting>
  <conditionalFormatting sqref="AE92">
    <cfRule type="expression" dxfId="646" priority="15">
      <formula>$AE$15="Check"</formula>
    </cfRule>
  </conditionalFormatting>
  <conditionalFormatting sqref="AE92">
    <cfRule type="expression" dxfId="645" priority="13">
      <formula>AE92="Correct"</formula>
    </cfRule>
  </conditionalFormatting>
  <conditionalFormatting sqref="AE93">
    <cfRule type="expression" dxfId="644" priority="12">
      <formula>FIND("-",AE93)&gt;0</formula>
    </cfRule>
  </conditionalFormatting>
  <conditionalFormatting sqref="AE108">
    <cfRule type="expression" dxfId="643" priority="9">
      <formula>AE108="Correct"</formula>
    </cfRule>
    <cfRule type="expression" dxfId="642" priority="11">
      <formula>$AE$15="Check"</formula>
    </cfRule>
  </conditionalFormatting>
  <conditionalFormatting sqref="AE108">
    <cfRule type="expression" dxfId="641" priority="10">
      <formula>$AE$15="Check"</formula>
    </cfRule>
  </conditionalFormatting>
  <conditionalFormatting sqref="AE108">
    <cfRule type="expression" dxfId="640" priority="8">
      <formula>AE108="Correct"</formula>
    </cfRule>
  </conditionalFormatting>
  <conditionalFormatting sqref="AE109">
    <cfRule type="expression" dxfId="639" priority="7">
      <formula>FIND("-",AE109)&gt;0</formula>
    </cfRule>
  </conditionalFormatting>
  <conditionalFormatting sqref="O127">
    <cfRule type="containsBlanks" dxfId="638" priority="6">
      <formula>LEN(TRIM(O127))=0</formula>
    </cfRule>
  </conditionalFormatting>
  <conditionalFormatting sqref="AE127">
    <cfRule type="expression" dxfId="637" priority="3">
      <formula>AE127="Correct"</formula>
    </cfRule>
    <cfRule type="expression" dxfId="636" priority="5">
      <formula>$AE$15="Check"</formula>
    </cfRule>
  </conditionalFormatting>
  <conditionalFormatting sqref="AE127">
    <cfRule type="expression" dxfId="635" priority="4">
      <formula>$AE$15="Check"</formula>
    </cfRule>
  </conditionalFormatting>
  <conditionalFormatting sqref="AE127">
    <cfRule type="expression" dxfId="634" priority="2">
      <formula>AE127="Correct"</formula>
    </cfRule>
  </conditionalFormatting>
  <conditionalFormatting sqref="AE128">
    <cfRule type="expression" dxfId="633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8.85546875" defaultRowHeight="14.25" x14ac:dyDescent="0.2"/>
  <cols>
    <col min="1" max="1" width="3.28515625" style="15" bestFit="1" customWidth="1"/>
    <col min="2" max="2" width="11.7109375" style="15" bestFit="1" customWidth="1"/>
    <col min="3" max="3" width="9.5703125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3.8554687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customWidth="1"/>
    <col min="31" max="31" width="4.7109375" style="15" bestFit="1" customWidth="1"/>
    <col min="32" max="32" width="6.42578125" style="15" customWidth="1"/>
    <col min="33" max="33" width="40.7109375" style="2" hidden="1" customWidth="1"/>
    <col min="34" max="34" width="0" style="1" hidden="1" customWidth="1"/>
    <col min="35" max="35" width="14.85546875" style="1" hidden="1" customWidth="1"/>
    <col min="36" max="36" width="14" style="1" hidden="1" customWidth="1"/>
    <col min="37" max="39" width="0" style="1" hidden="1" customWidth="1"/>
    <col min="40" max="40" width="12.42578125" style="1" hidden="1" customWidth="1"/>
    <col min="41" max="41" width="11.42578125" style="1" hidden="1" customWidth="1"/>
    <col min="42" max="16384" width="8.85546875" style="1"/>
  </cols>
  <sheetData>
    <row r="1" spans="1:41" ht="26.25" x14ac:dyDescent="0.2">
      <c r="A1" s="143" t="s">
        <v>235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"/>
      <c r="AN1" s="18" t="s">
        <v>0</v>
      </c>
      <c r="AO1" s="18" t="s">
        <v>1</v>
      </c>
    </row>
    <row r="2" spans="1:41" s="19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17"/>
      <c r="AN2" s="18" t="s">
        <v>2</v>
      </c>
      <c r="AO2" s="20" t="s">
        <v>3</v>
      </c>
    </row>
    <row r="3" spans="1:41" s="19" customFormat="1" ht="12.75" x14ac:dyDescent="0.2">
      <c r="A3" s="160" t="s">
        <v>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2"/>
      <c r="P3" s="3" t="s">
        <v>4</v>
      </c>
      <c r="Q3" s="178" t="s">
        <v>215</v>
      </c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80"/>
      <c r="AG3" s="17"/>
      <c r="AN3" s="18" t="s">
        <v>5</v>
      </c>
      <c r="AO3" s="20" t="s">
        <v>6</v>
      </c>
    </row>
    <row r="4" spans="1:41" s="1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5" t="s">
        <v>22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  <c r="W4" s="4" t="s">
        <v>16</v>
      </c>
      <c r="X4" s="4" t="s">
        <v>13</v>
      </c>
      <c r="Y4" s="4" t="s">
        <v>14</v>
      </c>
      <c r="Z4" s="4" t="s">
        <v>15</v>
      </c>
      <c r="AA4" s="4" t="s">
        <v>17</v>
      </c>
      <c r="AB4" s="4" t="s">
        <v>18</v>
      </c>
      <c r="AC4" s="4" t="s">
        <v>19</v>
      </c>
      <c r="AD4" s="4" t="s">
        <v>20</v>
      </c>
      <c r="AE4" s="4" t="s">
        <v>21</v>
      </c>
      <c r="AG4" s="17"/>
      <c r="AN4" s="18" t="s">
        <v>23</v>
      </c>
      <c r="AO4" s="20" t="s">
        <v>24</v>
      </c>
    </row>
    <row r="5" spans="1:41" s="19" customFormat="1" ht="12.75" x14ac:dyDescent="0.2">
      <c r="A5" s="23">
        <v>1</v>
      </c>
      <c r="B5" s="22" t="s">
        <v>249</v>
      </c>
      <c r="C5" s="22" t="s">
        <v>124</v>
      </c>
      <c r="D5" s="9">
        <v>2</v>
      </c>
      <c r="E5" s="9">
        <v>1</v>
      </c>
      <c r="F5" s="9"/>
      <c r="G5" s="9">
        <v>2</v>
      </c>
      <c r="H5" s="9"/>
      <c r="I5" s="9"/>
      <c r="J5" s="9"/>
      <c r="K5" s="9"/>
      <c r="L5" s="9"/>
      <c r="M5" s="9"/>
      <c r="N5" s="9"/>
      <c r="O5" s="9">
        <f t="shared" ref="O5:O14" si="0">IF(B5="","",(D5*2)+(E5*3)+F5*1)</f>
        <v>7</v>
      </c>
      <c r="P5" s="10"/>
      <c r="Q5" s="21">
        <v>2</v>
      </c>
      <c r="R5" s="22" t="s">
        <v>89</v>
      </c>
      <c r="S5" s="22" t="s">
        <v>194</v>
      </c>
      <c r="T5" s="9">
        <v>2</v>
      </c>
      <c r="U5" s="9"/>
      <c r="V5" s="9">
        <v>1</v>
      </c>
      <c r="W5" s="9">
        <v>4</v>
      </c>
      <c r="X5" s="9"/>
      <c r="Y5" s="9"/>
      <c r="Z5" s="9"/>
      <c r="AA5" s="9">
        <v>1</v>
      </c>
      <c r="AB5" s="9"/>
      <c r="AC5" s="9"/>
      <c r="AD5" s="9"/>
      <c r="AE5" s="9">
        <f t="shared" ref="AE5:AE14" si="1">IF(R5="","",(T5*2)+(U5*3)+V5*1)</f>
        <v>5</v>
      </c>
      <c r="AG5" s="17"/>
      <c r="AN5" s="18" t="s">
        <v>25</v>
      </c>
      <c r="AO5" s="20" t="s">
        <v>26</v>
      </c>
    </row>
    <row r="6" spans="1:41" s="19" customFormat="1" ht="12.75" x14ac:dyDescent="0.2">
      <c r="A6" s="23">
        <v>2</v>
      </c>
      <c r="B6" s="22" t="s">
        <v>40</v>
      </c>
      <c r="C6" s="22" t="s">
        <v>41</v>
      </c>
      <c r="D6" s="9"/>
      <c r="E6" s="9"/>
      <c r="F6" s="9"/>
      <c r="G6" s="9">
        <v>2</v>
      </c>
      <c r="H6" s="9">
        <v>1</v>
      </c>
      <c r="I6" s="9">
        <v>1</v>
      </c>
      <c r="J6" s="9">
        <v>1</v>
      </c>
      <c r="K6" s="9">
        <v>1</v>
      </c>
      <c r="L6" s="9"/>
      <c r="M6" s="9"/>
      <c r="N6" s="9"/>
      <c r="O6" s="9">
        <f t="shared" si="0"/>
        <v>0</v>
      </c>
      <c r="P6" s="10"/>
      <c r="Q6" s="21">
        <v>55</v>
      </c>
      <c r="R6" s="22" t="s">
        <v>216</v>
      </c>
      <c r="S6" s="22" t="s">
        <v>95</v>
      </c>
      <c r="T6" s="9"/>
      <c r="U6" s="9">
        <v>1</v>
      </c>
      <c r="V6" s="9"/>
      <c r="W6" s="9">
        <v>4</v>
      </c>
      <c r="X6" s="9">
        <v>2</v>
      </c>
      <c r="Y6" s="9">
        <v>1</v>
      </c>
      <c r="Z6" s="9"/>
      <c r="AA6" s="9">
        <v>2</v>
      </c>
      <c r="AB6" s="9"/>
      <c r="AC6" s="9"/>
      <c r="AD6" s="9"/>
      <c r="AE6" s="9">
        <f t="shared" si="1"/>
        <v>3</v>
      </c>
      <c r="AG6" s="17"/>
    </row>
    <row r="7" spans="1:41" s="19" customFormat="1" ht="12.75" x14ac:dyDescent="0.2">
      <c r="A7" s="21">
        <v>9</v>
      </c>
      <c r="B7" s="22" t="s">
        <v>58</v>
      </c>
      <c r="C7" s="22" t="s">
        <v>59</v>
      </c>
      <c r="D7" s="9">
        <v>1</v>
      </c>
      <c r="E7" s="9"/>
      <c r="F7" s="9"/>
      <c r="G7" s="9">
        <v>4</v>
      </c>
      <c r="H7" s="9">
        <v>6</v>
      </c>
      <c r="I7" s="9">
        <v>2</v>
      </c>
      <c r="J7" s="9"/>
      <c r="K7" s="9"/>
      <c r="L7" s="9"/>
      <c r="M7" s="9"/>
      <c r="N7" s="9"/>
      <c r="O7" s="9">
        <f t="shared" si="0"/>
        <v>2</v>
      </c>
      <c r="P7" s="10"/>
      <c r="Q7" s="21">
        <v>3</v>
      </c>
      <c r="R7" s="22" t="s">
        <v>217</v>
      </c>
      <c r="S7" s="22" t="s">
        <v>189</v>
      </c>
      <c r="T7" s="9">
        <v>2</v>
      </c>
      <c r="U7" s="9">
        <v>3</v>
      </c>
      <c r="V7" s="9">
        <v>1</v>
      </c>
      <c r="W7" s="9">
        <v>4</v>
      </c>
      <c r="X7" s="9">
        <v>1</v>
      </c>
      <c r="Y7" s="9">
        <v>2</v>
      </c>
      <c r="Z7" s="9"/>
      <c r="AA7" s="9"/>
      <c r="AB7" s="9"/>
      <c r="AC7" s="9"/>
      <c r="AD7" s="9"/>
      <c r="AE7" s="9">
        <f t="shared" si="1"/>
        <v>14</v>
      </c>
      <c r="AG7" s="17"/>
    </row>
    <row r="8" spans="1:41" s="19" customFormat="1" ht="12.75" x14ac:dyDescent="0.2">
      <c r="A8" s="23">
        <v>11</v>
      </c>
      <c r="B8" s="22" t="s">
        <v>210</v>
      </c>
      <c r="C8" s="22" t="s">
        <v>67</v>
      </c>
      <c r="D8" s="9">
        <v>4</v>
      </c>
      <c r="E8" s="9"/>
      <c r="F8" s="9"/>
      <c r="G8" s="9">
        <v>8</v>
      </c>
      <c r="H8" s="9"/>
      <c r="I8" s="9"/>
      <c r="J8" s="9"/>
      <c r="K8" s="9">
        <v>2</v>
      </c>
      <c r="L8" s="9"/>
      <c r="M8" s="9"/>
      <c r="N8" s="9"/>
      <c r="O8" s="9">
        <f t="shared" si="0"/>
        <v>8</v>
      </c>
      <c r="P8" s="10"/>
      <c r="Q8" s="21"/>
      <c r="R8" s="22"/>
      <c r="S8" s="2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tr">
        <f t="shared" si="1"/>
        <v/>
      </c>
      <c r="AG8" s="17"/>
    </row>
    <row r="9" spans="1:41" s="19" customFormat="1" ht="12.75" x14ac:dyDescent="0.2">
      <c r="A9" s="21">
        <v>13</v>
      </c>
      <c r="B9" s="22" t="s">
        <v>31</v>
      </c>
      <c r="C9" s="22" t="s">
        <v>32</v>
      </c>
      <c r="D9" s="9">
        <v>1</v>
      </c>
      <c r="E9" s="9"/>
      <c r="F9" s="9">
        <v>2</v>
      </c>
      <c r="G9" s="9">
        <v>7</v>
      </c>
      <c r="H9" s="9">
        <v>1</v>
      </c>
      <c r="I9" s="9">
        <v>1</v>
      </c>
      <c r="J9" s="9"/>
      <c r="K9" s="9">
        <v>3</v>
      </c>
      <c r="L9" s="9"/>
      <c r="M9" s="9"/>
      <c r="N9" s="9"/>
      <c r="O9" s="9">
        <f t="shared" si="0"/>
        <v>4</v>
      </c>
      <c r="P9" s="10"/>
      <c r="Q9" s="21">
        <v>21</v>
      </c>
      <c r="R9" s="22" t="s">
        <v>218</v>
      </c>
      <c r="S9" s="22" t="s">
        <v>118</v>
      </c>
      <c r="T9" s="9">
        <v>2</v>
      </c>
      <c r="U9" s="9"/>
      <c r="V9" s="9">
        <v>8</v>
      </c>
      <c r="W9" s="9">
        <v>7</v>
      </c>
      <c r="X9" s="9">
        <v>4</v>
      </c>
      <c r="Y9" s="9">
        <v>2</v>
      </c>
      <c r="Z9" s="9">
        <v>1</v>
      </c>
      <c r="AA9" s="9"/>
      <c r="AB9" s="9"/>
      <c r="AC9" s="9"/>
      <c r="AD9" s="9"/>
      <c r="AE9" s="9">
        <f t="shared" si="1"/>
        <v>12</v>
      </c>
      <c r="AG9" s="17"/>
    </row>
    <row r="10" spans="1:41" s="19" customFormat="1" ht="12.75" x14ac:dyDescent="0.2">
      <c r="A10" s="23">
        <v>17</v>
      </c>
      <c r="B10" s="22" t="s">
        <v>46</v>
      </c>
      <c r="C10" s="22" t="s">
        <v>47</v>
      </c>
      <c r="D10" s="9">
        <v>3</v>
      </c>
      <c r="E10" s="9"/>
      <c r="F10" s="9"/>
      <c r="G10" s="9">
        <v>5</v>
      </c>
      <c r="H10" s="9">
        <v>1</v>
      </c>
      <c r="I10" s="9"/>
      <c r="J10" s="9"/>
      <c r="K10" s="9">
        <v>1</v>
      </c>
      <c r="L10" s="9"/>
      <c r="M10" s="9"/>
      <c r="N10" s="9"/>
      <c r="O10" s="9">
        <f t="shared" si="0"/>
        <v>6</v>
      </c>
      <c r="P10" s="10"/>
      <c r="Q10" s="21">
        <v>23</v>
      </c>
      <c r="R10" s="22" t="s">
        <v>219</v>
      </c>
      <c r="S10" s="22" t="s">
        <v>220</v>
      </c>
      <c r="T10" s="9">
        <v>2</v>
      </c>
      <c r="U10" s="9"/>
      <c r="V10" s="9"/>
      <c r="W10" s="9">
        <v>9</v>
      </c>
      <c r="X10" s="9">
        <v>1</v>
      </c>
      <c r="Y10" s="9">
        <v>4</v>
      </c>
      <c r="Z10" s="9"/>
      <c r="AA10" s="9">
        <v>4</v>
      </c>
      <c r="AB10" s="9"/>
      <c r="AC10" s="9"/>
      <c r="AD10" s="9"/>
      <c r="AE10" s="9">
        <f t="shared" si="1"/>
        <v>4</v>
      </c>
      <c r="AG10" s="17"/>
    </row>
    <row r="11" spans="1:41" s="19" customFormat="1" ht="12.75" x14ac:dyDescent="0.2">
      <c r="A11" s="23">
        <v>21</v>
      </c>
      <c r="B11" s="22" t="s">
        <v>250</v>
      </c>
      <c r="C11" s="22" t="s">
        <v>251</v>
      </c>
      <c r="D11" s="9"/>
      <c r="E11" s="9"/>
      <c r="F11" s="9"/>
      <c r="G11" s="9">
        <v>3</v>
      </c>
      <c r="H11" s="9">
        <v>3</v>
      </c>
      <c r="I11" s="9"/>
      <c r="J11" s="9"/>
      <c r="K11" s="9">
        <v>1</v>
      </c>
      <c r="L11" s="9"/>
      <c r="M11" s="9"/>
      <c r="N11" s="9"/>
      <c r="O11" s="9">
        <f t="shared" si="0"/>
        <v>0</v>
      </c>
      <c r="P11" s="10"/>
      <c r="Q11" s="21">
        <v>1</v>
      </c>
      <c r="R11" s="22" t="s">
        <v>221</v>
      </c>
      <c r="S11" s="22" t="s">
        <v>222</v>
      </c>
      <c r="T11" s="9"/>
      <c r="U11" s="9"/>
      <c r="V11" s="9"/>
      <c r="W11" s="9">
        <v>2</v>
      </c>
      <c r="X11" s="9">
        <v>1</v>
      </c>
      <c r="Y11" s="9">
        <v>1</v>
      </c>
      <c r="Z11" s="9">
        <v>1</v>
      </c>
      <c r="AA11" s="9"/>
      <c r="AB11" s="9"/>
      <c r="AC11" s="9"/>
      <c r="AD11" s="9"/>
      <c r="AE11" s="9">
        <f t="shared" si="1"/>
        <v>0</v>
      </c>
      <c r="AG11" s="17"/>
    </row>
    <row r="12" spans="1:41" s="19" customFormat="1" ht="12.75" x14ac:dyDescent="0.2">
      <c r="A12" s="23">
        <v>23</v>
      </c>
      <c r="B12" s="22" t="s">
        <v>89</v>
      </c>
      <c r="C12" s="22" t="s">
        <v>166</v>
      </c>
      <c r="D12" s="9">
        <v>3</v>
      </c>
      <c r="E12" s="9">
        <v>2</v>
      </c>
      <c r="F12" s="9">
        <v>1</v>
      </c>
      <c r="G12" s="9">
        <v>4</v>
      </c>
      <c r="H12" s="9">
        <v>2</v>
      </c>
      <c r="I12" s="9">
        <v>2</v>
      </c>
      <c r="J12" s="9">
        <v>1</v>
      </c>
      <c r="K12" s="9">
        <v>1</v>
      </c>
      <c r="L12" s="9"/>
      <c r="M12" s="9"/>
      <c r="N12" s="9">
        <v>3</v>
      </c>
      <c r="O12" s="9">
        <f t="shared" si="0"/>
        <v>13</v>
      </c>
      <c r="P12" s="10"/>
      <c r="Q12" s="21">
        <v>5</v>
      </c>
      <c r="R12" s="22" t="s">
        <v>223</v>
      </c>
      <c r="S12" s="22" t="s">
        <v>95</v>
      </c>
      <c r="T12" s="9">
        <v>2</v>
      </c>
      <c r="U12" s="9"/>
      <c r="V12" s="9"/>
      <c r="W12" s="9">
        <v>7</v>
      </c>
      <c r="X12" s="9"/>
      <c r="Y12" s="9">
        <v>1</v>
      </c>
      <c r="Z12" s="9"/>
      <c r="AA12" s="9">
        <v>3</v>
      </c>
      <c r="AB12" s="9"/>
      <c r="AC12" s="9"/>
      <c r="AD12" s="9"/>
      <c r="AE12" s="9">
        <f t="shared" si="1"/>
        <v>4</v>
      </c>
      <c r="AG12" s="17"/>
    </row>
    <row r="13" spans="1:41" s="19" customFormat="1" ht="12.75" x14ac:dyDescent="0.2">
      <c r="A13" s="23">
        <v>33</v>
      </c>
      <c r="B13" s="22" t="s">
        <v>252</v>
      </c>
      <c r="C13" s="22" t="s">
        <v>253</v>
      </c>
      <c r="D13" s="9">
        <v>4</v>
      </c>
      <c r="E13" s="9">
        <v>1</v>
      </c>
      <c r="F13" s="9">
        <v>2</v>
      </c>
      <c r="G13" s="9">
        <v>8</v>
      </c>
      <c r="H13" s="9">
        <v>2</v>
      </c>
      <c r="I13" s="9">
        <v>1</v>
      </c>
      <c r="J13" s="9">
        <v>1</v>
      </c>
      <c r="K13" s="9">
        <v>4</v>
      </c>
      <c r="L13" s="9"/>
      <c r="M13" s="9"/>
      <c r="N13" s="9">
        <v>2</v>
      </c>
      <c r="O13" s="9">
        <f t="shared" si="0"/>
        <v>13</v>
      </c>
      <c r="P13" s="10"/>
      <c r="Q13" s="21"/>
      <c r="R13" s="22"/>
      <c r="S13" s="2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 t="str">
        <f t="shared" si="1"/>
        <v/>
      </c>
      <c r="AG13" s="17"/>
    </row>
    <row r="14" spans="1:41" s="19" customFormat="1" ht="12.75" x14ac:dyDescent="0.2">
      <c r="A14" s="21"/>
      <c r="B14" s="22"/>
      <c r="C14" s="2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tr">
        <f t="shared" si="0"/>
        <v/>
      </c>
      <c r="P14" s="10"/>
      <c r="Q14" s="21"/>
      <c r="R14" s="22"/>
      <c r="S14" s="2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tr">
        <f t="shared" si="1"/>
        <v/>
      </c>
      <c r="AG14" s="17"/>
    </row>
    <row r="15" spans="1:41" s="19" customFormat="1" ht="12.75" x14ac:dyDescent="0.2">
      <c r="A15" s="140" t="s">
        <v>27</v>
      </c>
      <c r="B15" s="141"/>
      <c r="C15" s="142"/>
      <c r="D15" s="9">
        <f t="shared" ref="D15:O15" si="2">SUM(D5:D14)</f>
        <v>18</v>
      </c>
      <c r="E15" s="9">
        <f t="shared" si="2"/>
        <v>4</v>
      </c>
      <c r="F15" s="9">
        <f t="shared" si="2"/>
        <v>5</v>
      </c>
      <c r="G15" s="9">
        <f t="shared" si="2"/>
        <v>43</v>
      </c>
      <c r="H15" s="9">
        <f t="shared" si="2"/>
        <v>16</v>
      </c>
      <c r="I15" s="9">
        <f t="shared" si="2"/>
        <v>7</v>
      </c>
      <c r="J15" s="9">
        <f t="shared" si="2"/>
        <v>3</v>
      </c>
      <c r="K15" s="9">
        <f t="shared" si="2"/>
        <v>13</v>
      </c>
      <c r="L15" s="9">
        <f t="shared" si="2"/>
        <v>0</v>
      </c>
      <c r="M15" s="9">
        <f t="shared" si="2"/>
        <v>0</v>
      </c>
      <c r="N15" s="9">
        <f t="shared" si="2"/>
        <v>5</v>
      </c>
      <c r="O15" s="9">
        <f t="shared" si="2"/>
        <v>53</v>
      </c>
      <c r="P15" s="12" t="s">
        <v>2</v>
      </c>
      <c r="Q15" s="140" t="s">
        <v>27</v>
      </c>
      <c r="R15" s="141"/>
      <c r="S15" s="142"/>
      <c r="T15" s="9">
        <f t="shared" ref="T15:AE15" si="3">SUM(T5:T14)</f>
        <v>10</v>
      </c>
      <c r="U15" s="9">
        <f t="shared" si="3"/>
        <v>4</v>
      </c>
      <c r="V15" s="9">
        <f t="shared" si="3"/>
        <v>10</v>
      </c>
      <c r="W15" s="9">
        <f t="shared" si="3"/>
        <v>37</v>
      </c>
      <c r="X15" s="9">
        <f t="shared" si="3"/>
        <v>9</v>
      </c>
      <c r="Y15" s="9">
        <f t="shared" si="3"/>
        <v>11</v>
      </c>
      <c r="Z15" s="9">
        <f t="shared" si="3"/>
        <v>2</v>
      </c>
      <c r="AA15" s="9">
        <f t="shared" si="3"/>
        <v>10</v>
      </c>
      <c r="AB15" s="9">
        <f t="shared" si="3"/>
        <v>0</v>
      </c>
      <c r="AC15" s="9">
        <f t="shared" si="3"/>
        <v>0</v>
      </c>
      <c r="AD15" s="9">
        <f t="shared" si="3"/>
        <v>0</v>
      </c>
      <c r="AE15" s="9">
        <f t="shared" si="3"/>
        <v>42</v>
      </c>
      <c r="AG15" s="24" t="str">
        <f>IF(N15+AD15=5,"Correct","MVP ERROR")</f>
        <v>Correct</v>
      </c>
    </row>
    <row r="16" spans="1:41" s="19" customFormat="1" ht="12.75" x14ac:dyDescent="0.2">
      <c r="A16" s="152" t="s">
        <v>28</v>
      </c>
      <c r="B16" s="153"/>
      <c r="C16" s="154" t="s">
        <v>150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25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Diablos:    |||   Baitong Ballers: </v>
      </c>
    </row>
    <row r="17" spans="1:33" s="19" customFormat="1" ht="12.75" x14ac:dyDescent="0.2">
      <c r="A17" s="152" t="s">
        <v>205</v>
      </c>
      <c r="B17" s="153"/>
      <c r="C17" s="154" t="s">
        <v>312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25"/>
    </row>
    <row r="18" spans="1:33" s="19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17"/>
    </row>
    <row r="19" spans="1:33" s="19" customFormat="1" ht="12.75" x14ac:dyDescent="0.2">
      <c r="A19" s="149" t="s">
        <v>203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/>
      <c r="P19" s="3" t="s">
        <v>4</v>
      </c>
      <c r="Q19" s="172" t="s">
        <v>68</v>
      </c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4"/>
      <c r="AF19" s="26"/>
      <c r="AG19" s="17"/>
    </row>
    <row r="20" spans="1:33" s="19" customFormat="1" ht="12.75" x14ac:dyDescent="0.2">
      <c r="A20" s="4" t="s">
        <v>7</v>
      </c>
      <c r="B20" s="4" t="s">
        <v>8</v>
      </c>
      <c r="C20" s="4" t="s">
        <v>9</v>
      </c>
      <c r="D20" s="4" t="s">
        <v>10</v>
      </c>
      <c r="E20" s="4" t="s">
        <v>11</v>
      </c>
      <c r="F20" s="4" t="s">
        <v>12</v>
      </c>
      <c r="G20" s="4" t="s">
        <v>16</v>
      </c>
      <c r="H20" s="4" t="s">
        <v>13</v>
      </c>
      <c r="I20" s="4" t="s">
        <v>14</v>
      </c>
      <c r="J20" s="4" t="s">
        <v>15</v>
      </c>
      <c r="K20" s="4" t="s">
        <v>17</v>
      </c>
      <c r="L20" s="4" t="s">
        <v>18</v>
      </c>
      <c r="M20" s="4" t="s">
        <v>19</v>
      </c>
      <c r="N20" s="4" t="s">
        <v>20</v>
      </c>
      <c r="O20" s="4" t="s">
        <v>21</v>
      </c>
      <c r="P20" s="5" t="s">
        <v>22</v>
      </c>
      <c r="Q20" s="4" t="s">
        <v>7</v>
      </c>
      <c r="R20" s="4" t="s">
        <v>8</v>
      </c>
      <c r="S20" s="4" t="s">
        <v>9</v>
      </c>
      <c r="T20" s="4" t="s">
        <v>10</v>
      </c>
      <c r="U20" s="4" t="s">
        <v>11</v>
      </c>
      <c r="V20" s="4" t="s">
        <v>12</v>
      </c>
      <c r="W20" s="4" t="s">
        <v>16</v>
      </c>
      <c r="X20" s="4" t="s">
        <v>13</v>
      </c>
      <c r="Y20" s="4" t="s">
        <v>14</v>
      </c>
      <c r="Z20" s="4" t="s">
        <v>15</v>
      </c>
      <c r="AA20" s="4" t="s">
        <v>17</v>
      </c>
      <c r="AB20" s="4" t="s">
        <v>18</v>
      </c>
      <c r="AC20" s="4" t="s">
        <v>19</v>
      </c>
      <c r="AD20" s="4" t="s">
        <v>20</v>
      </c>
      <c r="AE20" s="4" t="s">
        <v>21</v>
      </c>
      <c r="AF20" s="26"/>
      <c r="AG20" s="17"/>
    </row>
    <row r="21" spans="1:33" s="19" customFormat="1" ht="12.75" x14ac:dyDescent="0.2">
      <c r="A21" s="21"/>
      <c r="B21" s="22"/>
      <c r="C21" s="2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str">
        <f t="shared" ref="O21:O30" si="4">IF(B21="","",(D21*2)+(E21*3)+F21*1)</f>
        <v/>
      </c>
      <c r="P21" s="10"/>
      <c r="Q21" s="21">
        <v>5</v>
      </c>
      <c r="R21" s="22" t="s">
        <v>75</v>
      </c>
      <c r="S21" s="22" t="s">
        <v>76</v>
      </c>
      <c r="T21" s="9">
        <v>5</v>
      </c>
      <c r="U21" s="9"/>
      <c r="V21" s="9">
        <v>1</v>
      </c>
      <c r="W21" s="9">
        <v>4</v>
      </c>
      <c r="X21" s="9">
        <v>4</v>
      </c>
      <c r="Y21" s="9">
        <v>1</v>
      </c>
      <c r="Z21" s="9"/>
      <c r="AA21" s="9">
        <v>1</v>
      </c>
      <c r="AB21" s="9"/>
      <c r="AC21" s="9"/>
      <c r="AD21" s="9">
        <v>1</v>
      </c>
      <c r="AE21" s="9">
        <f t="shared" ref="AE21:AE30" si="5">IF(R21="","",(T21*2)+(U21*3)+V21*1)</f>
        <v>11</v>
      </c>
      <c r="AF21" s="26"/>
      <c r="AG21" s="17"/>
    </row>
    <row r="22" spans="1:33" s="19" customFormat="1" ht="12.75" x14ac:dyDescent="0.2">
      <c r="A22" s="23"/>
      <c r="B22" s="22"/>
      <c r="C22" s="2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str">
        <f t="shared" si="4"/>
        <v/>
      </c>
      <c r="P22" s="10"/>
      <c r="Q22" s="21">
        <v>9</v>
      </c>
      <c r="R22" s="22" t="s">
        <v>179</v>
      </c>
      <c r="S22" s="22" t="s">
        <v>180</v>
      </c>
      <c r="T22" s="9"/>
      <c r="U22" s="9"/>
      <c r="V22" s="9"/>
      <c r="W22" s="9">
        <v>2</v>
      </c>
      <c r="X22" s="9">
        <v>5</v>
      </c>
      <c r="Y22" s="9">
        <v>1</v>
      </c>
      <c r="Z22" s="9"/>
      <c r="AA22" s="9">
        <v>1</v>
      </c>
      <c r="AB22" s="9"/>
      <c r="AC22" s="9"/>
      <c r="AD22" s="9"/>
      <c r="AE22" s="9">
        <f t="shared" si="5"/>
        <v>0</v>
      </c>
      <c r="AF22" s="26"/>
      <c r="AG22" s="17"/>
    </row>
    <row r="23" spans="1:33" s="19" customFormat="1" ht="12.75" x14ac:dyDescent="0.2">
      <c r="A23" s="21">
        <v>12</v>
      </c>
      <c r="B23" s="22" t="s">
        <v>207</v>
      </c>
      <c r="C23" s="22" t="s">
        <v>199</v>
      </c>
      <c r="D23" s="9"/>
      <c r="E23" s="9">
        <v>3</v>
      </c>
      <c r="F23" s="9">
        <v>3</v>
      </c>
      <c r="G23" s="9">
        <v>4</v>
      </c>
      <c r="H23" s="9">
        <v>1</v>
      </c>
      <c r="I23" s="9">
        <v>1</v>
      </c>
      <c r="J23" s="9"/>
      <c r="K23" s="9">
        <v>3</v>
      </c>
      <c r="L23" s="9"/>
      <c r="M23" s="9"/>
      <c r="N23" s="9">
        <v>1</v>
      </c>
      <c r="O23" s="9">
        <f t="shared" si="4"/>
        <v>12</v>
      </c>
      <c r="P23" s="10"/>
      <c r="Q23" s="23">
        <v>20</v>
      </c>
      <c r="R23" s="22" t="s">
        <v>75</v>
      </c>
      <c r="S23" s="22" t="s">
        <v>79</v>
      </c>
      <c r="T23" s="9">
        <v>2</v>
      </c>
      <c r="U23" s="9"/>
      <c r="V23" s="9"/>
      <c r="W23" s="9">
        <v>5</v>
      </c>
      <c r="X23" s="9">
        <v>3</v>
      </c>
      <c r="Y23" s="9">
        <v>3</v>
      </c>
      <c r="Z23" s="9"/>
      <c r="AA23" s="9">
        <v>2</v>
      </c>
      <c r="AB23" s="9"/>
      <c r="AC23" s="9"/>
      <c r="AD23" s="9">
        <v>1</v>
      </c>
      <c r="AE23" s="9">
        <f t="shared" si="5"/>
        <v>4</v>
      </c>
      <c r="AF23" s="26"/>
      <c r="AG23" s="17"/>
    </row>
    <row r="24" spans="1:33" s="19" customFormat="1" ht="12.75" x14ac:dyDescent="0.2">
      <c r="A24" s="21">
        <v>14</v>
      </c>
      <c r="B24" s="22" t="s">
        <v>197</v>
      </c>
      <c r="C24" s="22" t="s">
        <v>198</v>
      </c>
      <c r="D24" s="9">
        <v>2</v>
      </c>
      <c r="E24" s="9"/>
      <c r="F24" s="9"/>
      <c r="G24" s="9">
        <v>1</v>
      </c>
      <c r="H24" s="9">
        <v>3</v>
      </c>
      <c r="I24" s="9">
        <v>1</v>
      </c>
      <c r="J24" s="9"/>
      <c r="K24" s="9"/>
      <c r="L24" s="9"/>
      <c r="M24" s="9"/>
      <c r="N24" s="9"/>
      <c r="O24" s="9">
        <f t="shared" si="4"/>
        <v>4</v>
      </c>
      <c r="P24" s="10"/>
      <c r="Q24" s="23">
        <v>11</v>
      </c>
      <c r="R24" s="22" t="s">
        <v>267</v>
      </c>
      <c r="S24" s="22" t="s">
        <v>76</v>
      </c>
      <c r="T24" s="9">
        <v>3</v>
      </c>
      <c r="U24" s="9"/>
      <c r="V24" s="9"/>
      <c r="W24" s="9">
        <v>5</v>
      </c>
      <c r="X24" s="9">
        <v>1</v>
      </c>
      <c r="Y24" s="9"/>
      <c r="Z24" s="9"/>
      <c r="AA24" s="9">
        <v>2</v>
      </c>
      <c r="AB24" s="9"/>
      <c r="AC24" s="9"/>
      <c r="AD24" s="9"/>
      <c r="AE24" s="9">
        <f t="shared" si="5"/>
        <v>6</v>
      </c>
      <c r="AF24" s="26"/>
      <c r="AG24" s="17"/>
    </row>
    <row r="25" spans="1:33" s="19" customFormat="1" ht="12.75" x14ac:dyDescent="0.2">
      <c r="A25" s="23">
        <v>16</v>
      </c>
      <c r="B25" s="22" t="s">
        <v>208</v>
      </c>
      <c r="C25" s="22" t="s">
        <v>34</v>
      </c>
      <c r="D25" s="9">
        <v>5</v>
      </c>
      <c r="E25" s="9"/>
      <c r="F25" s="9">
        <v>3</v>
      </c>
      <c r="G25" s="9">
        <v>8</v>
      </c>
      <c r="H25" s="9">
        <v>2</v>
      </c>
      <c r="I25" s="9">
        <v>1</v>
      </c>
      <c r="J25" s="9"/>
      <c r="K25" s="9">
        <v>4</v>
      </c>
      <c r="L25" s="9"/>
      <c r="M25" s="9"/>
      <c r="N25" s="9"/>
      <c r="O25" s="9">
        <f t="shared" si="4"/>
        <v>13</v>
      </c>
      <c r="P25" s="10"/>
      <c r="Q25" s="23">
        <v>21</v>
      </c>
      <c r="R25" s="22" t="s">
        <v>71</v>
      </c>
      <c r="S25" s="22" t="s">
        <v>95</v>
      </c>
      <c r="T25" s="9">
        <v>5</v>
      </c>
      <c r="U25" s="9">
        <v>1</v>
      </c>
      <c r="V25" s="9"/>
      <c r="W25" s="9">
        <v>6</v>
      </c>
      <c r="X25" s="9">
        <v>1</v>
      </c>
      <c r="Y25" s="9">
        <v>2</v>
      </c>
      <c r="Z25" s="9"/>
      <c r="AA25" s="9">
        <v>1</v>
      </c>
      <c r="AB25" s="9"/>
      <c r="AC25" s="9"/>
      <c r="AD25" s="9">
        <v>2</v>
      </c>
      <c r="AE25" s="9">
        <f t="shared" si="5"/>
        <v>13</v>
      </c>
      <c r="AF25" s="26"/>
      <c r="AG25" s="17"/>
    </row>
    <row r="26" spans="1:33" s="19" customFormat="1" ht="12.75" x14ac:dyDescent="0.2">
      <c r="A26" s="23">
        <v>32</v>
      </c>
      <c r="B26" s="22" t="s">
        <v>190</v>
      </c>
      <c r="C26" s="22" t="s">
        <v>51</v>
      </c>
      <c r="D26" s="9">
        <v>3</v>
      </c>
      <c r="E26" s="9"/>
      <c r="F26" s="9"/>
      <c r="G26" s="9">
        <v>8</v>
      </c>
      <c r="H26" s="9">
        <v>4</v>
      </c>
      <c r="I26" s="9">
        <v>1</v>
      </c>
      <c r="J26" s="9"/>
      <c r="K26" s="9">
        <v>1</v>
      </c>
      <c r="L26" s="9"/>
      <c r="M26" s="9"/>
      <c r="N26" s="9"/>
      <c r="O26" s="9">
        <f t="shared" si="4"/>
        <v>6</v>
      </c>
      <c r="P26" s="10"/>
      <c r="Q26" s="23">
        <v>23</v>
      </c>
      <c r="R26" s="22" t="s">
        <v>149</v>
      </c>
      <c r="S26" s="22" t="s">
        <v>35</v>
      </c>
      <c r="T26" s="9">
        <v>4</v>
      </c>
      <c r="U26" s="9"/>
      <c r="V26" s="9">
        <v>1</v>
      </c>
      <c r="W26" s="9">
        <v>5</v>
      </c>
      <c r="X26" s="9">
        <v>1</v>
      </c>
      <c r="Y26" s="9"/>
      <c r="Z26" s="9"/>
      <c r="AA26" s="9">
        <v>1</v>
      </c>
      <c r="AB26" s="9"/>
      <c r="AC26" s="9"/>
      <c r="AD26" s="9"/>
      <c r="AE26" s="9">
        <f t="shared" si="5"/>
        <v>9</v>
      </c>
      <c r="AF26" s="26"/>
      <c r="AG26" s="17"/>
    </row>
    <row r="27" spans="1:33" s="19" customFormat="1" ht="12.75" x14ac:dyDescent="0.2">
      <c r="A27" s="23">
        <v>36</v>
      </c>
      <c r="B27" s="22" t="s">
        <v>209</v>
      </c>
      <c r="C27" s="22" t="s">
        <v>126</v>
      </c>
      <c r="D27" s="9">
        <v>3</v>
      </c>
      <c r="E27" s="9"/>
      <c r="F27" s="9"/>
      <c r="G27" s="9">
        <v>5</v>
      </c>
      <c r="H27" s="9">
        <v>2</v>
      </c>
      <c r="I27" s="9">
        <v>3</v>
      </c>
      <c r="J27" s="9">
        <v>2</v>
      </c>
      <c r="K27" s="9">
        <v>1</v>
      </c>
      <c r="L27" s="9"/>
      <c r="M27" s="9"/>
      <c r="N27" s="9"/>
      <c r="O27" s="9">
        <f t="shared" si="4"/>
        <v>6</v>
      </c>
      <c r="P27" s="10"/>
      <c r="Q27" s="23">
        <v>24</v>
      </c>
      <c r="R27" s="22" t="s">
        <v>163</v>
      </c>
      <c r="S27" s="22" t="s">
        <v>164</v>
      </c>
      <c r="T27" s="9">
        <v>6</v>
      </c>
      <c r="U27" s="9">
        <v>1</v>
      </c>
      <c r="V27" s="9">
        <v>3</v>
      </c>
      <c r="W27" s="9">
        <v>5</v>
      </c>
      <c r="X27" s="9">
        <v>1</v>
      </c>
      <c r="Y27" s="9"/>
      <c r="Z27" s="9"/>
      <c r="AA27" s="9">
        <v>1</v>
      </c>
      <c r="AB27" s="9"/>
      <c r="AC27" s="9"/>
      <c r="AD27" s="9"/>
      <c r="AE27" s="9">
        <f t="shared" si="5"/>
        <v>18</v>
      </c>
      <c r="AF27" s="26"/>
      <c r="AG27" s="17"/>
    </row>
    <row r="28" spans="1:33" s="19" customFormat="1" ht="12.75" x14ac:dyDescent="0.2">
      <c r="A28" s="23"/>
      <c r="B28" s="22"/>
      <c r="C28" s="2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 t="str">
        <f t="shared" si="4"/>
        <v/>
      </c>
      <c r="P28" s="10"/>
      <c r="Q28" s="23"/>
      <c r="R28" s="22"/>
      <c r="S28" s="22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 t="str">
        <f t="shared" si="5"/>
        <v/>
      </c>
      <c r="AF28" s="26"/>
      <c r="AG28" s="17"/>
    </row>
    <row r="29" spans="1:33" s="19" customFormat="1" ht="12.75" x14ac:dyDescent="0.2">
      <c r="A29" s="23"/>
      <c r="B29" s="22"/>
      <c r="C29" s="2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 t="str">
        <f t="shared" si="4"/>
        <v/>
      </c>
      <c r="P29" s="10"/>
      <c r="Q29" s="23"/>
      <c r="R29" s="22"/>
      <c r="S29" s="2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tr">
        <f t="shared" si="5"/>
        <v/>
      </c>
      <c r="AF29" s="26"/>
      <c r="AG29" s="24" t="str">
        <f>IF(N31+AD31=5,"Correct","MVP ERROR")</f>
        <v>Correct</v>
      </c>
    </row>
    <row r="30" spans="1:33" s="19" customFormat="1" ht="12.75" x14ac:dyDescent="0.2">
      <c r="A30" s="21"/>
      <c r="B30" s="22"/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 t="str">
        <f t="shared" si="4"/>
        <v/>
      </c>
      <c r="P30" s="10"/>
      <c r="Q30" s="21"/>
      <c r="R30" s="22"/>
      <c r="S30" s="22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tr">
        <f t="shared" si="5"/>
        <v/>
      </c>
      <c r="AF30" s="26"/>
      <c r="AG30" s="25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Spectres:    |||   Pork Swords: BLK-</v>
      </c>
    </row>
    <row r="31" spans="1:33" s="19" customFormat="1" ht="12.75" x14ac:dyDescent="0.2">
      <c r="A31" s="140" t="s">
        <v>27</v>
      </c>
      <c r="B31" s="141"/>
      <c r="C31" s="142"/>
      <c r="D31" s="9">
        <f t="shared" ref="D31:O31" si="6">SUM(D21:D30)</f>
        <v>13</v>
      </c>
      <c r="E31" s="9">
        <f t="shared" si="6"/>
        <v>3</v>
      </c>
      <c r="F31" s="9">
        <f t="shared" si="6"/>
        <v>6</v>
      </c>
      <c r="G31" s="9">
        <f t="shared" si="6"/>
        <v>26</v>
      </c>
      <c r="H31" s="9">
        <f t="shared" si="6"/>
        <v>12</v>
      </c>
      <c r="I31" s="9">
        <f t="shared" si="6"/>
        <v>7</v>
      </c>
      <c r="J31" s="9">
        <f t="shared" si="6"/>
        <v>2</v>
      </c>
      <c r="K31" s="9">
        <f t="shared" si="6"/>
        <v>9</v>
      </c>
      <c r="L31" s="9">
        <f t="shared" si="6"/>
        <v>0</v>
      </c>
      <c r="M31" s="9">
        <f t="shared" si="6"/>
        <v>0</v>
      </c>
      <c r="N31" s="9">
        <f t="shared" si="6"/>
        <v>1</v>
      </c>
      <c r="O31" s="9">
        <f t="shared" si="6"/>
        <v>41</v>
      </c>
      <c r="P31" s="12" t="s">
        <v>2</v>
      </c>
      <c r="Q31" s="140" t="s">
        <v>27</v>
      </c>
      <c r="R31" s="141"/>
      <c r="S31" s="142"/>
      <c r="T31" s="9">
        <f t="shared" ref="T31:AE31" si="7">SUM(T21:T30)</f>
        <v>25</v>
      </c>
      <c r="U31" s="9">
        <f t="shared" si="7"/>
        <v>2</v>
      </c>
      <c r="V31" s="9">
        <f t="shared" si="7"/>
        <v>5</v>
      </c>
      <c r="W31" s="9">
        <f t="shared" si="7"/>
        <v>32</v>
      </c>
      <c r="X31" s="9">
        <f t="shared" si="7"/>
        <v>16</v>
      </c>
      <c r="Y31" s="9">
        <f t="shared" si="7"/>
        <v>7</v>
      </c>
      <c r="Z31" s="9">
        <f t="shared" si="7"/>
        <v>0</v>
      </c>
      <c r="AA31" s="9">
        <f t="shared" si="7"/>
        <v>9</v>
      </c>
      <c r="AB31" s="9">
        <f t="shared" si="7"/>
        <v>0</v>
      </c>
      <c r="AC31" s="9">
        <f t="shared" si="7"/>
        <v>0</v>
      </c>
      <c r="AD31" s="9">
        <f t="shared" si="7"/>
        <v>4</v>
      </c>
      <c r="AE31" s="9">
        <f t="shared" si="7"/>
        <v>61</v>
      </c>
      <c r="AF31" s="26"/>
      <c r="AG31" s="17"/>
    </row>
    <row r="32" spans="1:33" s="19" customFormat="1" ht="12.75" x14ac:dyDescent="0.2">
      <c r="A32" s="152" t="s">
        <v>28</v>
      </c>
      <c r="B32" s="153"/>
      <c r="C32" s="154" t="s">
        <v>78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26"/>
      <c r="AG32" s="17"/>
    </row>
    <row r="33" spans="1:33" s="19" customFormat="1" ht="12.75" x14ac:dyDescent="0.2">
      <c r="A33" s="152" t="s">
        <v>205</v>
      </c>
      <c r="B33" s="153"/>
      <c r="C33" s="154" t="s">
        <v>313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26"/>
      <c r="AG33" s="17"/>
    </row>
    <row r="34" spans="1:33" s="19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17"/>
    </row>
    <row r="35" spans="1:33" s="19" customFormat="1" ht="12.75" x14ac:dyDescent="0.2">
      <c r="A35" s="198" t="s">
        <v>105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200"/>
      <c r="P35" s="3" t="s">
        <v>4</v>
      </c>
      <c r="Q35" s="204" t="s">
        <v>236</v>
      </c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6"/>
      <c r="AG35" s="17"/>
    </row>
    <row r="36" spans="1:33" s="19" customFormat="1" ht="12.75" x14ac:dyDescent="0.2">
      <c r="A36" s="4" t="s">
        <v>7</v>
      </c>
      <c r="B36" s="4" t="s">
        <v>8</v>
      </c>
      <c r="C36" s="4" t="s">
        <v>9</v>
      </c>
      <c r="D36" s="4" t="s">
        <v>10</v>
      </c>
      <c r="E36" s="4" t="s">
        <v>11</v>
      </c>
      <c r="F36" s="4" t="s">
        <v>12</v>
      </c>
      <c r="G36" s="4" t="s">
        <v>16</v>
      </c>
      <c r="H36" s="4" t="s">
        <v>13</v>
      </c>
      <c r="I36" s="4" t="s">
        <v>14</v>
      </c>
      <c r="J36" s="4" t="s">
        <v>15</v>
      </c>
      <c r="K36" s="4" t="s">
        <v>17</v>
      </c>
      <c r="L36" s="4" t="s">
        <v>18</v>
      </c>
      <c r="M36" s="4" t="s">
        <v>19</v>
      </c>
      <c r="N36" s="4" t="s">
        <v>20</v>
      </c>
      <c r="O36" s="4" t="s">
        <v>21</v>
      </c>
      <c r="P36" s="5" t="s">
        <v>22</v>
      </c>
      <c r="Q36" s="4" t="s">
        <v>7</v>
      </c>
      <c r="R36" s="4" t="s">
        <v>8</v>
      </c>
      <c r="S36" s="4" t="s">
        <v>9</v>
      </c>
      <c r="T36" s="4" t="s">
        <v>10</v>
      </c>
      <c r="U36" s="4" t="s">
        <v>11</v>
      </c>
      <c r="V36" s="4" t="s">
        <v>12</v>
      </c>
      <c r="W36" s="4" t="s">
        <v>16</v>
      </c>
      <c r="X36" s="4" t="s">
        <v>13</v>
      </c>
      <c r="Y36" s="4" t="s">
        <v>14</v>
      </c>
      <c r="Z36" s="4" t="s">
        <v>15</v>
      </c>
      <c r="AA36" s="4" t="s">
        <v>17</v>
      </c>
      <c r="AB36" s="4" t="s">
        <v>18</v>
      </c>
      <c r="AC36" s="4" t="s">
        <v>19</v>
      </c>
      <c r="AD36" s="4" t="s">
        <v>20</v>
      </c>
      <c r="AE36" s="4" t="s">
        <v>21</v>
      </c>
      <c r="AG36" s="17"/>
    </row>
    <row r="37" spans="1:33" s="19" customFormat="1" ht="12.75" x14ac:dyDescent="0.2">
      <c r="A37" s="21">
        <v>3</v>
      </c>
      <c r="B37" s="22" t="s">
        <v>135</v>
      </c>
      <c r="C37" s="22" t="s">
        <v>100</v>
      </c>
      <c r="D37" s="9">
        <v>4</v>
      </c>
      <c r="E37" s="9"/>
      <c r="F37" s="9"/>
      <c r="G37" s="9">
        <v>8</v>
      </c>
      <c r="H37" s="9">
        <v>1</v>
      </c>
      <c r="I37" s="9">
        <v>1</v>
      </c>
      <c r="J37" s="9">
        <v>1</v>
      </c>
      <c r="K37" s="9"/>
      <c r="L37" s="9"/>
      <c r="M37" s="9"/>
      <c r="N37" s="9">
        <v>2</v>
      </c>
      <c r="O37" s="9">
        <f t="shared" ref="O37:O46" si="8">IF(B37="","",(D37*2)+(E37*3)+F37*1)</f>
        <v>8</v>
      </c>
      <c r="P37" s="10"/>
      <c r="Q37" s="21"/>
      <c r="R37" s="22"/>
      <c r="S37" s="22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 t="str">
        <f t="shared" ref="AE37:AE46" si="9">IF(R37="","",(T37*2)+(U37*3)+V37*1)</f>
        <v/>
      </c>
      <c r="AG37" s="17"/>
    </row>
    <row r="38" spans="1:33" s="19" customFormat="1" ht="12.75" x14ac:dyDescent="0.2">
      <c r="A38" s="21">
        <v>4</v>
      </c>
      <c r="B38" s="22" t="s">
        <v>33</v>
      </c>
      <c r="C38" s="22" t="s">
        <v>34</v>
      </c>
      <c r="D38" s="9">
        <v>1</v>
      </c>
      <c r="E38" s="9">
        <v>1</v>
      </c>
      <c r="F38" s="9">
        <v>1</v>
      </c>
      <c r="G38" s="9">
        <v>10</v>
      </c>
      <c r="H38" s="9">
        <v>3</v>
      </c>
      <c r="I38" s="9">
        <v>1</v>
      </c>
      <c r="J38" s="9">
        <v>2</v>
      </c>
      <c r="K38" s="9">
        <v>2</v>
      </c>
      <c r="L38" s="9"/>
      <c r="M38" s="9"/>
      <c r="N38" s="9">
        <v>2</v>
      </c>
      <c r="O38" s="9">
        <f t="shared" si="8"/>
        <v>6</v>
      </c>
      <c r="P38" s="10"/>
      <c r="Q38" s="21">
        <v>9</v>
      </c>
      <c r="R38" s="22" t="s">
        <v>240</v>
      </c>
      <c r="S38" s="22" t="s">
        <v>79</v>
      </c>
      <c r="T38" s="9">
        <v>1</v>
      </c>
      <c r="U38" s="9">
        <v>4</v>
      </c>
      <c r="V38" s="9"/>
      <c r="W38" s="9">
        <v>5</v>
      </c>
      <c r="X38" s="9">
        <v>2</v>
      </c>
      <c r="Y38" s="9">
        <v>1</v>
      </c>
      <c r="Z38" s="9"/>
      <c r="AA38" s="9">
        <v>2</v>
      </c>
      <c r="AB38" s="9"/>
      <c r="AC38" s="9"/>
      <c r="AD38" s="9"/>
      <c r="AE38" s="9">
        <f t="shared" si="9"/>
        <v>14</v>
      </c>
      <c r="AG38" s="17"/>
    </row>
    <row r="39" spans="1:33" s="19" customFormat="1" ht="12.75" x14ac:dyDescent="0.2">
      <c r="A39" s="23">
        <v>5</v>
      </c>
      <c r="B39" s="22" t="s">
        <v>43</v>
      </c>
      <c r="C39" s="22" t="s">
        <v>44</v>
      </c>
      <c r="D39" s="9">
        <v>3</v>
      </c>
      <c r="E39" s="9">
        <v>3</v>
      </c>
      <c r="F39" s="9">
        <v>3</v>
      </c>
      <c r="G39" s="9">
        <v>2</v>
      </c>
      <c r="H39" s="9"/>
      <c r="I39" s="9">
        <v>1</v>
      </c>
      <c r="J39" s="9"/>
      <c r="K39" s="9">
        <v>2</v>
      </c>
      <c r="L39" s="9"/>
      <c r="M39" s="9"/>
      <c r="N39" s="9"/>
      <c r="O39" s="9">
        <f t="shared" si="8"/>
        <v>18</v>
      </c>
      <c r="P39" s="10"/>
      <c r="Q39" s="23">
        <v>11</v>
      </c>
      <c r="R39" s="22" t="s">
        <v>237</v>
      </c>
      <c r="S39" s="22" t="s">
        <v>238</v>
      </c>
      <c r="T39" s="9">
        <v>3</v>
      </c>
      <c r="U39" s="9"/>
      <c r="V39" s="9"/>
      <c r="W39" s="9">
        <v>12</v>
      </c>
      <c r="X39" s="9"/>
      <c r="Y39" s="9">
        <v>1</v>
      </c>
      <c r="Z39" s="9">
        <v>1</v>
      </c>
      <c r="AA39" s="9">
        <v>2</v>
      </c>
      <c r="AB39" s="9"/>
      <c r="AC39" s="9"/>
      <c r="AD39" s="9">
        <v>1</v>
      </c>
      <c r="AE39" s="9">
        <f t="shared" si="9"/>
        <v>6</v>
      </c>
      <c r="AG39" s="17"/>
    </row>
    <row r="40" spans="1:33" s="19" customFormat="1" ht="12.75" x14ac:dyDescent="0.2">
      <c r="A40" s="21">
        <v>7</v>
      </c>
      <c r="B40" s="22" t="s">
        <v>259</v>
      </c>
      <c r="C40" s="22" t="s">
        <v>260</v>
      </c>
      <c r="D40" s="9">
        <v>2</v>
      </c>
      <c r="E40" s="9"/>
      <c r="F40" s="9"/>
      <c r="G40" s="9">
        <v>10</v>
      </c>
      <c r="H40" s="9">
        <v>4</v>
      </c>
      <c r="I40" s="9"/>
      <c r="J40" s="9"/>
      <c r="K40" s="9"/>
      <c r="L40" s="9"/>
      <c r="M40" s="9"/>
      <c r="N40" s="9"/>
      <c r="O40" s="9">
        <f t="shared" si="8"/>
        <v>4</v>
      </c>
      <c r="P40" s="10"/>
      <c r="Q40" s="23">
        <v>13</v>
      </c>
      <c r="R40" s="22" t="s">
        <v>239</v>
      </c>
      <c r="S40" s="22" t="s">
        <v>51</v>
      </c>
      <c r="T40" s="9">
        <v>2</v>
      </c>
      <c r="U40" s="9"/>
      <c r="V40" s="9"/>
      <c r="W40" s="9">
        <v>4</v>
      </c>
      <c r="X40" s="9">
        <v>2</v>
      </c>
      <c r="Y40" s="9">
        <v>2</v>
      </c>
      <c r="Z40" s="9"/>
      <c r="AA40" s="9">
        <v>2</v>
      </c>
      <c r="AB40" s="9"/>
      <c r="AC40" s="9"/>
      <c r="AD40" s="9"/>
      <c r="AE40" s="9">
        <f t="shared" si="9"/>
        <v>4</v>
      </c>
      <c r="AG40" s="17"/>
    </row>
    <row r="41" spans="1:33" s="19" customFormat="1" ht="12.75" x14ac:dyDescent="0.2">
      <c r="A41" s="21">
        <v>8</v>
      </c>
      <c r="B41" s="22" t="s">
        <v>138</v>
      </c>
      <c r="C41" s="22" t="s">
        <v>139</v>
      </c>
      <c r="D41" s="9"/>
      <c r="E41" s="9">
        <v>1</v>
      </c>
      <c r="F41" s="9"/>
      <c r="G41" s="9">
        <v>2</v>
      </c>
      <c r="H41" s="9">
        <v>1</v>
      </c>
      <c r="I41" s="9">
        <v>1</v>
      </c>
      <c r="J41" s="9"/>
      <c r="K41" s="9">
        <v>3</v>
      </c>
      <c r="L41" s="9"/>
      <c r="M41" s="9"/>
      <c r="N41" s="9"/>
      <c r="O41" s="9">
        <f t="shared" si="8"/>
        <v>3</v>
      </c>
      <c r="P41" s="10"/>
      <c r="Q41" s="23"/>
      <c r="R41" s="22"/>
      <c r="S41" s="2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 t="str">
        <f t="shared" si="9"/>
        <v/>
      </c>
      <c r="AG41" s="17"/>
    </row>
    <row r="42" spans="1:33" s="19" customFormat="1" ht="12.75" x14ac:dyDescent="0.2">
      <c r="A42" s="23">
        <v>11</v>
      </c>
      <c r="B42" s="22" t="s">
        <v>165</v>
      </c>
      <c r="C42" s="22" t="s">
        <v>233</v>
      </c>
      <c r="D42" s="9">
        <v>1</v>
      </c>
      <c r="E42" s="9">
        <v>1</v>
      </c>
      <c r="F42" s="9">
        <v>3</v>
      </c>
      <c r="G42" s="9">
        <v>8</v>
      </c>
      <c r="H42" s="9">
        <v>1</v>
      </c>
      <c r="I42" s="9">
        <v>2</v>
      </c>
      <c r="J42" s="9">
        <v>1</v>
      </c>
      <c r="K42" s="9">
        <v>2</v>
      </c>
      <c r="L42" s="9"/>
      <c r="M42" s="9"/>
      <c r="N42" s="9"/>
      <c r="O42" s="9">
        <f t="shared" si="8"/>
        <v>8</v>
      </c>
      <c r="P42" s="10"/>
      <c r="Q42" s="21">
        <v>20</v>
      </c>
      <c r="R42" s="22" t="s">
        <v>240</v>
      </c>
      <c r="S42" s="22" t="s">
        <v>241</v>
      </c>
      <c r="T42" s="9"/>
      <c r="U42" s="9"/>
      <c r="V42" s="9"/>
      <c r="W42" s="9">
        <v>8</v>
      </c>
      <c r="X42" s="9"/>
      <c r="Y42" s="9">
        <v>1</v>
      </c>
      <c r="Z42" s="9"/>
      <c r="AA42" s="9">
        <v>3</v>
      </c>
      <c r="AB42" s="9"/>
      <c r="AC42" s="9"/>
      <c r="AD42" s="9"/>
      <c r="AE42" s="9">
        <f t="shared" si="9"/>
        <v>0</v>
      </c>
      <c r="AG42" s="17"/>
    </row>
    <row r="43" spans="1:33" s="19" customFormat="1" ht="12.75" x14ac:dyDescent="0.2">
      <c r="A43" s="23">
        <v>24</v>
      </c>
      <c r="B43" s="22" t="s">
        <v>136</v>
      </c>
      <c r="C43" s="22" t="s">
        <v>137</v>
      </c>
      <c r="D43" s="9">
        <v>1</v>
      </c>
      <c r="E43" s="9"/>
      <c r="F43" s="9"/>
      <c r="G43" s="9">
        <v>7</v>
      </c>
      <c r="H43" s="9">
        <v>6</v>
      </c>
      <c r="I43" s="9">
        <v>5</v>
      </c>
      <c r="J43" s="9"/>
      <c r="K43" s="9"/>
      <c r="L43" s="9"/>
      <c r="M43" s="9"/>
      <c r="N43" s="9"/>
      <c r="O43" s="9">
        <f t="shared" si="8"/>
        <v>2</v>
      </c>
      <c r="P43" s="10"/>
      <c r="Q43" s="21">
        <v>55</v>
      </c>
      <c r="R43" s="22" t="s">
        <v>242</v>
      </c>
      <c r="S43" s="22" t="s">
        <v>243</v>
      </c>
      <c r="T43" s="9"/>
      <c r="U43" s="9">
        <v>2</v>
      </c>
      <c r="V43" s="9">
        <v>1</v>
      </c>
      <c r="W43" s="9">
        <v>4</v>
      </c>
      <c r="X43" s="9"/>
      <c r="Y43" s="9">
        <v>4</v>
      </c>
      <c r="Z43" s="9"/>
      <c r="AA43" s="9">
        <v>1</v>
      </c>
      <c r="AB43" s="9"/>
      <c r="AC43" s="9"/>
      <c r="AD43" s="9"/>
      <c r="AE43" s="9">
        <f t="shared" si="9"/>
        <v>7</v>
      </c>
      <c r="AG43" s="17"/>
    </row>
    <row r="44" spans="1:33" s="19" customFormat="1" ht="12.75" x14ac:dyDescent="0.2">
      <c r="A44" s="23"/>
      <c r="B44" s="22"/>
      <c r="C44" s="2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 t="str">
        <f t="shared" si="8"/>
        <v/>
      </c>
      <c r="P44" s="10"/>
      <c r="Q44" s="21"/>
      <c r="R44" s="22"/>
      <c r="S44" s="22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 t="str">
        <f t="shared" si="9"/>
        <v/>
      </c>
      <c r="AG44" s="17"/>
    </row>
    <row r="45" spans="1:33" s="19" customFormat="1" ht="12.75" x14ac:dyDescent="0.2">
      <c r="A45" s="23"/>
      <c r="B45" s="22"/>
      <c r="C45" s="2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tr">
        <f t="shared" si="8"/>
        <v/>
      </c>
      <c r="P45" s="10"/>
      <c r="Q45" s="21"/>
      <c r="R45" s="22"/>
      <c r="S45" s="2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tr">
        <f t="shared" si="9"/>
        <v/>
      </c>
      <c r="AG45" s="17"/>
    </row>
    <row r="46" spans="1:33" s="19" customFormat="1" ht="12.75" x14ac:dyDescent="0.2">
      <c r="A46" s="21"/>
      <c r="B46" s="22"/>
      <c r="C46" s="2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tr">
        <f t="shared" si="8"/>
        <v/>
      </c>
      <c r="P46" s="10"/>
      <c r="Q46" s="21"/>
      <c r="R46" s="22"/>
      <c r="S46" s="2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 t="str">
        <f t="shared" si="9"/>
        <v/>
      </c>
      <c r="AG46" s="24" t="str">
        <f>IF(N47+AD47=5,"Correct","MVP ERROR")</f>
        <v>Correct</v>
      </c>
    </row>
    <row r="47" spans="1:33" s="19" customFormat="1" ht="12.75" x14ac:dyDescent="0.2">
      <c r="A47" s="140" t="s">
        <v>27</v>
      </c>
      <c r="B47" s="141"/>
      <c r="C47" s="142"/>
      <c r="D47" s="9">
        <f t="shared" ref="D47:N47" si="10">SUM(D37:D46)</f>
        <v>12</v>
      </c>
      <c r="E47" s="9">
        <f t="shared" si="10"/>
        <v>6</v>
      </c>
      <c r="F47" s="9">
        <f t="shared" si="10"/>
        <v>7</v>
      </c>
      <c r="G47" s="9">
        <f t="shared" si="10"/>
        <v>47</v>
      </c>
      <c r="H47" s="9">
        <f t="shared" si="10"/>
        <v>16</v>
      </c>
      <c r="I47" s="9">
        <f t="shared" si="10"/>
        <v>11</v>
      </c>
      <c r="J47" s="9">
        <f t="shared" si="10"/>
        <v>4</v>
      </c>
      <c r="K47" s="9">
        <f t="shared" si="10"/>
        <v>9</v>
      </c>
      <c r="L47" s="9">
        <f t="shared" si="10"/>
        <v>0</v>
      </c>
      <c r="M47" s="9">
        <f t="shared" si="10"/>
        <v>0</v>
      </c>
      <c r="N47" s="9">
        <f t="shared" si="10"/>
        <v>4</v>
      </c>
      <c r="O47" s="9">
        <f>SUM(O37:O46)</f>
        <v>49</v>
      </c>
      <c r="P47" s="12" t="s">
        <v>2</v>
      </c>
      <c r="Q47" s="140" t="s">
        <v>27</v>
      </c>
      <c r="R47" s="141"/>
      <c r="S47" s="142"/>
      <c r="T47" s="9">
        <f t="shared" ref="T47:AE47" si="11">SUM(T37:T46)</f>
        <v>6</v>
      </c>
      <c r="U47" s="9">
        <f t="shared" si="11"/>
        <v>6</v>
      </c>
      <c r="V47" s="9">
        <f t="shared" si="11"/>
        <v>1</v>
      </c>
      <c r="W47" s="9">
        <f t="shared" si="11"/>
        <v>33</v>
      </c>
      <c r="X47" s="9">
        <f t="shared" si="11"/>
        <v>4</v>
      </c>
      <c r="Y47" s="9">
        <f t="shared" si="11"/>
        <v>9</v>
      </c>
      <c r="Z47" s="9">
        <f t="shared" si="11"/>
        <v>1</v>
      </c>
      <c r="AA47" s="9">
        <f t="shared" si="11"/>
        <v>10</v>
      </c>
      <c r="AB47" s="9">
        <f t="shared" si="11"/>
        <v>0</v>
      </c>
      <c r="AC47" s="9">
        <f t="shared" si="11"/>
        <v>0</v>
      </c>
      <c r="AD47" s="9">
        <f t="shared" si="11"/>
        <v>1</v>
      </c>
      <c r="AE47" s="9">
        <f t="shared" si="11"/>
        <v>31</v>
      </c>
      <c r="AG47" s="25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Phantoms:    |||   Hellfish: </v>
      </c>
    </row>
    <row r="48" spans="1:33" s="19" customFormat="1" ht="12.75" x14ac:dyDescent="0.2">
      <c r="A48" s="152" t="s">
        <v>28</v>
      </c>
      <c r="B48" s="153"/>
      <c r="C48" s="154" t="s">
        <v>225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17"/>
    </row>
    <row r="49" spans="1:33" s="19" customFormat="1" ht="12.75" x14ac:dyDescent="0.2">
      <c r="A49" s="152" t="s">
        <v>205</v>
      </c>
      <c r="B49" s="153"/>
      <c r="C49" s="154" t="s">
        <v>314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17"/>
    </row>
    <row r="50" spans="1:33" s="19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26"/>
      <c r="AG50" s="17"/>
    </row>
    <row r="51" spans="1:33" s="19" customFormat="1" ht="12.75" x14ac:dyDescent="0.2">
      <c r="A51" s="157" t="s">
        <v>150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9"/>
      <c r="P51" s="3" t="s">
        <v>30</v>
      </c>
      <c r="Q51" s="201" t="s">
        <v>101</v>
      </c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3"/>
      <c r="AF51" s="26"/>
      <c r="AG51" s="17"/>
    </row>
    <row r="52" spans="1:33" s="19" customFormat="1" ht="12.75" x14ac:dyDescent="0.2">
      <c r="A52" s="4" t="s">
        <v>7</v>
      </c>
      <c r="B52" s="4" t="s">
        <v>8</v>
      </c>
      <c r="C52" s="4" t="s">
        <v>9</v>
      </c>
      <c r="D52" s="4" t="s">
        <v>10</v>
      </c>
      <c r="E52" s="4" t="s">
        <v>11</v>
      </c>
      <c r="F52" s="4" t="s">
        <v>12</v>
      </c>
      <c r="G52" s="4" t="s">
        <v>16</v>
      </c>
      <c r="H52" s="4" t="s">
        <v>13</v>
      </c>
      <c r="I52" s="4" t="s">
        <v>14</v>
      </c>
      <c r="J52" s="4" t="s">
        <v>15</v>
      </c>
      <c r="K52" s="4" t="s">
        <v>17</v>
      </c>
      <c r="L52" s="4" t="s">
        <v>18</v>
      </c>
      <c r="M52" s="4" t="s">
        <v>19</v>
      </c>
      <c r="N52" s="4" t="s">
        <v>20</v>
      </c>
      <c r="O52" s="4" t="s">
        <v>21</v>
      </c>
      <c r="P52" s="5" t="s">
        <v>22</v>
      </c>
      <c r="Q52" s="4" t="s">
        <v>7</v>
      </c>
      <c r="R52" s="4" t="s">
        <v>8</v>
      </c>
      <c r="S52" s="4" t="s">
        <v>9</v>
      </c>
      <c r="T52" s="4" t="s">
        <v>10</v>
      </c>
      <c r="U52" s="4" t="s">
        <v>11</v>
      </c>
      <c r="V52" s="4" t="s">
        <v>12</v>
      </c>
      <c r="W52" s="4" t="s">
        <v>16</v>
      </c>
      <c r="X52" s="4" t="s">
        <v>13</v>
      </c>
      <c r="Y52" s="4" t="s">
        <v>14</v>
      </c>
      <c r="Z52" s="4" t="s">
        <v>15</v>
      </c>
      <c r="AA52" s="4" t="s">
        <v>17</v>
      </c>
      <c r="AB52" s="4" t="s">
        <v>18</v>
      </c>
      <c r="AC52" s="4" t="s">
        <v>19</v>
      </c>
      <c r="AD52" s="4" t="s">
        <v>20</v>
      </c>
      <c r="AE52" s="4" t="s">
        <v>21</v>
      </c>
      <c r="AF52" s="26"/>
      <c r="AG52" s="17"/>
    </row>
    <row r="53" spans="1:33" s="19" customFormat="1" ht="12.75" x14ac:dyDescent="0.2">
      <c r="A53" s="21">
        <v>0</v>
      </c>
      <c r="B53" s="22" t="s">
        <v>171</v>
      </c>
      <c r="C53" s="22" t="s">
        <v>36</v>
      </c>
      <c r="D53" s="9">
        <v>4</v>
      </c>
      <c r="E53" s="9"/>
      <c r="F53" s="9"/>
      <c r="G53" s="9">
        <v>4</v>
      </c>
      <c r="H53" s="9">
        <v>1</v>
      </c>
      <c r="I53" s="9">
        <v>1</v>
      </c>
      <c r="J53" s="9">
        <v>1</v>
      </c>
      <c r="K53" s="9">
        <v>3</v>
      </c>
      <c r="L53" s="9"/>
      <c r="M53" s="9"/>
      <c r="N53" s="9"/>
      <c r="O53" s="9">
        <f t="shared" ref="O53:O62" si="12">IF(B53="","",(D53*2)+(E53*3)+F53*1)</f>
        <v>8</v>
      </c>
      <c r="P53" s="10"/>
      <c r="Q53" s="21">
        <v>2</v>
      </c>
      <c r="R53" s="22" t="s">
        <v>31</v>
      </c>
      <c r="S53" s="22" t="s">
        <v>50</v>
      </c>
      <c r="T53" s="9">
        <v>4</v>
      </c>
      <c r="U53" s="9"/>
      <c r="V53" s="9">
        <v>1</v>
      </c>
      <c r="W53" s="9">
        <v>1</v>
      </c>
      <c r="X53" s="9">
        <v>3</v>
      </c>
      <c r="Y53" s="9">
        <v>1</v>
      </c>
      <c r="Z53" s="9">
        <v>2</v>
      </c>
      <c r="AA53" s="9">
        <v>1</v>
      </c>
      <c r="AB53" s="9"/>
      <c r="AC53" s="9"/>
      <c r="AD53" s="9"/>
      <c r="AE53" s="9">
        <f t="shared" ref="AE53:AE62" si="13">IF(R53="","",(T53*2)+(U53*3)+V53*1)</f>
        <v>9</v>
      </c>
      <c r="AF53" s="26"/>
      <c r="AG53" s="17"/>
    </row>
    <row r="54" spans="1:33" s="19" customFormat="1" ht="12.75" x14ac:dyDescent="0.2">
      <c r="A54" s="21">
        <v>7</v>
      </c>
      <c r="B54" s="22" t="s">
        <v>181</v>
      </c>
      <c r="C54" s="22" t="s">
        <v>182</v>
      </c>
      <c r="D54" s="9">
        <v>2</v>
      </c>
      <c r="E54" s="9"/>
      <c r="F54" s="9"/>
      <c r="G54" s="9">
        <v>2</v>
      </c>
      <c r="H54" s="9">
        <v>2</v>
      </c>
      <c r="I54" s="9">
        <v>1</v>
      </c>
      <c r="J54" s="9"/>
      <c r="K54" s="9"/>
      <c r="L54" s="9"/>
      <c r="M54" s="9"/>
      <c r="N54" s="9"/>
      <c r="O54" s="9">
        <f t="shared" si="12"/>
        <v>4</v>
      </c>
      <c r="P54" s="10"/>
      <c r="Q54" s="21">
        <v>4</v>
      </c>
      <c r="R54" s="22" t="s">
        <v>74</v>
      </c>
      <c r="S54" s="22" t="s">
        <v>50</v>
      </c>
      <c r="T54" s="9">
        <v>4</v>
      </c>
      <c r="U54" s="9"/>
      <c r="V54" s="9"/>
      <c r="W54" s="9">
        <v>9</v>
      </c>
      <c r="X54" s="9">
        <v>1</v>
      </c>
      <c r="Y54" s="9">
        <v>4</v>
      </c>
      <c r="Z54" s="9">
        <v>1</v>
      </c>
      <c r="AA54" s="9">
        <v>2</v>
      </c>
      <c r="AB54" s="9"/>
      <c r="AC54" s="9"/>
      <c r="AD54" s="9"/>
      <c r="AE54" s="9">
        <f t="shared" si="13"/>
        <v>8</v>
      </c>
      <c r="AF54" s="26"/>
      <c r="AG54" s="17"/>
    </row>
    <row r="55" spans="1:33" s="19" customFormat="1" ht="12.75" x14ac:dyDescent="0.2">
      <c r="A55" s="23">
        <v>8</v>
      </c>
      <c r="B55" s="22" t="s">
        <v>153</v>
      </c>
      <c r="C55" s="22" t="s">
        <v>38</v>
      </c>
      <c r="D55" s="9"/>
      <c r="E55" s="9"/>
      <c r="F55" s="9"/>
      <c r="G55" s="9">
        <v>1</v>
      </c>
      <c r="H55" s="9"/>
      <c r="I55" s="9"/>
      <c r="J55" s="9"/>
      <c r="K55" s="9">
        <v>1</v>
      </c>
      <c r="L55" s="9"/>
      <c r="M55" s="9"/>
      <c r="N55" s="9"/>
      <c r="O55" s="9">
        <f t="shared" si="12"/>
        <v>0</v>
      </c>
      <c r="P55" s="10"/>
      <c r="Q55" s="21">
        <v>5</v>
      </c>
      <c r="R55" s="22" t="s">
        <v>119</v>
      </c>
      <c r="S55" s="22" t="s">
        <v>100</v>
      </c>
      <c r="T55" s="9">
        <v>3</v>
      </c>
      <c r="U55" s="9"/>
      <c r="V55" s="9">
        <v>2</v>
      </c>
      <c r="W55" s="9">
        <v>7</v>
      </c>
      <c r="X55" s="9">
        <v>8</v>
      </c>
      <c r="Y55" s="9">
        <v>1</v>
      </c>
      <c r="Z55" s="9"/>
      <c r="AA55" s="9">
        <v>2</v>
      </c>
      <c r="AB55" s="9"/>
      <c r="AC55" s="9"/>
      <c r="AD55" s="9">
        <v>1</v>
      </c>
      <c r="AE55" s="9">
        <f t="shared" si="13"/>
        <v>8</v>
      </c>
      <c r="AF55" s="26"/>
      <c r="AG55" s="17"/>
    </row>
    <row r="56" spans="1:33" s="19" customFormat="1" ht="12.75" x14ac:dyDescent="0.2">
      <c r="A56" s="21">
        <v>10</v>
      </c>
      <c r="B56" s="22" t="s">
        <v>154</v>
      </c>
      <c r="C56" s="22" t="s">
        <v>36</v>
      </c>
      <c r="D56" s="9">
        <v>2</v>
      </c>
      <c r="E56" s="9"/>
      <c r="F56" s="9"/>
      <c r="G56" s="9">
        <v>3</v>
      </c>
      <c r="H56" s="9">
        <v>2</v>
      </c>
      <c r="I56" s="9">
        <v>3</v>
      </c>
      <c r="J56" s="9"/>
      <c r="K56" s="9">
        <v>3</v>
      </c>
      <c r="L56" s="9"/>
      <c r="M56" s="9"/>
      <c r="N56" s="9"/>
      <c r="O56" s="9">
        <f t="shared" si="12"/>
        <v>4</v>
      </c>
      <c r="P56" s="10"/>
      <c r="Q56" s="23">
        <v>8</v>
      </c>
      <c r="R56" s="22" t="s">
        <v>261</v>
      </c>
      <c r="S56" s="22" t="s">
        <v>65</v>
      </c>
      <c r="T56" s="9">
        <v>3</v>
      </c>
      <c r="U56" s="9"/>
      <c r="V56" s="9">
        <v>1</v>
      </c>
      <c r="W56" s="9">
        <v>5</v>
      </c>
      <c r="X56" s="9">
        <v>1</v>
      </c>
      <c r="Y56" s="9"/>
      <c r="Z56" s="9"/>
      <c r="AA56" s="9">
        <v>1</v>
      </c>
      <c r="AB56" s="9"/>
      <c r="AC56" s="9"/>
      <c r="AD56" s="9">
        <v>1</v>
      </c>
      <c r="AE56" s="9">
        <f t="shared" si="13"/>
        <v>7</v>
      </c>
      <c r="AF56" s="26"/>
      <c r="AG56" s="17"/>
    </row>
    <row r="57" spans="1:33" s="19" customFormat="1" ht="12.75" x14ac:dyDescent="0.2">
      <c r="A57" s="21"/>
      <c r="B57" s="22"/>
      <c r="C57" s="22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 t="str">
        <f t="shared" si="12"/>
        <v/>
      </c>
      <c r="P57" s="10"/>
      <c r="Q57" s="23">
        <v>11</v>
      </c>
      <c r="R57" s="22" t="s">
        <v>89</v>
      </c>
      <c r="S57" s="22" t="s">
        <v>262</v>
      </c>
      <c r="T57" s="9">
        <v>4</v>
      </c>
      <c r="U57" s="9"/>
      <c r="V57" s="9">
        <v>4</v>
      </c>
      <c r="W57" s="9">
        <v>5</v>
      </c>
      <c r="X57" s="9">
        <v>1</v>
      </c>
      <c r="Y57" s="9">
        <v>2</v>
      </c>
      <c r="Z57" s="9"/>
      <c r="AA57" s="9">
        <v>2</v>
      </c>
      <c r="AB57" s="9"/>
      <c r="AC57" s="9"/>
      <c r="AD57" s="9">
        <v>1</v>
      </c>
      <c r="AE57" s="9">
        <f t="shared" si="13"/>
        <v>12</v>
      </c>
      <c r="AF57" s="26"/>
      <c r="AG57" s="17"/>
    </row>
    <row r="58" spans="1:33" s="19" customFormat="1" ht="12.75" x14ac:dyDescent="0.2">
      <c r="A58" s="23">
        <v>23</v>
      </c>
      <c r="B58" s="22" t="s">
        <v>156</v>
      </c>
      <c r="C58" s="22" t="s">
        <v>57</v>
      </c>
      <c r="D58" s="9">
        <v>1</v>
      </c>
      <c r="E58" s="9"/>
      <c r="F58" s="9"/>
      <c r="G58" s="9">
        <v>1</v>
      </c>
      <c r="H58" s="9"/>
      <c r="I58" s="9"/>
      <c r="J58" s="9">
        <v>2</v>
      </c>
      <c r="K58" s="9"/>
      <c r="L58" s="9"/>
      <c r="M58" s="9"/>
      <c r="N58" s="9"/>
      <c r="O58" s="9">
        <f t="shared" si="12"/>
        <v>2</v>
      </c>
      <c r="P58" s="10"/>
      <c r="Q58" s="23">
        <v>13</v>
      </c>
      <c r="R58" s="22" t="s">
        <v>263</v>
      </c>
      <c r="S58" s="22" t="s">
        <v>264</v>
      </c>
      <c r="T58" s="9">
        <v>2</v>
      </c>
      <c r="U58" s="9"/>
      <c r="V58" s="9"/>
      <c r="W58" s="9">
        <v>10</v>
      </c>
      <c r="X58" s="9"/>
      <c r="Y58" s="9"/>
      <c r="Z58" s="9"/>
      <c r="AA58" s="9">
        <v>1</v>
      </c>
      <c r="AB58" s="9"/>
      <c r="AC58" s="9"/>
      <c r="AD58" s="9">
        <v>1</v>
      </c>
      <c r="AE58" s="9">
        <f t="shared" si="13"/>
        <v>4</v>
      </c>
      <c r="AF58" s="26"/>
      <c r="AG58" s="17"/>
    </row>
    <row r="59" spans="1:33" s="19" customFormat="1" ht="12.75" x14ac:dyDescent="0.2">
      <c r="A59" s="23">
        <v>26</v>
      </c>
      <c r="B59" s="22" t="s">
        <v>157</v>
      </c>
      <c r="C59" s="22" t="s">
        <v>158</v>
      </c>
      <c r="D59" s="9"/>
      <c r="E59" s="9">
        <v>2</v>
      </c>
      <c r="F59" s="9"/>
      <c r="G59" s="9">
        <v>2</v>
      </c>
      <c r="H59" s="9">
        <v>1</v>
      </c>
      <c r="I59" s="9">
        <v>2</v>
      </c>
      <c r="J59" s="9">
        <v>1</v>
      </c>
      <c r="K59" s="9">
        <v>4</v>
      </c>
      <c r="L59" s="9"/>
      <c r="M59" s="9"/>
      <c r="N59" s="9"/>
      <c r="O59" s="9">
        <f t="shared" si="12"/>
        <v>6</v>
      </c>
      <c r="P59" s="10"/>
      <c r="Q59" s="23">
        <v>3</v>
      </c>
      <c r="R59" s="22" t="s">
        <v>265</v>
      </c>
      <c r="S59" s="22" t="s">
        <v>266</v>
      </c>
      <c r="T59" s="9">
        <v>2</v>
      </c>
      <c r="U59" s="9">
        <v>2</v>
      </c>
      <c r="V59" s="9"/>
      <c r="W59" s="9">
        <v>4</v>
      </c>
      <c r="X59" s="9">
        <v>1</v>
      </c>
      <c r="Y59" s="9"/>
      <c r="Z59" s="9"/>
      <c r="AA59" s="9">
        <v>2</v>
      </c>
      <c r="AB59" s="9"/>
      <c r="AC59" s="9"/>
      <c r="AD59" s="9"/>
      <c r="AE59" s="9">
        <f t="shared" si="13"/>
        <v>10</v>
      </c>
      <c r="AF59" s="26"/>
      <c r="AG59" s="17"/>
    </row>
    <row r="60" spans="1:33" s="19" customFormat="1" ht="12.75" x14ac:dyDescent="0.2">
      <c r="A60" s="21">
        <v>32</v>
      </c>
      <c r="B60" s="22" t="s">
        <v>151</v>
      </c>
      <c r="C60" s="22" t="s">
        <v>152</v>
      </c>
      <c r="D60" s="9">
        <v>3</v>
      </c>
      <c r="E60" s="9"/>
      <c r="F60" s="9">
        <v>2</v>
      </c>
      <c r="G60" s="9">
        <v>8</v>
      </c>
      <c r="H60" s="9">
        <v>1</v>
      </c>
      <c r="I60" s="9"/>
      <c r="J60" s="9">
        <v>2</v>
      </c>
      <c r="K60" s="9">
        <v>3</v>
      </c>
      <c r="L60" s="9"/>
      <c r="M60" s="9"/>
      <c r="N60" s="9">
        <v>1</v>
      </c>
      <c r="O60" s="9">
        <f t="shared" si="12"/>
        <v>8</v>
      </c>
      <c r="P60" s="10"/>
      <c r="Q60" s="23"/>
      <c r="R60" s="22"/>
      <c r="S60" s="22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 t="str">
        <f t="shared" si="13"/>
        <v/>
      </c>
      <c r="AF60" s="26"/>
      <c r="AG60" s="17"/>
    </row>
    <row r="61" spans="1:33" s="19" customFormat="1" ht="12.75" x14ac:dyDescent="0.2">
      <c r="A61" s="23">
        <v>55</v>
      </c>
      <c r="B61" s="22" t="s">
        <v>181</v>
      </c>
      <c r="C61" s="22" t="s">
        <v>73</v>
      </c>
      <c r="D61" s="9">
        <v>3</v>
      </c>
      <c r="E61" s="9"/>
      <c r="F61" s="9">
        <v>1</v>
      </c>
      <c r="G61" s="9">
        <v>3</v>
      </c>
      <c r="H61" s="9"/>
      <c r="I61" s="9">
        <v>2</v>
      </c>
      <c r="J61" s="9"/>
      <c r="K61" s="9">
        <v>1</v>
      </c>
      <c r="L61" s="9"/>
      <c r="M61" s="9"/>
      <c r="N61" s="9"/>
      <c r="O61" s="9">
        <f t="shared" si="12"/>
        <v>7</v>
      </c>
      <c r="P61" s="10"/>
      <c r="Q61" s="21"/>
      <c r="R61" s="22"/>
      <c r="S61" s="22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 t="str">
        <f t="shared" si="13"/>
        <v/>
      </c>
      <c r="AF61" s="26"/>
      <c r="AG61" s="17"/>
    </row>
    <row r="62" spans="1:33" s="19" customFormat="1" ht="12.75" x14ac:dyDescent="0.2">
      <c r="A62" s="23"/>
      <c r="B62" s="22"/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 t="str">
        <f t="shared" si="12"/>
        <v/>
      </c>
      <c r="P62" s="10"/>
      <c r="Q62" s="21"/>
      <c r="R62" s="22"/>
      <c r="S62" s="22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 t="str">
        <f t="shared" si="13"/>
        <v/>
      </c>
      <c r="AF62" s="26"/>
      <c r="AG62" s="24" t="str">
        <f>IF(N63+AD63=5,"Correct","MVP ERROR")</f>
        <v>Correct</v>
      </c>
    </row>
    <row r="63" spans="1:33" s="19" customFormat="1" ht="12.75" x14ac:dyDescent="0.2">
      <c r="A63" s="140" t="s">
        <v>27</v>
      </c>
      <c r="B63" s="141"/>
      <c r="C63" s="142"/>
      <c r="D63" s="9">
        <f t="shared" ref="D63:O63" si="14">SUM(D53:D62)</f>
        <v>15</v>
      </c>
      <c r="E63" s="9">
        <f t="shared" si="14"/>
        <v>2</v>
      </c>
      <c r="F63" s="9">
        <f t="shared" si="14"/>
        <v>3</v>
      </c>
      <c r="G63" s="9">
        <f t="shared" si="14"/>
        <v>24</v>
      </c>
      <c r="H63" s="9">
        <f t="shared" si="14"/>
        <v>7</v>
      </c>
      <c r="I63" s="9">
        <f t="shared" si="14"/>
        <v>9</v>
      </c>
      <c r="J63" s="9">
        <f t="shared" si="14"/>
        <v>6</v>
      </c>
      <c r="K63" s="9">
        <f t="shared" si="14"/>
        <v>15</v>
      </c>
      <c r="L63" s="9">
        <f t="shared" si="14"/>
        <v>0</v>
      </c>
      <c r="M63" s="9">
        <f t="shared" si="14"/>
        <v>0</v>
      </c>
      <c r="N63" s="9">
        <f t="shared" si="14"/>
        <v>1</v>
      </c>
      <c r="O63" s="9">
        <f t="shared" si="14"/>
        <v>39</v>
      </c>
      <c r="P63" s="12" t="s">
        <v>2</v>
      </c>
      <c r="Q63" s="140" t="s">
        <v>27</v>
      </c>
      <c r="R63" s="141"/>
      <c r="S63" s="142"/>
      <c r="T63" s="9">
        <f t="shared" ref="T63:AE63" si="15">SUM(T53:T62)</f>
        <v>22</v>
      </c>
      <c r="U63" s="9">
        <f t="shared" si="15"/>
        <v>2</v>
      </c>
      <c r="V63" s="9">
        <f t="shared" si="15"/>
        <v>8</v>
      </c>
      <c r="W63" s="9">
        <f t="shared" si="15"/>
        <v>41</v>
      </c>
      <c r="X63" s="9">
        <f t="shared" si="15"/>
        <v>15</v>
      </c>
      <c r="Y63" s="9">
        <f t="shared" si="15"/>
        <v>8</v>
      </c>
      <c r="Z63" s="9">
        <f t="shared" si="15"/>
        <v>3</v>
      </c>
      <c r="AA63" s="9">
        <f t="shared" si="15"/>
        <v>11</v>
      </c>
      <c r="AB63" s="9">
        <f t="shared" si="15"/>
        <v>0</v>
      </c>
      <c r="AC63" s="9">
        <f t="shared" si="15"/>
        <v>0</v>
      </c>
      <c r="AD63" s="9">
        <f t="shared" si="15"/>
        <v>4</v>
      </c>
      <c r="AE63" s="9">
        <f t="shared" si="15"/>
        <v>58</v>
      </c>
      <c r="AF63" s="26"/>
      <c r="AG63" s="25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Beavers:    |||   Brownies: </v>
      </c>
    </row>
    <row r="64" spans="1:33" s="19" customFormat="1" ht="12.75" x14ac:dyDescent="0.2">
      <c r="A64" s="152" t="s">
        <v>28</v>
      </c>
      <c r="B64" s="153"/>
      <c r="C64" s="154" t="s">
        <v>29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26"/>
      <c r="AG64" s="17"/>
    </row>
    <row r="65" spans="1:33" s="19" customFormat="1" ht="12.75" x14ac:dyDescent="0.2">
      <c r="A65" s="152" t="s">
        <v>205</v>
      </c>
      <c r="B65" s="153"/>
      <c r="C65" s="154" t="s">
        <v>315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26"/>
      <c r="AG65" s="17"/>
    </row>
    <row r="66" spans="1:33" s="19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26"/>
      <c r="AG66" s="17"/>
    </row>
    <row r="67" spans="1:33" s="19" customFormat="1" ht="12.75" x14ac:dyDescent="0.2">
      <c r="A67" s="146" t="s">
        <v>78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8"/>
      <c r="P67" s="3" t="s">
        <v>30</v>
      </c>
      <c r="Q67" s="189" t="s">
        <v>104</v>
      </c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G67" s="17"/>
    </row>
    <row r="68" spans="1:33" s="19" customFormat="1" ht="12.75" x14ac:dyDescent="0.2">
      <c r="A68" s="4" t="s">
        <v>7</v>
      </c>
      <c r="B68" s="4" t="s">
        <v>8</v>
      </c>
      <c r="C68" s="4" t="s">
        <v>9</v>
      </c>
      <c r="D68" s="4" t="s">
        <v>10</v>
      </c>
      <c r="E68" s="4" t="s">
        <v>11</v>
      </c>
      <c r="F68" s="4" t="s">
        <v>12</v>
      </c>
      <c r="G68" s="4" t="s">
        <v>16</v>
      </c>
      <c r="H68" s="4" t="s">
        <v>13</v>
      </c>
      <c r="I68" s="4" t="s">
        <v>14</v>
      </c>
      <c r="J68" s="4" t="s">
        <v>15</v>
      </c>
      <c r="K68" s="4" t="s">
        <v>17</v>
      </c>
      <c r="L68" s="4" t="s">
        <v>18</v>
      </c>
      <c r="M68" s="4" t="s">
        <v>19</v>
      </c>
      <c r="N68" s="4" t="s">
        <v>20</v>
      </c>
      <c r="O68" s="4" t="s">
        <v>21</v>
      </c>
      <c r="P68" s="5" t="s">
        <v>22</v>
      </c>
      <c r="Q68" s="4" t="s">
        <v>7</v>
      </c>
      <c r="R68" s="4" t="s">
        <v>8</v>
      </c>
      <c r="S68" s="4" t="s">
        <v>9</v>
      </c>
      <c r="T68" s="4" t="s">
        <v>10</v>
      </c>
      <c r="U68" s="4" t="s">
        <v>11</v>
      </c>
      <c r="V68" s="4" t="s">
        <v>12</v>
      </c>
      <c r="W68" s="4" t="s">
        <v>16</v>
      </c>
      <c r="X68" s="4" t="s">
        <v>13</v>
      </c>
      <c r="Y68" s="4" t="s">
        <v>14</v>
      </c>
      <c r="Z68" s="4" t="s">
        <v>15</v>
      </c>
      <c r="AA68" s="4" t="s">
        <v>17</v>
      </c>
      <c r="AB68" s="4" t="s">
        <v>18</v>
      </c>
      <c r="AC68" s="4" t="s">
        <v>19</v>
      </c>
      <c r="AD68" s="4" t="s">
        <v>20</v>
      </c>
      <c r="AE68" s="4" t="s">
        <v>21</v>
      </c>
      <c r="AG68" s="17"/>
    </row>
    <row r="69" spans="1:33" s="19" customFormat="1" ht="12.75" x14ac:dyDescent="0.2">
      <c r="A69" s="21">
        <v>2</v>
      </c>
      <c r="B69" s="22" t="s">
        <v>172</v>
      </c>
      <c r="C69" s="22" t="s">
        <v>38</v>
      </c>
      <c r="D69" s="9">
        <v>3</v>
      </c>
      <c r="E69" s="9"/>
      <c r="F69" s="9">
        <v>1</v>
      </c>
      <c r="G69" s="9">
        <v>3</v>
      </c>
      <c r="H69" s="9"/>
      <c r="I69" s="9"/>
      <c r="J69" s="9"/>
      <c r="K69" s="9">
        <v>3</v>
      </c>
      <c r="L69" s="9"/>
      <c r="M69" s="9"/>
      <c r="N69" s="9"/>
      <c r="O69" s="9">
        <f t="shared" ref="O69:O78" si="16">IF(B69="","",(D69*2)+(E69*3)+F69*1)</f>
        <v>7</v>
      </c>
      <c r="P69" s="10"/>
      <c r="Q69" s="21">
        <v>1</v>
      </c>
      <c r="R69" s="22" t="s">
        <v>258</v>
      </c>
      <c r="S69" s="22" t="s">
        <v>253</v>
      </c>
      <c r="T69" s="9">
        <v>2</v>
      </c>
      <c r="U69" s="9"/>
      <c r="V69" s="9"/>
      <c r="W69" s="9">
        <v>3</v>
      </c>
      <c r="X69" s="9">
        <v>1</v>
      </c>
      <c r="Y69" s="9">
        <v>2</v>
      </c>
      <c r="Z69" s="9"/>
      <c r="AA69" s="9">
        <v>3</v>
      </c>
      <c r="AB69" s="9"/>
      <c r="AC69" s="9"/>
      <c r="AD69" s="9"/>
      <c r="AE69" s="9">
        <f t="shared" ref="AE69:AE78" si="17">IF(R69="","",(T69*2)+(U69*3)+V69*1)</f>
        <v>4</v>
      </c>
      <c r="AG69" s="17"/>
    </row>
    <row r="70" spans="1:33" s="19" customFormat="1" ht="12.75" x14ac:dyDescent="0.2">
      <c r="A70" s="23">
        <v>6</v>
      </c>
      <c r="B70" s="22" t="s">
        <v>255</v>
      </c>
      <c r="C70" s="22" t="s">
        <v>41</v>
      </c>
      <c r="D70" s="9"/>
      <c r="E70" s="9"/>
      <c r="F70" s="9"/>
      <c r="G70" s="9">
        <v>3</v>
      </c>
      <c r="H70" s="9">
        <v>9</v>
      </c>
      <c r="I70" s="9">
        <v>1</v>
      </c>
      <c r="J70" s="9"/>
      <c r="K70" s="9">
        <v>1</v>
      </c>
      <c r="L70" s="9"/>
      <c r="M70" s="9"/>
      <c r="N70" s="9">
        <v>3</v>
      </c>
      <c r="O70" s="9">
        <f t="shared" si="16"/>
        <v>0</v>
      </c>
      <c r="P70" s="10"/>
      <c r="Q70" s="21">
        <v>4</v>
      </c>
      <c r="R70" s="22" t="s">
        <v>133</v>
      </c>
      <c r="S70" s="22" t="s">
        <v>134</v>
      </c>
      <c r="T70" s="9">
        <v>1</v>
      </c>
      <c r="U70" s="9"/>
      <c r="V70" s="9"/>
      <c r="W70" s="9">
        <v>3</v>
      </c>
      <c r="X70" s="9">
        <v>1</v>
      </c>
      <c r="Y70" s="9"/>
      <c r="Z70" s="9"/>
      <c r="AA70" s="9">
        <v>3</v>
      </c>
      <c r="AB70" s="9"/>
      <c r="AC70" s="9"/>
      <c r="AD70" s="9"/>
      <c r="AE70" s="9">
        <f t="shared" si="17"/>
        <v>2</v>
      </c>
      <c r="AG70" s="17"/>
    </row>
    <row r="71" spans="1:33" s="19" customFormat="1" ht="12.75" x14ac:dyDescent="0.2">
      <c r="A71" s="21">
        <v>4</v>
      </c>
      <c r="B71" s="22" t="s">
        <v>108</v>
      </c>
      <c r="C71" s="22" t="s">
        <v>109</v>
      </c>
      <c r="D71" s="9">
        <v>1</v>
      </c>
      <c r="E71" s="9"/>
      <c r="F71" s="9"/>
      <c r="G71" s="9">
        <v>2</v>
      </c>
      <c r="H71" s="9">
        <v>1</v>
      </c>
      <c r="I71" s="9"/>
      <c r="J71" s="9"/>
      <c r="K71" s="9">
        <v>1</v>
      </c>
      <c r="L71" s="9"/>
      <c r="M71" s="9"/>
      <c r="N71" s="9"/>
      <c r="O71" s="9">
        <f t="shared" si="16"/>
        <v>2</v>
      </c>
      <c r="P71" s="10"/>
      <c r="Q71" s="23">
        <v>8</v>
      </c>
      <c r="R71" s="22" t="s">
        <v>66</v>
      </c>
      <c r="S71" s="22" t="s">
        <v>67</v>
      </c>
      <c r="T71" s="9">
        <v>2</v>
      </c>
      <c r="U71" s="9"/>
      <c r="V71" s="9"/>
      <c r="W71" s="9">
        <v>7</v>
      </c>
      <c r="X71" s="9">
        <v>1</v>
      </c>
      <c r="Y71" s="9">
        <v>3</v>
      </c>
      <c r="Z71" s="9">
        <v>1</v>
      </c>
      <c r="AA71" s="9"/>
      <c r="AB71" s="9"/>
      <c r="AC71" s="9"/>
      <c r="AD71" s="9"/>
      <c r="AE71" s="9">
        <f t="shared" si="17"/>
        <v>4</v>
      </c>
      <c r="AG71" s="17"/>
    </row>
    <row r="72" spans="1:33" s="19" customFormat="1" ht="12.75" x14ac:dyDescent="0.2">
      <c r="A72" s="21">
        <v>0</v>
      </c>
      <c r="B72" s="22" t="s">
        <v>82</v>
      </c>
      <c r="C72" s="22" t="s">
        <v>83</v>
      </c>
      <c r="D72" s="9">
        <v>4</v>
      </c>
      <c r="E72" s="9"/>
      <c r="F72" s="9"/>
      <c r="G72" s="9">
        <v>9</v>
      </c>
      <c r="H72" s="9">
        <v>3</v>
      </c>
      <c r="I72" s="9"/>
      <c r="J72" s="9"/>
      <c r="K72" s="9">
        <v>1</v>
      </c>
      <c r="L72" s="9"/>
      <c r="M72" s="9"/>
      <c r="N72" s="9"/>
      <c r="O72" s="9">
        <f t="shared" si="16"/>
        <v>8</v>
      </c>
      <c r="P72" s="10"/>
      <c r="Q72" s="21">
        <v>9</v>
      </c>
      <c r="R72" s="22" t="s">
        <v>99</v>
      </c>
      <c r="S72" s="22" t="s">
        <v>79</v>
      </c>
      <c r="T72" s="9">
        <v>4</v>
      </c>
      <c r="U72" s="9"/>
      <c r="V72" s="9">
        <v>1</v>
      </c>
      <c r="W72" s="9">
        <v>3</v>
      </c>
      <c r="X72" s="9">
        <v>1</v>
      </c>
      <c r="Y72" s="9">
        <v>1</v>
      </c>
      <c r="Z72" s="9"/>
      <c r="AA72" s="9">
        <v>1</v>
      </c>
      <c r="AB72" s="9"/>
      <c r="AC72" s="9"/>
      <c r="AD72" s="9"/>
      <c r="AE72" s="9">
        <f t="shared" si="17"/>
        <v>9</v>
      </c>
      <c r="AG72" s="17"/>
    </row>
    <row r="73" spans="1:33" s="19" customFormat="1" ht="12.75" x14ac:dyDescent="0.2">
      <c r="A73" s="23"/>
      <c r="B73" s="22"/>
      <c r="C73" s="22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 t="str">
        <f t="shared" si="16"/>
        <v/>
      </c>
      <c r="P73" s="10"/>
      <c r="Q73" s="21">
        <v>11</v>
      </c>
      <c r="R73" s="22" t="s">
        <v>60</v>
      </c>
      <c r="S73" s="22" t="s">
        <v>61</v>
      </c>
      <c r="T73" s="9"/>
      <c r="U73" s="9"/>
      <c r="V73" s="9"/>
      <c r="W73" s="9">
        <v>3</v>
      </c>
      <c r="X73" s="9">
        <v>1</v>
      </c>
      <c r="Y73" s="9"/>
      <c r="Z73" s="9"/>
      <c r="AA73" s="9">
        <v>3</v>
      </c>
      <c r="AB73" s="9"/>
      <c r="AC73" s="9"/>
      <c r="AD73" s="9"/>
      <c r="AE73" s="9">
        <f t="shared" si="17"/>
        <v>0</v>
      </c>
      <c r="AG73" s="17"/>
    </row>
    <row r="74" spans="1:33" s="19" customFormat="1" ht="12.75" x14ac:dyDescent="0.2">
      <c r="A74" s="23">
        <v>12</v>
      </c>
      <c r="B74" s="22" t="s">
        <v>204</v>
      </c>
      <c r="C74" s="22" t="s">
        <v>192</v>
      </c>
      <c r="D74" s="9">
        <v>2</v>
      </c>
      <c r="E74" s="9">
        <v>1</v>
      </c>
      <c r="F74" s="9">
        <v>1</v>
      </c>
      <c r="G74" s="9">
        <v>6</v>
      </c>
      <c r="H74" s="9">
        <v>1</v>
      </c>
      <c r="I74" s="9">
        <v>3</v>
      </c>
      <c r="J74" s="9"/>
      <c r="K74" s="9">
        <v>2</v>
      </c>
      <c r="L74" s="9"/>
      <c r="M74" s="9"/>
      <c r="N74" s="9"/>
      <c r="O74" s="9">
        <f t="shared" si="16"/>
        <v>8</v>
      </c>
      <c r="P74" s="10"/>
      <c r="Q74" s="23">
        <v>14</v>
      </c>
      <c r="R74" s="22" t="s">
        <v>132</v>
      </c>
      <c r="S74" s="22" t="s">
        <v>34</v>
      </c>
      <c r="T74" s="9">
        <v>3</v>
      </c>
      <c r="U74" s="9"/>
      <c r="V74" s="9">
        <v>1</v>
      </c>
      <c r="W74" s="9">
        <v>8</v>
      </c>
      <c r="X74" s="9"/>
      <c r="Y74" s="9">
        <v>1</v>
      </c>
      <c r="Z74" s="9">
        <v>2</v>
      </c>
      <c r="AA74" s="9">
        <v>3</v>
      </c>
      <c r="AB74" s="9"/>
      <c r="AC74" s="9"/>
      <c r="AD74" s="9"/>
      <c r="AE74" s="9">
        <f t="shared" si="17"/>
        <v>7</v>
      </c>
      <c r="AG74" s="17"/>
    </row>
    <row r="75" spans="1:33" s="19" customFormat="1" ht="12.75" x14ac:dyDescent="0.2">
      <c r="A75" s="23">
        <v>31</v>
      </c>
      <c r="B75" s="22" t="s">
        <v>41</v>
      </c>
      <c r="C75" s="22" t="s">
        <v>107</v>
      </c>
      <c r="D75" s="9">
        <v>2</v>
      </c>
      <c r="E75" s="9">
        <v>3</v>
      </c>
      <c r="F75" s="9"/>
      <c r="G75" s="9">
        <v>6</v>
      </c>
      <c r="H75" s="9">
        <v>2</v>
      </c>
      <c r="I75" s="9">
        <v>1</v>
      </c>
      <c r="J75" s="9"/>
      <c r="K75" s="9">
        <v>1</v>
      </c>
      <c r="L75" s="9"/>
      <c r="M75" s="9"/>
      <c r="N75" s="9">
        <v>2</v>
      </c>
      <c r="O75" s="9">
        <f t="shared" si="16"/>
        <v>13</v>
      </c>
      <c r="P75" s="10"/>
      <c r="Q75" s="23"/>
      <c r="R75" s="22"/>
      <c r="S75" s="22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 t="str">
        <f t="shared" si="17"/>
        <v/>
      </c>
      <c r="AG75" s="17"/>
    </row>
    <row r="76" spans="1:33" s="19" customFormat="1" ht="12.75" x14ac:dyDescent="0.2">
      <c r="A76" s="23">
        <v>11</v>
      </c>
      <c r="B76" s="22" t="s">
        <v>254</v>
      </c>
      <c r="C76" s="22" t="s">
        <v>175</v>
      </c>
      <c r="D76" s="9">
        <v>5</v>
      </c>
      <c r="E76" s="9"/>
      <c r="F76" s="9"/>
      <c r="G76" s="9">
        <v>6</v>
      </c>
      <c r="H76" s="9">
        <v>2</v>
      </c>
      <c r="I76" s="9">
        <v>1</v>
      </c>
      <c r="J76" s="9"/>
      <c r="K76" s="9"/>
      <c r="L76" s="9"/>
      <c r="M76" s="9"/>
      <c r="N76" s="9"/>
      <c r="O76" s="9">
        <f t="shared" si="16"/>
        <v>10</v>
      </c>
      <c r="P76" s="10"/>
      <c r="Q76" s="21"/>
      <c r="R76" s="22"/>
      <c r="S76" s="2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 t="str">
        <f t="shared" si="17"/>
        <v/>
      </c>
      <c r="AG76" s="17"/>
    </row>
    <row r="77" spans="1:33" s="19" customFormat="1" ht="12.75" x14ac:dyDescent="0.2">
      <c r="A77" s="23">
        <v>7</v>
      </c>
      <c r="B77" s="22" t="s">
        <v>256</v>
      </c>
      <c r="C77" s="22" t="s">
        <v>257</v>
      </c>
      <c r="D77" s="9"/>
      <c r="E77" s="9"/>
      <c r="F77" s="9"/>
      <c r="G77" s="9">
        <v>5</v>
      </c>
      <c r="H77" s="9">
        <v>1</v>
      </c>
      <c r="I77" s="9">
        <v>1</v>
      </c>
      <c r="J77" s="9"/>
      <c r="K77" s="9">
        <v>3</v>
      </c>
      <c r="L77" s="9"/>
      <c r="M77" s="9"/>
      <c r="N77" s="9"/>
      <c r="O77" s="9">
        <f t="shared" si="16"/>
        <v>0</v>
      </c>
      <c r="P77" s="10"/>
      <c r="Q77" s="23"/>
      <c r="R77" s="22"/>
      <c r="S77" s="2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 t="str">
        <f t="shared" si="17"/>
        <v/>
      </c>
      <c r="AG77" s="17"/>
    </row>
    <row r="78" spans="1:33" s="19" customFormat="1" ht="12.75" x14ac:dyDescent="0.2">
      <c r="A78" s="21"/>
      <c r="B78" s="22"/>
      <c r="C78" s="2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 t="str">
        <f t="shared" si="16"/>
        <v/>
      </c>
      <c r="P78" s="10"/>
      <c r="Q78" s="21"/>
      <c r="R78" s="22"/>
      <c r="S78" s="22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 t="str">
        <f t="shared" si="17"/>
        <v/>
      </c>
      <c r="AG78" s="17"/>
    </row>
    <row r="79" spans="1:33" s="19" customFormat="1" ht="12.75" x14ac:dyDescent="0.2">
      <c r="A79" s="140" t="s">
        <v>27</v>
      </c>
      <c r="B79" s="141"/>
      <c r="C79" s="142"/>
      <c r="D79" s="9">
        <f t="shared" ref="D79:O79" si="18">SUM(D69:D78)</f>
        <v>17</v>
      </c>
      <c r="E79" s="9">
        <f t="shared" si="18"/>
        <v>4</v>
      </c>
      <c r="F79" s="9">
        <f t="shared" si="18"/>
        <v>2</v>
      </c>
      <c r="G79" s="9">
        <f t="shared" si="18"/>
        <v>40</v>
      </c>
      <c r="H79" s="9">
        <f t="shared" si="18"/>
        <v>19</v>
      </c>
      <c r="I79" s="9">
        <f t="shared" si="18"/>
        <v>7</v>
      </c>
      <c r="J79" s="9">
        <f t="shared" si="18"/>
        <v>0</v>
      </c>
      <c r="K79" s="9">
        <f t="shared" si="18"/>
        <v>12</v>
      </c>
      <c r="L79" s="9">
        <f t="shared" si="18"/>
        <v>0</v>
      </c>
      <c r="M79" s="9">
        <f t="shared" si="18"/>
        <v>0</v>
      </c>
      <c r="N79" s="9">
        <f t="shared" si="18"/>
        <v>5</v>
      </c>
      <c r="O79" s="9">
        <f t="shared" si="18"/>
        <v>48</v>
      </c>
      <c r="P79" s="12" t="s">
        <v>2</v>
      </c>
      <c r="Q79" s="140" t="s">
        <v>27</v>
      </c>
      <c r="R79" s="141"/>
      <c r="S79" s="142"/>
      <c r="T79" s="9">
        <f t="shared" ref="T79:AE79" si="19">SUM(T69:T78)</f>
        <v>12</v>
      </c>
      <c r="U79" s="9">
        <f t="shared" si="19"/>
        <v>0</v>
      </c>
      <c r="V79" s="9">
        <f t="shared" si="19"/>
        <v>2</v>
      </c>
      <c r="W79" s="9">
        <f t="shared" si="19"/>
        <v>27</v>
      </c>
      <c r="X79" s="9">
        <f t="shared" si="19"/>
        <v>5</v>
      </c>
      <c r="Y79" s="9">
        <f t="shared" si="19"/>
        <v>7</v>
      </c>
      <c r="Z79" s="9">
        <f t="shared" si="19"/>
        <v>3</v>
      </c>
      <c r="AA79" s="9">
        <f t="shared" si="19"/>
        <v>13</v>
      </c>
      <c r="AB79" s="9">
        <f t="shared" si="19"/>
        <v>0</v>
      </c>
      <c r="AC79" s="9">
        <f t="shared" si="19"/>
        <v>0</v>
      </c>
      <c r="AD79" s="9">
        <f t="shared" si="19"/>
        <v>0</v>
      </c>
      <c r="AE79" s="9">
        <f t="shared" si="19"/>
        <v>26</v>
      </c>
      <c r="AG79" s="24" t="str">
        <f>IF(N79+AD79=5,"Correct","MVP ERROR")</f>
        <v>Correct</v>
      </c>
    </row>
    <row r="80" spans="1:33" s="19" customFormat="1" ht="12.75" x14ac:dyDescent="0.2">
      <c r="A80" s="152" t="s">
        <v>28</v>
      </c>
      <c r="B80" s="153"/>
      <c r="C80" s="154" t="s">
        <v>203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25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Shenanigans: BLK-   |||   Cunning Stunts: 3P-</v>
      </c>
    </row>
    <row r="81" spans="1:33" s="19" customFormat="1" ht="12.75" x14ac:dyDescent="0.2">
      <c r="A81" s="152" t="s">
        <v>205</v>
      </c>
      <c r="B81" s="153"/>
      <c r="C81" s="154" t="s">
        <v>316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17"/>
    </row>
    <row r="82" spans="1:33" s="19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26"/>
      <c r="AG82" s="17"/>
    </row>
    <row r="83" spans="1:33" s="19" customFormat="1" ht="12.75" x14ac:dyDescent="0.2">
      <c r="A83" s="186" t="s">
        <v>225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8"/>
      <c r="P83" s="3" t="s">
        <v>30</v>
      </c>
      <c r="Q83" s="207" t="s">
        <v>244</v>
      </c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9"/>
      <c r="AF83" s="26"/>
      <c r="AG83" s="17"/>
    </row>
    <row r="84" spans="1:33" s="19" customFormat="1" ht="12.75" x14ac:dyDescent="0.2">
      <c r="A84" s="4" t="s">
        <v>7</v>
      </c>
      <c r="B84" s="4" t="s">
        <v>8</v>
      </c>
      <c r="C84" s="4" t="s">
        <v>9</v>
      </c>
      <c r="D84" s="4" t="s">
        <v>10</v>
      </c>
      <c r="E84" s="4" t="s">
        <v>11</v>
      </c>
      <c r="F84" s="4" t="s">
        <v>12</v>
      </c>
      <c r="G84" s="4" t="s">
        <v>16</v>
      </c>
      <c r="H84" s="4" t="s">
        <v>13</v>
      </c>
      <c r="I84" s="4" t="s">
        <v>14</v>
      </c>
      <c r="J84" s="4" t="s">
        <v>15</v>
      </c>
      <c r="K84" s="4" t="s">
        <v>17</v>
      </c>
      <c r="L84" s="4" t="s">
        <v>18</v>
      </c>
      <c r="M84" s="4" t="s">
        <v>19</v>
      </c>
      <c r="N84" s="4" t="s">
        <v>20</v>
      </c>
      <c r="O84" s="4" t="s">
        <v>21</v>
      </c>
      <c r="P84" s="5" t="s">
        <v>22</v>
      </c>
      <c r="Q84" s="4" t="s">
        <v>7</v>
      </c>
      <c r="R84" s="4" t="s">
        <v>8</v>
      </c>
      <c r="S84" s="4" t="s">
        <v>9</v>
      </c>
      <c r="T84" s="4" t="s">
        <v>10</v>
      </c>
      <c r="U84" s="4" t="s">
        <v>11</v>
      </c>
      <c r="V84" s="4" t="s">
        <v>12</v>
      </c>
      <c r="W84" s="4" t="s">
        <v>16</v>
      </c>
      <c r="X84" s="4" t="s">
        <v>13</v>
      </c>
      <c r="Y84" s="4" t="s">
        <v>14</v>
      </c>
      <c r="Z84" s="4" t="s">
        <v>15</v>
      </c>
      <c r="AA84" s="4" t="s">
        <v>17</v>
      </c>
      <c r="AB84" s="4" t="s">
        <v>18</v>
      </c>
      <c r="AC84" s="4" t="s">
        <v>19</v>
      </c>
      <c r="AD84" s="4" t="s">
        <v>20</v>
      </c>
      <c r="AE84" s="4" t="s">
        <v>21</v>
      </c>
      <c r="AF84" s="26"/>
      <c r="AG84" s="17"/>
    </row>
    <row r="85" spans="1:33" s="19" customFormat="1" ht="12.75" x14ac:dyDescent="0.2">
      <c r="A85" s="21">
        <v>6</v>
      </c>
      <c r="B85" s="22" t="s">
        <v>75</v>
      </c>
      <c r="C85" s="22" t="s">
        <v>127</v>
      </c>
      <c r="D85" s="9">
        <v>4</v>
      </c>
      <c r="E85" s="9"/>
      <c r="F85" s="9">
        <v>2</v>
      </c>
      <c r="G85" s="9">
        <v>3</v>
      </c>
      <c r="H85" s="9">
        <v>3</v>
      </c>
      <c r="I85" s="9">
        <v>3</v>
      </c>
      <c r="J85" s="9"/>
      <c r="K85" s="9">
        <v>2</v>
      </c>
      <c r="L85" s="9"/>
      <c r="M85" s="9"/>
      <c r="N85" s="9"/>
      <c r="O85" s="9">
        <f t="shared" ref="O85:O91" si="20">IF(B85="","",(D85*2)+(E85*3)+F85*1)</f>
        <v>10</v>
      </c>
      <c r="P85" s="10"/>
      <c r="Q85" s="21">
        <v>3</v>
      </c>
      <c r="R85" s="22" t="s">
        <v>269</v>
      </c>
      <c r="S85" s="22" t="s">
        <v>270</v>
      </c>
      <c r="T85" s="9">
        <v>1</v>
      </c>
      <c r="U85" s="9">
        <v>1</v>
      </c>
      <c r="V85" s="9">
        <v>1</v>
      </c>
      <c r="W85" s="9">
        <v>9</v>
      </c>
      <c r="X85" s="9">
        <v>1</v>
      </c>
      <c r="Y85" s="9">
        <v>1</v>
      </c>
      <c r="Z85" s="9"/>
      <c r="AA85" s="9">
        <v>3</v>
      </c>
      <c r="AB85" s="9"/>
      <c r="AC85" s="9"/>
      <c r="AD85" s="9"/>
      <c r="AE85" s="9">
        <f t="shared" ref="AE85:AE94" si="21">IF(R85="","",(T85*2)+(U85*3)+V85*1)</f>
        <v>6</v>
      </c>
      <c r="AF85" s="26"/>
      <c r="AG85" s="17"/>
    </row>
    <row r="86" spans="1:33" s="19" customFormat="1" ht="12.75" x14ac:dyDescent="0.2">
      <c r="A86" s="23">
        <v>7</v>
      </c>
      <c r="B86" s="22" t="s">
        <v>268</v>
      </c>
      <c r="C86" s="22" t="s">
        <v>100</v>
      </c>
      <c r="D86" s="9">
        <v>1</v>
      </c>
      <c r="E86" s="9"/>
      <c r="F86" s="9"/>
      <c r="G86" s="9">
        <v>4</v>
      </c>
      <c r="H86" s="9">
        <v>1</v>
      </c>
      <c r="I86" s="9"/>
      <c r="J86" s="9"/>
      <c r="K86" s="9">
        <v>3</v>
      </c>
      <c r="L86" s="9"/>
      <c r="M86" s="9"/>
      <c r="N86" s="9"/>
      <c r="O86" s="9">
        <f t="shared" si="20"/>
        <v>2</v>
      </c>
      <c r="P86" s="10"/>
      <c r="Q86" s="21">
        <v>6</v>
      </c>
      <c r="R86" s="22" t="s">
        <v>37</v>
      </c>
      <c r="S86" s="22" t="s">
        <v>245</v>
      </c>
      <c r="T86" s="9">
        <v>1</v>
      </c>
      <c r="U86" s="9"/>
      <c r="V86" s="9"/>
      <c r="W86" s="9">
        <v>5</v>
      </c>
      <c r="X86" s="9"/>
      <c r="Y86" s="9">
        <v>1</v>
      </c>
      <c r="Z86" s="9"/>
      <c r="AA86" s="9">
        <v>5</v>
      </c>
      <c r="AB86" s="9"/>
      <c r="AC86" s="9"/>
      <c r="AD86" s="9"/>
      <c r="AE86" s="9">
        <f t="shared" si="21"/>
        <v>2</v>
      </c>
      <c r="AF86" s="26"/>
      <c r="AG86" s="17"/>
    </row>
    <row r="87" spans="1:33" s="19" customFormat="1" ht="12.75" x14ac:dyDescent="0.2">
      <c r="A87" s="21">
        <v>8</v>
      </c>
      <c r="B87" s="22" t="s">
        <v>125</v>
      </c>
      <c r="C87" s="22" t="s">
        <v>84</v>
      </c>
      <c r="D87" s="9">
        <v>3</v>
      </c>
      <c r="E87" s="9">
        <v>1</v>
      </c>
      <c r="F87" s="9">
        <v>1</v>
      </c>
      <c r="G87" s="9">
        <v>7</v>
      </c>
      <c r="H87" s="9">
        <v>2</v>
      </c>
      <c r="I87" s="9">
        <v>1</v>
      </c>
      <c r="J87" s="9">
        <v>1</v>
      </c>
      <c r="K87" s="9">
        <v>2</v>
      </c>
      <c r="L87" s="9"/>
      <c r="M87" s="9"/>
      <c r="N87" s="9">
        <v>1</v>
      </c>
      <c r="O87" s="9">
        <f t="shared" si="20"/>
        <v>10</v>
      </c>
      <c r="P87" s="10"/>
      <c r="Q87" s="21">
        <v>7</v>
      </c>
      <c r="R87" s="22" t="s">
        <v>246</v>
      </c>
      <c r="S87" s="22" t="s">
        <v>247</v>
      </c>
      <c r="T87" s="9">
        <v>4</v>
      </c>
      <c r="U87" s="9"/>
      <c r="V87" s="9">
        <v>5</v>
      </c>
      <c r="W87" s="9">
        <v>4</v>
      </c>
      <c r="X87" s="9"/>
      <c r="Y87" s="9">
        <v>4</v>
      </c>
      <c r="Z87" s="9"/>
      <c r="AA87" s="9">
        <v>1</v>
      </c>
      <c r="AB87" s="9"/>
      <c r="AC87" s="9"/>
      <c r="AD87" s="9"/>
      <c r="AE87" s="9">
        <f t="shared" si="21"/>
        <v>13</v>
      </c>
      <c r="AF87" s="26"/>
      <c r="AG87" s="17"/>
    </row>
    <row r="88" spans="1:33" s="19" customFormat="1" ht="12.75" x14ac:dyDescent="0.2">
      <c r="A88" s="23">
        <v>10</v>
      </c>
      <c r="B88" s="22" t="s">
        <v>230</v>
      </c>
      <c r="C88" s="22" t="s">
        <v>231</v>
      </c>
      <c r="D88" s="9">
        <v>4</v>
      </c>
      <c r="E88" s="9">
        <v>3</v>
      </c>
      <c r="F88" s="9">
        <v>3</v>
      </c>
      <c r="G88" s="9">
        <v>3</v>
      </c>
      <c r="H88" s="9">
        <v>1</v>
      </c>
      <c r="I88" s="9">
        <v>2</v>
      </c>
      <c r="J88" s="9"/>
      <c r="K88" s="9">
        <v>1</v>
      </c>
      <c r="L88" s="9"/>
      <c r="M88" s="9"/>
      <c r="N88" s="9">
        <v>3</v>
      </c>
      <c r="O88" s="9">
        <f t="shared" si="20"/>
        <v>20</v>
      </c>
      <c r="P88" s="10"/>
      <c r="Q88" s="21">
        <v>8</v>
      </c>
      <c r="R88" s="22" t="s">
        <v>248</v>
      </c>
      <c r="S88" s="22" t="s">
        <v>57</v>
      </c>
      <c r="T88" s="9">
        <v>1</v>
      </c>
      <c r="U88" s="9"/>
      <c r="V88" s="9">
        <v>1</v>
      </c>
      <c r="W88" s="9">
        <v>3</v>
      </c>
      <c r="X88" s="9">
        <v>4</v>
      </c>
      <c r="Y88" s="9">
        <v>2</v>
      </c>
      <c r="Z88" s="9"/>
      <c r="AA88" s="9"/>
      <c r="AB88" s="9"/>
      <c r="AC88" s="9"/>
      <c r="AD88" s="9"/>
      <c r="AE88" s="9">
        <f t="shared" si="21"/>
        <v>3</v>
      </c>
      <c r="AF88" s="26"/>
      <c r="AG88" s="17"/>
    </row>
    <row r="89" spans="1:33" s="19" customFormat="1" ht="12.75" x14ac:dyDescent="0.2">
      <c r="A89" s="23">
        <v>11</v>
      </c>
      <c r="B89" s="22" t="s">
        <v>169</v>
      </c>
      <c r="C89" s="22" t="s">
        <v>170</v>
      </c>
      <c r="D89" s="9">
        <v>1</v>
      </c>
      <c r="E89" s="9"/>
      <c r="F89" s="9">
        <v>1</v>
      </c>
      <c r="G89" s="9">
        <v>5</v>
      </c>
      <c r="H89" s="9">
        <v>1</v>
      </c>
      <c r="I89" s="9"/>
      <c r="J89" s="9"/>
      <c r="K89" s="9"/>
      <c r="L89" s="9"/>
      <c r="M89" s="9"/>
      <c r="N89" s="9">
        <v>1</v>
      </c>
      <c r="O89" s="9">
        <f t="shared" si="20"/>
        <v>3</v>
      </c>
      <c r="P89" s="10"/>
      <c r="Q89" s="21"/>
      <c r="R89" s="22"/>
      <c r="S89" s="2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 t="str">
        <f t="shared" si="21"/>
        <v/>
      </c>
      <c r="AF89" s="26"/>
      <c r="AG89" s="17"/>
    </row>
    <row r="90" spans="1:33" s="19" customFormat="1" ht="12.75" x14ac:dyDescent="0.2">
      <c r="A90" s="23">
        <v>13</v>
      </c>
      <c r="B90" s="22" t="s">
        <v>228</v>
      </c>
      <c r="C90" s="22" t="s">
        <v>229</v>
      </c>
      <c r="D90" s="9"/>
      <c r="E90" s="9"/>
      <c r="F90" s="9"/>
      <c r="G90" s="9">
        <v>6</v>
      </c>
      <c r="H90" s="9">
        <v>3</v>
      </c>
      <c r="I90" s="9"/>
      <c r="J90" s="9"/>
      <c r="K90" s="9">
        <v>3</v>
      </c>
      <c r="L90" s="9"/>
      <c r="M90" s="9"/>
      <c r="N90" s="9"/>
      <c r="O90" s="9">
        <f t="shared" si="20"/>
        <v>0</v>
      </c>
      <c r="P90" s="10"/>
      <c r="Q90" s="21">
        <v>10</v>
      </c>
      <c r="R90" s="22" t="s">
        <v>60</v>
      </c>
      <c r="S90" s="22" t="s">
        <v>84</v>
      </c>
      <c r="T90" s="9">
        <v>3</v>
      </c>
      <c r="U90" s="9"/>
      <c r="V90" s="9"/>
      <c r="W90" s="9">
        <v>2</v>
      </c>
      <c r="X90" s="9">
        <v>1</v>
      </c>
      <c r="Y90" s="9"/>
      <c r="Z90" s="9"/>
      <c r="AA90" s="9">
        <v>2</v>
      </c>
      <c r="AB90" s="9"/>
      <c r="AC90" s="9"/>
      <c r="AD90" s="9"/>
      <c r="AE90" s="9">
        <f t="shared" si="21"/>
        <v>6</v>
      </c>
      <c r="AF90" s="26"/>
      <c r="AG90" s="17"/>
    </row>
    <row r="91" spans="1:33" s="19" customFormat="1" ht="12.75" x14ac:dyDescent="0.2">
      <c r="A91" s="23">
        <v>30</v>
      </c>
      <c r="B91" s="22" t="s">
        <v>37</v>
      </c>
      <c r="C91" s="22" t="s">
        <v>38</v>
      </c>
      <c r="D91" s="9">
        <v>3</v>
      </c>
      <c r="E91" s="9"/>
      <c r="F91" s="9">
        <v>1</v>
      </c>
      <c r="G91" s="9">
        <v>7</v>
      </c>
      <c r="H91" s="9">
        <v>3</v>
      </c>
      <c r="I91" s="9">
        <v>1</v>
      </c>
      <c r="J91" s="9">
        <v>2</v>
      </c>
      <c r="K91" s="9">
        <v>3</v>
      </c>
      <c r="L91" s="9">
        <v>1</v>
      </c>
      <c r="M91" s="9"/>
      <c r="N91" s="9"/>
      <c r="O91" s="9">
        <f t="shared" si="20"/>
        <v>7</v>
      </c>
      <c r="P91" s="10"/>
      <c r="Q91" s="23">
        <v>21</v>
      </c>
      <c r="R91" s="22" t="s">
        <v>271</v>
      </c>
      <c r="S91" s="22" t="s">
        <v>272</v>
      </c>
      <c r="T91" s="9"/>
      <c r="U91" s="9">
        <v>1</v>
      </c>
      <c r="V91" s="9"/>
      <c r="W91" s="9">
        <v>5</v>
      </c>
      <c r="X91" s="9">
        <v>1</v>
      </c>
      <c r="Y91" s="9">
        <v>1</v>
      </c>
      <c r="Z91" s="9"/>
      <c r="AA91" s="9">
        <v>3</v>
      </c>
      <c r="AB91" s="9"/>
      <c r="AC91" s="9"/>
      <c r="AD91" s="9"/>
      <c r="AE91" s="9">
        <f t="shared" si="21"/>
        <v>3</v>
      </c>
      <c r="AF91" s="26"/>
      <c r="AG91" s="17"/>
    </row>
    <row r="92" spans="1:33" s="19" customFormat="1" ht="12.75" x14ac:dyDescent="0.2">
      <c r="A92" s="21"/>
      <c r="B92" s="22"/>
      <c r="C92" s="22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/>
      <c r="Q92" s="23"/>
      <c r="R92" s="22"/>
      <c r="S92" s="2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 t="str">
        <f t="shared" si="21"/>
        <v/>
      </c>
      <c r="AF92" s="26"/>
      <c r="AG92" s="24" t="str">
        <f>IF(N95+AD95=5,"Correct","MVP ERROR")</f>
        <v>Correct</v>
      </c>
    </row>
    <row r="93" spans="1:33" s="19" customFormat="1" ht="12.75" x14ac:dyDescent="0.2">
      <c r="A93" s="21"/>
      <c r="B93" s="22"/>
      <c r="C93" s="22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 t="str">
        <f t="shared" ref="O93:O94" si="22">IF(B93="","",(D93*2)+(E93*3)+F93*1)</f>
        <v/>
      </c>
      <c r="P93" s="10"/>
      <c r="Q93" s="23"/>
      <c r="R93" s="22"/>
      <c r="S93" s="22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 t="str">
        <f t="shared" si="21"/>
        <v/>
      </c>
      <c r="AF93" s="26"/>
      <c r="AG93" s="25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Ramblin' On:    |||   Honey Badgers: BLK-</v>
      </c>
    </row>
    <row r="94" spans="1:33" s="19" customFormat="1" ht="12.75" x14ac:dyDescent="0.2">
      <c r="A94" s="21"/>
      <c r="B94" s="22"/>
      <c r="C94" s="2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 t="str">
        <f t="shared" si="22"/>
        <v/>
      </c>
      <c r="P94" s="10"/>
      <c r="Q94" s="21"/>
      <c r="R94" s="22"/>
      <c r="S94" s="22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 t="str">
        <f t="shared" si="21"/>
        <v/>
      </c>
      <c r="AF94" s="26"/>
      <c r="AG94" s="17"/>
    </row>
    <row r="95" spans="1:33" s="19" customFormat="1" ht="12.75" x14ac:dyDescent="0.2">
      <c r="A95" s="140" t="s">
        <v>27</v>
      </c>
      <c r="B95" s="141"/>
      <c r="C95" s="142"/>
      <c r="D95" s="9">
        <f t="shared" ref="D95:N95" si="23">SUM(D85:D94)</f>
        <v>16</v>
      </c>
      <c r="E95" s="9">
        <f t="shared" si="23"/>
        <v>4</v>
      </c>
      <c r="F95" s="9">
        <f t="shared" si="23"/>
        <v>8</v>
      </c>
      <c r="G95" s="9">
        <f t="shared" si="23"/>
        <v>35</v>
      </c>
      <c r="H95" s="9">
        <f t="shared" si="23"/>
        <v>14</v>
      </c>
      <c r="I95" s="9">
        <f t="shared" si="23"/>
        <v>7</v>
      </c>
      <c r="J95" s="9">
        <f t="shared" si="23"/>
        <v>3</v>
      </c>
      <c r="K95" s="9">
        <f t="shared" si="23"/>
        <v>14</v>
      </c>
      <c r="L95" s="9">
        <f t="shared" si="23"/>
        <v>1</v>
      </c>
      <c r="M95" s="9">
        <f t="shared" si="23"/>
        <v>0</v>
      </c>
      <c r="N95" s="9">
        <f t="shared" si="23"/>
        <v>5</v>
      </c>
      <c r="O95" s="9">
        <f>SUM(O85:O94)</f>
        <v>52</v>
      </c>
      <c r="P95" s="12" t="s">
        <v>2</v>
      </c>
      <c r="Q95" s="140" t="s">
        <v>27</v>
      </c>
      <c r="R95" s="141"/>
      <c r="S95" s="142"/>
      <c r="T95" s="9">
        <f t="shared" ref="T95:AE95" si="24">SUM(T85:T94)</f>
        <v>10</v>
      </c>
      <c r="U95" s="9">
        <f t="shared" si="24"/>
        <v>2</v>
      </c>
      <c r="V95" s="9">
        <f t="shared" si="24"/>
        <v>7</v>
      </c>
      <c r="W95" s="9">
        <f t="shared" si="24"/>
        <v>28</v>
      </c>
      <c r="X95" s="9">
        <f t="shared" si="24"/>
        <v>7</v>
      </c>
      <c r="Y95" s="9">
        <f t="shared" si="24"/>
        <v>9</v>
      </c>
      <c r="Z95" s="9">
        <f t="shared" si="24"/>
        <v>0</v>
      </c>
      <c r="AA95" s="9">
        <f t="shared" si="24"/>
        <v>14</v>
      </c>
      <c r="AB95" s="9">
        <f t="shared" si="24"/>
        <v>0</v>
      </c>
      <c r="AC95" s="9">
        <f t="shared" si="24"/>
        <v>0</v>
      </c>
      <c r="AD95" s="9">
        <f t="shared" si="24"/>
        <v>0</v>
      </c>
      <c r="AE95" s="9">
        <f t="shared" si="24"/>
        <v>33</v>
      </c>
      <c r="AF95" s="26"/>
      <c r="AG95" s="17"/>
    </row>
    <row r="96" spans="1:33" s="19" customFormat="1" ht="12.75" x14ac:dyDescent="0.2">
      <c r="A96" s="152" t="s">
        <v>28</v>
      </c>
      <c r="B96" s="153"/>
      <c r="C96" s="154" t="s">
        <v>105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26"/>
      <c r="AG96" s="17"/>
    </row>
    <row r="97" spans="1:33" s="19" customFormat="1" ht="12.75" x14ac:dyDescent="0.2">
      <c r="A97" s="152" t="s">
        <v>205</v>
      </c>
      <c r="B97" s="153"/>
      <c r="C97" s="154" t="s">
        <v>314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26"/>
      <c r="AG97" s="17"/>
    </row>
    <row r="98" spans="1:33" s="19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26"/>
      <c r="AG98" s="17"/>
    </row>
    <row r="99" spans="1:33" s="19" customFormat="1" ht="12.75" x14ac:dyDescent="0.2">
      <c r="A99" s="175" t="s">
        <v>48</v>
      </c>
      <c r="B99" s="17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7"/>
      <c r="P99" s="3" t="s">
        <v>49</v>
      </c>
      <c r="Q99" s="195" t="s">
        <v>90</v>
      </c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7"/>
      <c r="AF99" s="26"/>
      <c r="AG99" s="17"/>
    </row>
    <row r="100" spans="1:33" s="19" customFormat="1" ht="12.75" x14ac:dyDescent="0.2">
      <c r="A100" s="4" t="s">
        <v>7</v>
      </c>
      <c r="B100" s="4" t="s">
        <v>8</v>
      </c>
      <c r="C100" s="4" t="s">
        <v>9</v>
      </c>
      <c r="D100" s="4" t="s">
        <v>10</v>
      </c>
      <c r="E100" s="4" t="s">
        <v>11</v>
      </c>
      <c r="F100" s="4" t="s">
        <v>12</v>
      </c>
      <c r="G100" s="4" t="s">
        <v>16</v>
      </c>
      <c r="H100" s="4" t="s">
        <v>13</v>
      </c>
      <c r="I100" s="4" t="s">
        <v>14</v>
      </c>
      <c r="J100" s="4" t="s">
        <v>15</v>
      </c>
      <c r="K100" s="4" t="s">
        <v>17</v>
      </c>
      <c r="L100" s="4" t="s">
        <v>18</v>
      </c>
      <c r="M100" s="4" t="s">
        <v>19</v>
      </c>
      <c r="N100" s="4" t="s">
        <v>20</v>
      </c>
      <c r="O100" s="4" t="s">
        <v>21</v>
      </c>
      <c r="P100" s="5" t="s">
        <v>22</v>
      </c>
      <c r="Q100" s="4" t="s">
        <v>7</v>
      </c>
      <c r="R100" s="4" t="s">
        <v>8</v>
      </c>
      <c r="S100" s="4" t="s">
        <v>9</v>
      </c>
      <c r="T100" s="4" t="s">
        <v>10</v>
      </c>
      <c r="U100" s="4" t="s">
        <v>11</v>
      </c>
      <c r="V100" s="4" t="s">
        <v>12</v>
      </c>
      <c r="W100" s="4" t="s">
        <v>16</v>
      </c>
      <c r="X100" s="4" t="s">
        <v>13</v>
      </c>
      <c r="Y100" s="4" t="s">
        <v>14</v>
      </c>
      <c r="Z100" s="4" t="s">
        <v>15</v>
      </c>
      <c r="AA100" s="4" t="s">
        <v>17</v>
      </c>
      <c r="AB100" s="4" t="s">
        <v>18</v>
      </c>
      <c r="AC100" s="4" t="s">
        <v>19</v>
      </c>
      <c r="AD100" s="4" t="s">
        <v>20</v>
      </c>
      <c r="AE100" s="4" t="s">
        <v>21</v>
      </c>
      <c r="AF100" s="26"/>
      <c r="AG100" s="17"/>
    </row>
    <row r="101" spans="1:33" s="19" customFormat="1" ht="12.75" x14ac:dyDescent="0.2">
      <c r="A101" s="21">
        <v>5</v>
      </c>
      <c r="B101" s="22" t="s">
        <v>115</v>
      </c>
      <c r="C101" s="22" t="s">
        <v>173</v>
      </c>
      <c r="D101" s="9">
        <v>4</v>
      </c>
      <c r="E101" s="9"/>
      <c r="F101" s="9"/>
      <c r="G101" s="9">
        <v>14</v>
      </c>
      <c r="H101" s="9">
        <v>1</v>
      </c>
      <c r="I101" s="9">
        <v>1</v>
      </c>
      <c r="J101" s="9">
        <v>2</v>
      </c>
      <c r="K101" s="9">
        <v>4</v>
      </c>
      <c r="L101" s="9"/>
      <c r="M101" s="9"/>
      <c r="N101" s="9">
        <v>1</v>
      </c>
      <c r="O101" s="9">
        <f t="shared" ref="O101:O110" si="25">IF(B101="","",(D101*2)+(E101*3)+F101*1)</f>
        <v>8</v>
      </c>
      <c r="P101" s="10"/>
      <c r="Q101" s="23">
        <v>4</v>
      </c>
      <c r="R101" s="22" t="s">
        <v>112</v>
      </c>
      <c r="S101" s="22" t="s">
        <v>51</v>
      </c>
      <c r="T101" s="9">
        <v>7</v>
      </c>
      <c r="U101" s="9">
        <v>1</v>
      </c>
      <c r="V101" s="9">
        <v>1</v>
      </c>
      <c r="W101" s="9">
        <v>12</v>
      </c>
      <c r="X101" s="9">
        <v>1</v>
      </c>
      <c r="Y101" s="9"/>
      <c r="Z101" s="9">
        <v>2</v>
      </c>
      <c r="AA101" s="9">
        <v>2</v>
      </c>
      <c r="AB101" s="9"/>
      <c r="AC101" s="9"/>
      <c r="AD101" s="9">
        <v>1</v>
      </c>
      <c r="AE101" s="9">
        <f t="shared" ref="AE101:AE110" si="26">IF(R101="","",(T101*2)+(U101*3)+V101*1)</f>
        <v>18</v>
      </c>
      <c r="AF101" s="26"/>
      <c r="AG101" s="17"/>
    </row>
    <row r="102" spans="1:33" s="19" customFormat="1" ht="12.75" x14ac:dyDescent="0.2">
      <c r="A102" s="21">
        <v>7</v>
      </c>
      <c r="B102" s="22" t="s">
        <v>113</v>
      </c>
      <c r="C102" s="22" t="s">
        <v>114</v>
      </c>
      <c r="D102" s="9"/>
      <c r="E102" s="9"/>
      <c r="F102" s="9">
        <v>1</v>
      </c>
      <c r="G102" s="9">
        <v>2</v>
      </c>
      <c r="H102" s="9">
        <v>2</v>
      </c>
      <c r="I102" s="9">
        <v>1</v>
      </c>
      <c r="J102" s="9"/>
      <c r="K102" s="9"/>
      <c r="L102" s="9"/>
      <c r="M102" s="9"/>
      <c r="N102" s="9"/>
      <c r="O102" s="9">
        <f t="shared" si="25"/>
        <v>1</v>
      </c>
      <c r="P102" s="10"/>
      <c r="Q102" s="23">
        <v>9</v>
      </c>
      <c r="R102" s="22" t="s">
        <v>96</v>
      </c>
      <c r="S102" s="22" t="s">
        <v>62</v>
      </c>
      <c r="T102" s="9">
        <v>3</v>
      </c>
      <c r="U102" s="9"/>
      <c r="V102" s="9"/>
      <c r="W102" s="9">
        <v>8</v>
      </c>
      <c r="X102" s="9">
        <v>1</v>
      </c>
      <c r="Y102" s="9">
        <v>1</v>
      </c>
      <c r="Z102" s="9"/>
      <c r="AA102" s="9">
        <v>1</v>
      </c>
      <c r="AB102" s="9"/>
      <c r="AC102" s="9"/>
      <c r="AD102" s="9"/>
      <c r="AE102" s="9">
        <f t="shared" si="26"/>
        <v>6</v>
      </c>
      <c r="AF102" s="26"/>
      <c r="AG102" s="17"/>
    </row>
    <row r="103" spans="1:33" s="19" customFormat="1" ht="12.75" x14ac:dyDescent="0.2">
      <c r="A103" s="21"/>
      <c r="B103" s="22"/>
      <c r="C103" s="2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 t="str">
        <f t="shared" si="25"/>
        <v/>
      </c>
      <c r="P103" s="10"/>
      <c r="Q103" s="23">
        <v>13</v>
      </c>
      <c r="R103" s="22" t="s">
        <v>94</v>
      </c>
      <c r="S103" s="22" t="s">
        <v>95</v>
      </c>
      <c r="T103" s="9"/>
      <c r="U103" s="9"/>
      <c r="V103" s="9"/>
      <c r="W103" s="9">
        <v>2</v>
      </c>
      <c r="X103" s="9">
        <v>3</v>
      </c>
      <c r="Y103" s="9">
        <v>1</v>
      </c>
      <c r="Z103" s="9"/>
      <c r="AA103" s="9">
        <v>4</v>
      </c>
      <c r="AB103" s="9"/>
      <c r="AC103" s="9"/>
      <c r="AD103" s="9"/>
      <c r="AE103" s="9">
        <f t="shared" si="26"/>
        <v>0</v>
      </c>
      <c r="AF103" s="26"/>
      <c r="AG103" s="17"/>
    </row>
    <row r="104" spans="1:33" s="19" customFormat="1" ht="12.75" x14ac:dyDescent="0.2">
      <c r="A104" s="23">
        <v>9</v>
      </c>
      <c r="B104" s="22" t="s">
        <v>117</v>
      </c>
      <c r="C104" s="22" t="s">
        <v>118</v>
      </c>
      <c r="D104" s="9">
        <v>2</v>
      </c>
      <c r="E104" s="9">
        <v>2</v>
      </c>
      <c r="F104" s="9">
        <v>1</v>
      </c>
      <c r="G104" s="9">
        <v>6</v>
      </c>
      <c r="H104" s="9">
        <v>4</v>
      </c>
      <c r="I104" s="9">
        <v>2</v>
      </c>
      <c r="J104" s="9"/>
      <c r="K104" s="9">
        <v>1</v>
      </c>
      <c r="L104" s="9"/>
      <c r="M104" s="9"/>
      <c r="N104" s="9"/>
      <c r="O104" s="9">
        <f t="shared" si="25"/>
        <v>11</v>
      </c>
      <c r="P104" s="10"/>
      <c r="Q104" s="23">
        <v>20</v>
      </c>
      <c r="R104" s="22" t="s">
        <v>91</v>
      </c>
      <c r="S104" s="22" t="s">
        <v>92</v>
      </c>
      <c r="T104" s="9">
        <v>1</v>
      </c>
      <c r="U104" s="9">
        <v>1</v>
      </c>
      <c r="V104" s="9"/>
      <c r="W104" s="9">
        <v>2</v>
      </c>
      <c r="X104" s="9">
        <v>2</v>
      </c>
      <c r="Y104" s="9">
        <v>3</v>
      </c>
      <c r="Z104" s="9"/>
      <c r="AA104" s="9"/>
      <c r="AB104" s="9"/>
      <c r="AC104" s="9"/>
      <c r="AD104" s="9"/>
      <c r="AE104" s="9">
        <f t="shared" si="26"/>
        <v>5</v>
      </c>
      <c r="AF104" s="26"/>
      <c r="AG104" s="17"/>
    </row>
    <row r="105" spans="1:33" s="19" customFormat="1" ht="12.75" x14ac:dyDescent="0.2">
      <c r="A105" s="23">
        <v>12</v>
      </c>
      <c r="B105" s="22" t="s">
        <v>52</v>
      </c>
      <c r="C105" s="22" t="s">
        <v>53</v>
      </c>
      <c r="D105" s="9">
        <v>8</v>
      </c>
      <c r="E105" s="9">
        <v>4</v>
      </c>
      <c r="F105" s="9">
        <v>2</v>
      </c>
      <c r="G105" s="9">
        <v>4</v>
      </c>
      <c r="H105" s="9">
        <v>1</v>
      </c>
      <c r="I105" s="9">
        <v>1</v>
      </c>
      <c r="J105" s="9"/>
      <c r="K105" s="9">
        <v>1</v>
      </c>
      <c r="L105" s="9"/>
      <c r="M105" s="9"/>
      <c r="N105" s="9">
        <v>3</v>
      </c>
      <c r="O105" s="9">
        <f t="shared" si="25"/>
        <v>30</v>
      </c>
      <c r="P105" s="10"/>
      <c r="Q105" s="21">
        <v>22</v>
      </c>
      <c r="R105" s="22" t="s">
        <v>97</v>
      </c>
      <c r="S105" s="22" t="s">
        <v>98</v>
      </c>
      <c r="T105" s="9">
        <v>2</v>
      </c>
      <c r="U105" s="9"/>
      <c r="V105" s="9"/>
      <c r="W105" s="9">
        <v>1</v>
      </c>
      <c r="X105" s="9">
        <v>4</v>
      </c>
      <c r="Y105" s="9">
        <v>1</v>
      </c>
      <c r="Z105" s="9">
        <v>2</v>
      </c>
      <c r="AA105" s="9">
        <v>2</v>
      </c>
      <c r="AB105" s="9"/>
      <c r="AC105" s="9"/>
      <c r="AD105" s="9"/>
      <c r="AE105" s="9">
        <f t="shared" si="26"/>
        <v>4</v>
      </c>
      <c r="AF105" s="26"/>
      <c r="AG105" s="17"/>
    </row>
    <row r="106" spans="1:33" s="19" customFormat="1" ht="12.75" x14ac:dyDescent="0.2">
      <c r="A106" s="23">
        <v>13</v>
      </c>
      <c r="B106" s="22" t="s">
        <v>167</v>
      </c>
      <c r="C106" s="22" t="s">
        <v>168</v>
      </c>
      <c r="D106" s="9"/>
      <c r="E106" s="9">
        <v>2</v>
      </c>
      <c r="F106" s="9"/>
      <c r="G106" s="9">
        <v>5</v>
      </c>
      <c r="H106" s="9">
        <v>5</v>
      </c>
      <c r="I106" s="9">
        <v>2</v>
      </c>
      <c r="J106" s="9"/>
      <c r="K106" s="9"/>
      <c r="L106" s="9"/>
      <c r="M106" s="9"/>
      <c r="N106" s="9"/>
      <c r="O106" s="9">
        <f t="shared" si="25"/>
        <v>6</v>
      </c>
      <c r="P106" s="10"/>
      <c r="Q106" s="23">
        <v>23</v>
      </c>
      <c r="R106" s="22" t="s">
        <v>93</v>
      </c>
      <c r="S106" s="22" t="s">
        <v>64</v>
      </c>
      <c r="T106" s="9">
        <v>2</v>
      </c>
      <c r="U106" s="9">
        <v>4</v>
      </c>
      <c r="V106" s="9"/>
      <c r="W106" s="9">
        <v>4</v>
      </c>
      <c r="X106" s="9">
        <v>1</v>
      </c>
      <c r="Y106" s="9">
        <v>1</v>
      </c>
      <c r="Z106" s="9"/>
      <c r="AA106" s="9">
        <v>2</v>
      </c>
      <c r="AB106" s="9"/>
      <c r="AC106" s="9"/>
      <c r="AD106" s="9"/>
      <c r="AE106" s="9">
        <f t="shared" si="26"/>
        <v>16</v>
      </c>
      <c r="AF106" s="26"/>
      <c r="AG106" s="17"/>
    </row>
    <row r="107" spans="1:33" s="19" customFormat="1" ht="12.75" x14ac:dyDescent="0.2">
      <c r="A107" s="21">
        <v>21</v>
      </c>
      <c r="B107" s="22" t="s">
        <v>116</v>
      </c>
      <c r="C107" s="22" t="s">
        <v>45</v>
      </c>
      <c r="D107" s="9"/>
      <c r="E107" s="9"/>
      <c r="F107" s="9"/>
      <c r="G107" s="9">
        <v>2</v>
      </c>
      <c r="H107" s="9">
        <v>2</v>
      </c>
      <c r="I107" s="9"/>
      <c r="J107" s="9"/>
      <c r="K107" s="9"/>
      <c r="L107" s="9"/>
      <c r="M107" s="9"/>
      <c r="N107" s="9"/>
      <c r="O107" s="9">
        <f t="shared" si="25"/>
        <v>0</v>
      </c>
      <c r="P107" s="10"/>
      <c r="Q107" s="23">
        <v>44</v>
      </c>
      <c r="R107" s="22" t="s">
        <v>273</v>
      </c>
      <c r="S107" s="22" t="s">
        <v>274</v>
      </c>
      <c r="T107" s="9"/>
      <c r="U107" s="9"/>
      <c r="V107" s="9"/>
      <c r="W107" s="9"/>
      <c r="X107" s="9">
        <v>1</v>
      </c>
      <c r="Y107" s="9"/>
      <c r="Z107" s="9"/>
      <c r="AA107" s="9">
        <v>1</v>
      </c>
      <c r="AB107" s="9"/>
      <c r="AC107" s="9"/>
      <c r="AD107" s="9"/>
      <c r="AE107" s="9">
        <f t="shared" si="26"/>
        <v>0</v>
      </c>
      <c r="AF107" s="26"/>
      <c r="AG107" s="17"/>
    </row>
    <row r="108" spans="1:33" s="19" customFormat="1" ht="12.75" x14ac:dyDescent="0.2">
      <c r="A108" s="21"/>
      <c r="B108" s="22"/>
      <c r="C108" s="2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 t="str">
        <f t="shared" si="25"/>
        <v/>
      </c>
      <c r="P108" s="10"/>
      <c r="Q108" s="21"/>
      <c r="R108" s="22"/>
      <c r="S108" s="22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 t="str">
        <f t="shared" si="26"/>
        <v/>
      </c>
      <c r="AF108" s="26"/>
      <c r="AG108" s="24" t="str">
        <f>IF(N111+AD111=5,"Correct","MVP ERROR")</f>
        <v>Correct</v>
      </c>
    </row>
    <row r="109" spans="1:33" s="19" customFormat="1" ht="12.75" x14ac:dyDescent="0.2">
      <c r="A109" s="23"/>
      <c r="B109" s="22"/>
      <c r="C109" s="2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 t="str">
        <f t="shared" si="25"/>
        <v/>
      </c>
      <c r="P109" s="10"/>
      <c r="Q109" s="21"/>
      <c r="R109" s="22"/>
      <c r="S109" s="2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 t="str">
        <f t="shared" si="26"/>
        <v/>
      </c>
      <c r="AF109" s="26"/>
      <c r="AG109" s="25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Spartans:    |||   Hornets: </v>
      </c>
    </row>
    <row r="110" spans="1:33" s="19" customFormat="1" ht="12.75" x14ac:dyDescent="0.2">
      <c r="A110" s="21"/>
      <c r="B110" s="22"/>
      <c r="C110" s="2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 t="str">
        <f t="shared" si="25"/>
        <v/>
      </c>
      <c r="P110" s="10"/>
      <c r="Q110" s="23"/>
      <c r="R110" s="22"/>
      <c r="S110" s="2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 t="str">
        <f t="shared" si="26"/>
        <v/>
      </c>
      <c r="AF110" s="26"/>
      <c r="AG110" s="17"/>
    </row>
    <row r="111" spans="1:33" s="19" customFormat="1" ht="12.75" x14ac:dyDescent="0.2">
      <c r="A111" s="140" t="s">
        <v>27</v>
      </c>
      <c r="B111" s="141"/>
      <c r="C111" s="142"/>
      <c r="D111" s="9">
        <f t="shared" ref="D111:O111" si="27">SUM(D101:D110)</f>
        <v>14</v>
      </c>
      <c r="E111" s="9">
        <f t="shared" si="27"/>
        <v>8</v>
      </c>
      <c r="F111" s="9">
        <f t="shared" si="27"/>
        <v>4</v>
      </c>
      <c r="G111" s="9">
        <f t="shared" si="27"/>
        <v>33</v>
      </c>
      <c r="H111" s="9">
        <f t="shared" si="27"/>
        <v>15</v>
      </c>
      <c r="I111" s="9">
        <f t="shared" si="27"/>
        <v>7</v>
      </c>
      <c r="J111" s="9">
        <f t="shared" si="27"/>
        <v>2</v>
      </c>
      <c r="K111" s="9">
        <f t="shared" si="27"/>
        <v>6</v>
      </c>
      <c r="L111" s="9">
        <f t="shared" si="27"/>
        <v>0</v>
      </c>
      <c r="M111" s="9">
        <f t="shared" si="27"/>
        <v>0</v>
      </c>
      <c r="N111" s="9">
        <f t="shared" si="27"/>
        <v>4</v>
      </c>
      <c r="O111" s="9">
        <f t="shared" si="27"/>
        <v>56</v>
      </c>
      <c r="P111" s="12" t="s">
        <v>2</v>
      </c>
      <c r="Q111" s="140" t="s">
        <v>27</v>
      </c>
      <c r="R111" s="141"/>
      <c r="S111" s="142"/>
      <c r="T111" s="9">
        <f t="shared" ref="T111:AE111" si="28">SUM(T101:T110)</f>
        <v>15</v>
      </c>
      <c r="U111" s="9">
        <f t="shared" si="28"/>
        <v>6</v>
      </c>
      <c r="V111" s="9">
        <f t="shared" si="28"/>
        <v>1</v>
      </c>
      <c r="W111" s="9">
        <f t="shared" si="28"/>
        <v>29</v>
      </c>
      <c r="X111" s="9">
        <f t="shared" si="28"/>
        <v>13</v>
      </c>
      <c r="Y111" s="9">
        <f t="shared" si="28"/>
        <v>7</v>
      </c>
      <c r="Z111" s="9">
        <f t="shared" si="28"/>
        <v>4</v>
      </c>
      <c r="AA111" s="9">
        <f t="shared" si="28"/>
        <v>12</v>
      </c>
      <c r="AB111" s="9">
        <f t="shared" si="28"/>
        <v>0</v>
      </c>
      <c r="AC111" s="9">
        <f t="shared" si="28"/>
        <v>0</v>
      </c>
      <c r="AD111" s="9">
        <f t="shared" si="28"/>
        <v>1</v>
      </c>
      <c r="AE111" s="9">
        <f t="shared" si="28"/>
        <v>49</v>
      </c>
      <c r="AF111" s="26"/>
      <c r="AG111" s="17"/>
    </row>
    <row r="112" spans="1:33" s="19" customFormat="1" ht="12.75" x14ac:dyDescent="0.2">
      <c r="A112" s="152" t="s">
        <v>28</v>
      </c>
      <c r="B112" s="153"/>
      <c r="C112" s="154" t="s">
        <v>101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26"/>
      <c r="AG112" s="17"/>
    </row>
    <row r="113" spans="1:33" s="19" customFormat="1" ht="12.75" x14ac:dyDescent="0.2">
      <c r="A113" s="152" t="s">
        <v>205</v>
      </c>
      <c r="B113" s="153"/>
      <c r="C113" s="154" t="s">
        <v>317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26"/>
      <c r="AG113" s="17"/>
    </row>
    <row r="114" spans="1:33" s="19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26"/>
      <c r="AG114" s="17"/>
    </row>
    <row r="115" spans="1:33" s="19" customFormat="1" ht="12.75" x14ac:dyDescent="0.2">
      <c r="A115" s="169" t="s">
        <v>206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1"/>
      <c r="P115" s="3" t="s">
        <v>49</v>
      </c>
      <c r="Q115" s="166" t="s">
        <v>103</v>
      </c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8"/>
      <c r="AF115" s="26"/>
      <c r="AG115" s="17"/>
    </row>
    <row r="116" spans="1:33" s="19" customFormat="1" ht="12.75" x14ac:dyDescent="0.2">
      <c r="A116" s="4" t="s">
        <v>7</v>
      </c>
      <c r="B116" s="4" t="s">
        <v>8</v>
      </c>
      <c r="C116" s="4" t="s">
        <v>9</v>
      </c>
      <c r="D116" s="4" t="s">
        <v>10</v>
      </c>
      <c r="E116" s="4" t="s">
        <v>11</v>
      </c>
      <c r="F116" s="4" t="s">
        <v>12</v>
      </c>
      <c r="G116" s="4" t="s">
        <v>16</v>
      </c>
      <c r="H116" s="4" t="s">
        <v>13</v>
      </c>
      <c r="I116" s="4" t="s">
        <v>14</v>
      </c>
      <c r="J116" s="4" t="s">
        <v>15</v>
      </c>
      <c r="K116" s="4" t="s">
        <v>17</v>
      </c>
      <c r="L116" s="4" t="s">
        <v>18</v>
      </c>
      <c r="M116" s="4" t="s">
        <v>19</v>
      </c>
      <c r="N116" s="4" t="s">
        <v>20</v>
      </c>
      <c r="O116" s="4" t="s">
        <v>21</v>
      </c>
      <c r="P116" s="5" t="s">
        <v>22</v>
      </c>
      <c r="Q116" s="4" t="s">
        <v>7</v>
      </c>
      <c r="R116" s="4" t="s">
        <v>8</v>
      </c>
      <c r="S116" s="4" t="s">
        <v>9</v>
      </c>
      <c r="T116" s="4" t="s">
        <v>10</v>
      </c>
      <c r="U116" s="4" t="s">
        <v>11</v>
      </c>
      <c r="V116" s="4" t="s">
        <v>12</v>
      </c>
      <c r="W116" s="4" t="s">
        <v>16</v>
      </c>
      <c r="X116" s="4" t="s">
        <v>13</v>
      </c>
      <c r="Y116" s="4" t="s">
        <v>14</v>
      </c>
      <c r="Z116" s="4" t="s">
        <v>15</v>
      </c>
      <c r="AA116" s="4" t="s">
        <v>17</v>
      </c>
      <c r="AB116" s="4" t="s">
        <v>18</v>
      </c>
      <c r="AC116" s="4" t="s">
        <v>19</v>
      </c>
      <c r="AD116" s="4" t="s">
        <v>20</v>
      </c>
      <c r="AE116" s="4" t="s">
        <v>21</v>
      </c>
      <c r="AF116" s="26"/>
      <c r="AG116" s="17"/>
    </row>
    <row r="117" spans="1:33" s="19" customFormat="1" ht="12.75" x14ac:dyDescent="0.2">
      <c r="A117" s="23">
        <v>4</v>
      </c>
      <c r="B117" s="22" t="s">
        <v>120</v>
      </c>
      <c r="C117" s="22" t="s">
        <v>121</v>
      </c>
      <c r="D117" s="9"/>
      <c r="E117" s="9"/>
      <c r="F117" s="9">
        <v>3</v>
      </c>
      <c r="G117" s="9">
        <v>4</v>
      </c>
      <c r="H117" s="9">
        <v>5</v>
      </c>
      <c r="I117" s="9">
        <v>2</v>
      </c>
      <c r="J117" s="9"/>
      <c r="K117" s="9"/>
      <c r="L117" s="9"/>
      <c r="M117" s="9"/>
      <c r="N117" s="9"/>
      <c r="O117" s="9">
        <f t="shared" ref="O117:O126" si="29">IF(B117="","",(D117*2)+(E117*3)+F117*1)</f>
        <v>3</v>
      </c>
      <c r="P117" s="10"/>
      <c r="Q117" s="23">
        <v>1</v>
      </c>
      <c r="R117" s="22" t="s">
        <v>176</v>
      </c>
      <c r="S117" s="22" t="s">
        <v>39</v>
      </c>
      <c r="T117" s="9">
        <v>2</v>
      </c>
      <c r="U117" s="9"/>
      <c r="V117" s="9"/>
      <c r="W117" s="9">
        <v>5</v>
      </c>
      <c r="X117" s="9">
        <v>3</v>
      </c>
      <c r="Y117" s="9">
        <v>1</v>
      </c>
      <c r="Z117" s="9"/>
      <c r="AA117" s="9">
        <v>3</v>
      </c>
      <c r="AB117" s="9"/>
      <c r="AC117" s="9"/>
      <c r="AD117" s="9"/>
      <c r="AE117" s="9">
        <f t="shared" ref="AE117:AE126" si="30">IF(R117="","",(T117*2)+(U117*3)+V117*1)</f>
        <v>4</v>
      </c>
      <c r="AF117" s="26"/>
      <c r="AG117" s="17"/>
    </row>
    <row r="118" spans="1:33" s="19" customFormat="1" ht="12.75" x14ac:dyDescent="0.2">
      <c r="A118" s="23"/>
      <c r="B118" s="22"/>
      <c r="C118" s="2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 t="str">
        <f t="shared" si="29"/>
        <v/>
      </c>
      <c r="P118" s="10"/>
      <c r="Q118" s="23"/>
      <c r="R118" s="22"/>
      <c r="S118" s="22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 t="str">
        <f t="shared" si="30"/>
        <v/>
      </c>
      <c r="AF118" s="26"/>
      <c r="AG118" s="17"/>
    </row>
    <row r="119" spans="1:33" s="19" customFormat="1" ht="12.75" x14ac:dyDescent="0.2">
      <c r="A119" s="21">
        <v>10</v>
      </c>
      <c r="B119" s="22" t="s">
        <v>159</v>
      </c>
      <c r="C119" s="22" t="s">
        <v>35</v>
      </c>
      <c r="D119" s="9">
        <v>4</v>
      </c>
      <c r="E119" s="9"/>
      <c r="F119" s="9">
        <v>4</v>
      </c>
      <c r="G119" s="9">
        <v>4</v>
      </c>
      <c r="H119" s="9">
        <v>3</v>
      </c>
      <c r="I119" s="9">
        <v>1</v>
      </c>
      <c r="J119" s="9"/>
      <c r="K119" s="9">
        <v>1</v>
      </c>
      <c r="L119" s="9"/>
      <c r="M119" s="9"/>
      <c r="N119" s="9"/>
      <c r="O119" s="9">
        <f t="shared" si="29"/>
        <v>12</v>
      </c>
      <c r="P119" s="10"/>
      <c r="Q119" s="23">
        <v>8</v>
      </c>
      <c r="R119" s="22" t="s">
        <v>169</v>
      </c>
      <c r="S119" s="22" t="s">
        <v>175</v>
      </c>
      <c r="T119" s="9">
        <v>5</v>
      </c>
      <c r="U119" s="9">
        <v>3</v>
      </c>
      <c r="V119" s="9">
        <v>4</v>
      </c>
      <c r="W119" s="9">
        <v>4</v>
      </c>
      <c r="X119" s="9">
        <v>2</v>
      </c>
      <c r="Y119" s="9">
        <v>3</v>
      </c>
      <c r="Z119" s="9"/>
      <c r="AA119" s="9">
        <v>1</v>
      </c>
      <c r="AB119" s="9"/>
      <c r="AC119" s="9"/>
      <c r="AD119" s="9"/>
      <c r="AE119" s="9">
        <f t="shared" si="30"/>
        <v>23</v>
      </c>
      <c r="AF119" s="26"/>
      <c r="AG119" s="17"/>
    </row>
    <row r="120" spans="1:33" s="19" customFormat="1" ht="12.75" x14ac:dyDescent="0.2">
      <c r="A120" s="21">
        <v>11</v>
      </c>
      <c r="B120" s="22" t="s">
        <v>123</v>
      </c>
      <c r="C120" s="22" t="s">
        <v>73</v>
      </c>
      <c r="D120" s="9">
        <v>4</v>
      </c>
      <c r="E120" s="9">
        <v>3</v>
      </c>
      <c r="F120" s="9"/>
      <c r="G120" s="9">
        <v>6</v>
      </c>
      <c r="H120" s="9">
        <v>3</v>
      </c>
      <c r="I120" s="9">
        <v>1</v>
      </c>
      <c r="J120" s="9">
        <v>1</v>
      </c>
      <c r="K120" s="9">
        <v>1</v>
      </c>
      <c r="L120" s="9"/>
      <c r="M120" s="9"/>
      <c r="N120" s="9">
        <v>2</v>
      </c>
      <c r="O120" s="9">
        <f t="shared" si="29"/>
        <v>17</v>
      </c>
      <c r="P120" s="10"/>
      <c r="Q120" s="23">
        <v>10</v>
      </c>
      <c r="R120" s="22" t="s">
        <v>212</v>
      </c>
      <c r="S120" s="22" t="s">
        <v>129</v>
      </c>
      <c r="T120" s="9"/>
      <c r="U120" s="9"/>
      <c r="V120" s="9"/>
      <c r="W120" s="9">
        <v>5</v>
      </c>
      <c r="X120" s="9"/>
      <c r="Y120" s="9"/>
      <c r="Z120" s="9">
        <v>1</v>
      </c>
      <c r="AA120" s="9">
        <v>3</v>
      </c>
      <c r="AB120" s="9"/>
      <c r="AC120" s="9"/>
      <c r="AD120" s="9"/>
      <c r="AE120" s="9">
        <f t="shared" si="30"/>
        <v>0</v>
      </c>
      <c r="AF120" s="26"/>
      <c r="AG120" s="17"/>
    </row>
    <row r="121" spans="1:33" s="19" customFormat="1" ht="12.75" x14ac:dyDescent="0.2">
      <c r="A121" s="21">
        <v>12</v>
      </c>
      <c r="B121" s="22" t="s">
        <v>72</v>
      </c>
      <c r="C121" s="22" t="s">
        <v>124</v>
      </c>
      <c r="D121" s="9">
        <v>9</v>
      </c>
      <c r="E121" s="9">
        <v>3</v>
      </c>
      <c r="F121" s="9">
        <v>5</v>
      </c>
      <c r="G121" s="9">
        <v>6</v>
      </c>
      <c r="H121" s="9"/>
      <c r="I121" s="9">
        <v>3</v>
      </c>
      <c r="J121" s="9"/>
      <c r="K121" s="9">
        <v>3</v>
      </c>
      <c r="L121" s="9"/>
      <c r="M121" s="9"/>
      <c r="N121" s="9">
        <v>3</v>
      </c>
      <c r="O121" s="9">
        <f t="shared" si="29"/>
        <v>32</v>
      </c>
      <c r="P121" s="10"/>
      <c r="Q121" s="21">
        <v>12</v>
      </c>
      <c r="R121" s="22" t="s">
        <v>69</v>
      </c>
      <c r="S121" s="22" t="s">
        <v>70</v>
      </c>
      <c r="T121" s="9"/>
      <c r="U121" s="9"/>
      <c r="V121" s="9"/>
      <c r="W121" s="9">
        <v>4</v>
      </c>
      <c r="X121" s="9"/>
      <c r="Y121" s="9"/>
      <c r="Z121" s="9"/>
      <c r="AA121" s="9">
        <v>2</v>
      </c>
      <c r="AB121" s="9"/>
      <c r="AC121" s="9"/>
      <c r="AD121" s="9"/>
      <c r="AE121" s="9">
        <f t="shared" si="30"/>
        <v>0</v>
      </c>
      <c r="AF121" s="26"/>
      <c r="AG121" s="17"/>
    </row>
    <row r="122" spans="1:33" s="19" customFormat="1" ht="12.75" x14ac:dyDescent="0.2">
      <c r="A122" s="21"/>
      <c r="B122" s="22"/>
      <c r="C122" s="22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 t="str">
        <f t="shared" si="29"/>
        <v/>
      </c>
      <c r="P122" s="10"/>
      <c r="Q122" s="21">
        <v>15</v>
      </c>
      <c r="R122" s="22" t="s">
        <v>130</v>
      </c>
      <c r="S122" s="22" t="s">
        <v>73</v>
      </c>
      <c r="T122" s="9">
        <v>2</v>
      </c>
      <c r="U122" s="9"/>
      <c r="V122" s="9"/>
      <c r="W122" s="9">
        <v>1</v>
      </c>
      <c r="X122" s="9">
        <v>2</v>
      </c>
      <c r="Y122" s="9">
        <v>1</v>
      </c>
      <c r="Z122" s="9"/>
      <c r="AA122" s="9">
        <v>2</v>
      </c>
      <c r="AB122" s="9"/>
      <c r="AC122" s="9"/>
      <c r="AD122" s="9"/>
      <c r="AE122" s="9">
        <f t="shared" si="30"/>
        <v>4</v>
      </c>
      <c r="AF122" s="26"/>
      <c r="AG122" s="17"/>
    </row>
    <row r="123" spans="1:33" s="19" customFormat="1" ht="12.75" x14ac:dyDescent="0.2">
      <c r="A123" s="23">
        <v>14</v>
      </c>
      <c r="B123" s="22" t="s">
        <v>187</v>
      </c>
      <c r="C123" s="22" t="s">
        <v>62</v>
      </c>
      <c r="D123" s="9">
        <v>1</v>
      </c>
      <c r="E123" s="9"/>
      <c r="F123" s="9"/>
      <c r="G123" s="9">
        <v>10</v>
      </c>
      <c r="H123" s="9">
        <v>8</v>
      </c>
      <c r="I123" s="9">
        <v>1</v>
      </c>
      <c r="J123" s="9"/>
      <c r="K123" s="9">
        <v>4</v>
      </c>
      <c r="L123" s="9"/>
      <c r="M123" s="9"/>
      <c r="N123" s="9"/>
      <c r="O123" s="9">
        <f t="shared" si="29"/>
        <v>2</v>
      </c>
      <c r="P123" s="10"/>
      <c r="Q123" s="21">
        <v>21</v>
      </c>
      <c r="R123" s="22" t="s">
        <v>275</v>
      </c>
      <c r="S123" s="22" t="s">
        <v>194</v>
      </c>
      <c r="T123" s="9">
        <v>1</v>
      </c>
      <c r="U123" s="9">
        <v>2</v>
      </c>
      <c r="V123" s="9"/>
      <c r="W123" s="9">
        <v>3</v>
      </c>
      <c r="X123" s="9">
        <v>2</v>
      </c>
      <c r="Y123" s="9"/>
      <c r="Z123" s="9"/>
      <c r="AA123" s="9">
        <v>1</v>
      </c>
      <c r="AB123" s="9"/>
      <c r="AC123" s="9"/>
      <c r="AD123" s="9"/>
      <c r="AE123" s="9">
        <f t="shared" si="30"/>
        <v>8</v>
      </c>
      <c r="AF123" s="26"/>
      <c r="AG123" s="17"/>
    </row>
    <row r="124" spans="1:33" s="19" customFormat="1" ht="12.75" x14ac:dyDescent="0.2">
      <c r="A124" s="23"/>
      <c r="B124" s="22"/>
      <c r="C124" s="22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 t="str">
        <f t="shared" si="29"/>
        <v/>
      </c>
      <c r="P124" s="10"/>
      <c r="Q124" s="23">
        <v>26</v>
      </c>
      <c r="R124" s="22" t="s">
        <v>196</v>
      </c>
      <c r="S124" s="22" t="s">
        <v>65</v>
      </c>
      <c r="T124" s="9">
        <v>3</v>
      </c>
      <c r="U124" s="9"/>
      <c r="V124" s="9">
        <v>1</v>
      </c>
      <c r="W124" s="9">
        <v>4</v>
      </c>
      <c r="X124" s="9">
        <v>1</v>
      </c>
      <c r="Y124" s="9">
        <v>1</v>
      </c>
      <c r="Z124" s="9">
        <v>1</v>
      </c>
      <c r="AA124" s="9">
        <v>4</v>
      </c>
      <c r="AB124" s="9"/>
      <c r="AC124" s="9"/>
      <c r="AD124" s="9"/>
      <c r="AE124" s="9">
        <f t="shared" si="30"/>
        <v>7</v>
      </c>
      <c r="AF124" s="26"/>
      <c r="AG124" s="17"/>
    </row>
    <row r="125" spans="1:33" s="19" customFormat="1" ht="12.75" x14ac:dyDescent="0.2">
      <c r="A125" s="21"/>
      <c r="B125" s="22"/>
      <c r="C125" s="22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 t="str">
        <f t="shared" si="29"/>
        <v/>
      </c>
      <c r="P125" s="10"/>
      <c r="Q125" s="23"/>
      <c r="R125" s="22"/>
      <c r="S125" s="2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 t="str">
        <f t="shared" si="30"/>
        <v/>
      </c>
      <c r="AF125" s="26"/>
      <c r="AG125" s="17"/>
    </row>
    <row r="126" spans="1:33" s="19" customFormat="1" ht="12.75" x14ac:dyDescent="0.2">
      <c r="A126" s="21"/>
      <c r="B126" s="22"/>
      <c r="C126" s="2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 t="str">
        <f t="shared" si="29"/>
        <v/>
      </c>
      <c r="P126" s="10"/>
      <c r="Q126" s="31" t="s">
        <v>147</v>
      </c>
      <c r="R126" s="22" t="s">
        <v>131</v>
      </c>
      <c r="S126" s="22" t="s">
        <v>65</v>
      </c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>
        <f t="shared" si="30"/>
        <v>0</v>
      </c>
      <c r="AF126" s="26"/>
      <c r="AG126" s="17"/>
    </row>
    <row r="127" spans="1:33" s="19" customFormat="1" ht="12.75" x14ac:dyDescent="0.2">
      <c r="A127" s="140" t="s">
        <v>27</v>
      </c>
      <c r="B127" s="141"/>
      <c r="C127" s="142"/>
      <c r="D127" s="9">
        <f t="shared" ref="D127:O127" si="31">SUM(D117:D126)</f>
        <v>18</v>
      </c>
      <c r="E127" s="9">
        <f t="shared" si="31"/>
        <v>6</v>
      </c>
      <c r="F127" s="9">
        <f t="shared" si="31"/>
        <v>12</v>
      </c>
      <c r="G127" s="9">
        <f t="shared" si="31"/>
        <v>30</v>
      </c>
      <c r="H127" s="9">
        <f t="shared" si="31"/>
        <v>19</v>
      </c>
      <c r="I127" s="9">
        <f t="shared" si="31"/>
        <v>8</v>
      </c>
      <c r="J127" s="9">
        <f t="shared" si="31"/>
        <v>1</v>
      </c>
      <c r="K127" s="9">
        <f t="shared" si="31"/>
        <v>9</v>
      </c>
      <c r="L127" s="9">
        <f t="shared" si="31"/>
        <v>0</v>
      </c>
      <c r="M127" s="9">
        <f t="shared" si="31"/>
        <v>0</v>
      </c>
      <c r="N127" s="9">
        <f t="shared" si="31"/>
        <v>5</v>
      </c>
      <c r="O127" s="9">
        <f t="shared" si="31"/>
        <v>66</v>
      </c>
      <c r="P127" s="12" t="s">
        <v>2</v>
      </c>
      <c r="Q127" s="140" t="s">
        <v>27</v>
      </c>
      <c r="R127" s="141"/>
      <c r="S127" s="142"/>
      <c r="T127" s="9">
        <f t="shared" ref="T127:AE127" si="32">SUM(T117:T126)</f>
        <v>13</v>
      </c>
      <c r="U127" s="9">
        <f t="shared" si="32"/>
        <v>5</v>
      </c>
      <c r="V127" s="9">
        <f t="shared" si="32"/>
        <v>5</v>
      </c>
      <c r="W127" s="9">
        <f t="shared" si="32"/>
        <v>26</v>
      </c>
      <c r="X127" s="9">
        <f t="shared" si="32"/>
        <v>10</v>
      </c>
      <c r="Y127" s="9">
        <f t="shared" si="32"/>
        <v>6</v>
      </c>
      <c r="Z127" s="9">
        <f t="shared" si="32"/>
        <v>2</v>
      </c>
      <c r="AA127" s="9">
        <f t="shared" si="32"/>
        <v>16</v>
      </c>
      <c r="AB127" s="9">
        <f t="shared" si="32"/>
        <v>0</v>
      </c>
      <c r="AC127" s="9">
        <f t="shared" si="32"/>
        <v>0</v>
      </c>
      <c r="AD127" s="9">
        <f t="shared" si="32"/>
        <v>0</v>
      </c>
      <c r="AE127" s="9">
        <f t="shared" si="32"/>
        <v>46</v>
      </c>
      <c r="AF127" s="26"/>
      <c r="AG127" s="24" t="str">
        <f>IF(N127+AD127=5,"Correct","MVP ERROR")</f>
        <v>Correct</v>
      </c>
    </row>
    <row r="128" spans="1:33" s="19" customFormat="1" ht="12.75" x14ac:dyDescent="0.2">
      <c r="A128" s="152" t="s">
        <v>28</v>
      </c>
      <c r="B128" s="153"/>
      <c r="C128" s="154" t="s">
        <v>104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26"/>
      <c r="AG128" s="25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Average Joes:    |||   Hawks: </v>
      </c>
    </row>
    <row r="129" spans="1:33" s="19" customFormat="1" ht="12.75" x14ac:dyDescent="0.2">
      <c r="A129" s="152" t="s">
        <v>205</v>
      </c>
      <c r="B129" s="153"/>
      <c r="C129" s="154" t="s">
        <v>307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26"/>
      <c r="AG129" s="17"/>
    </row>
    <row r="130" spans="1:33" s="19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26"/>
      <c r="AG130" s="17"/>
    </row>
    <row r="131" spans="1:33" s="19" customFormat="1" ht="12.7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G131" s="17"/>
    </row>
    <row r="132" spans="1:33" s="19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17"/>
    </row>
    <row r="133" spans="1:33" s="19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17"/>
    </row>
    <row r="134" spans="1:33" s="19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17"/>
    </row>
    <row r="135" spans="1:33" s="19" customFormat="1" ht="12.75" x14ac:dyDescent="0.2">
      <c r="A135" s="33"/>
      <c r="B135" s="34"/>
      <c r="C135" s="34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33"/>
      <c r="O135" s="34"/>
      <c r="P135" s="34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G135" s="17"/>
    </row>
    <row r="136" spans="1:33" x14ac:dyDescent="0.2">
      <c r="A136" s="35"/>
      <c r="B136" s="34"/>
      <c r="C136" s="34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35"/>
      <c r="O136" s="34"/>
      <c r="P136" s="34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"/>
    </row>
    <row r="137" spans="1:33" x14ac:dyDescent="0.2">
      <c r="A137" s="33"/>
      <c r="B137" s="34"/>
      <c r="C137" s="34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33"/>
      <c r="O137" s="34"/>
      <c r="P137" s="34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"/>
    </row>
    <row r="138" spans="1:33" x14ac:dyDescent="0.2">
      <c r="A138" s="35"/>
      <c r="B138" s="34"/>
      <c r="C138" s="34"/>
      <c r="D138" s="17"/>
      <c r="E138" s="17"/>
      <c r="F138" s="17"/>
      <c r="G138" s="17"/>
      <c r="H138" s="17"/>
      <c r="I138" s="17"/>
      <c r="J138" s="17"/>
      <c r="K138" s="17"/>
      <c r="L138" s="17"/>
      <c r="M138" s="40"/>
      <c r="N138" s="40"/>
      <c r="O138" s="40"/>
      <c r="P138" s="40"/>
      <c r="Q138" s="40"/>
      <c r="R138" s="40"/>
      <c r="S138" s="40"/>
      <c r="T138" s="40"/>
      <c r="U138" s="40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17"/>
      <c r="Q140" s="17"/>
      <c r="R140" s="17"/>
      <c r="S140" s="17"/>
      <c r="T140" s="17"/>
      <c r="U140" s="17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17"/>
      <c r="Q141" s="17"/>
      <c r="R141" s="17"/>
      <c r="S141" s="17"/>
      <c r="T141" s="17"/>
      <c r="U141" s="17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17"/>
      <c r="Q142" s="17"/>
      <c r="R142" s="17"/>
      <c r="S142" s="17"/>
      <c r="T142" s="17"/>
      <c r="U142" s="1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17"/>
      <c r="Q143" s="17"/>
      <c r="R143" s="17"/>
      <c r="S143" s="17"/>
      <c r="T143" s="17"/>
      <c r="U143" s="17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19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17"/>
      <c r="M144" s="36"/>
      <c r="N144" s="37"/>
      <c r="O144" s="37"/>
      <c r="P144" s="16"/>
      <c r="Q144" s="16"/>
      <c r="R144" s="16"/>
      <c r="S144" s="16"/>
      <c r="T144" s="16"/>
      <c r="U144" s="16"/>
      <c r="V144" s="17"/>
      <c r="W144" s="17"/>
      <c r="X144" s="17"/>
      <c r="Y144" s="33"/>
      <c r="Z144" s="34"/>
      <c r="AA144" s="34"/>
      <c r="AB144" s="17"/>
      <c r="AC144" s="17"/>
      <c r="AD144" s="17"/>
      <c r="AE144" s="17"/>
      <c r="AF144" s="17"/>
      <c r="AG144" s="17"/>
    </row>
    <row r="145" spans="1:33" ht="12.75" x14ac:dyDescent="0.2">
      <c r="A145" s="33"/>
      <c r="B145" s="34"/>
      <c r="C145" s="34"/>
      <c r="D145" s="17"/>
      <c r="E145" s="17"/>
      <c r="F145" s="17"/>
      <c r="G145" s="17"/>
      <c r="H145" s="17"/>
      <c r="I145" s="35"/>
      <c r="J145" s="34"/>
      <c r="K145" s="34"/>
      <c r="L145" s="17"/>
      <c r="M145" s="36"/>
      <c r="N145" s="37"/>
      <c r="O145" s="37"/>
      <c r="Q145" s="16"/>
      <c r="R145" s="16"/>
      <c r="S145" s="16"/>
      <c r="T145" s="16"/>
      <c r="U145" s="16"/>
      <c r="V145" s="17"/>
      <c r="W145" s="17"/>
      <c r="X145" s="17"/>
      <c r="Y145" s="35"/>
      <c r="Z145" s="34"/>
      <c r="AA145" s="34"/>
      <c r="AB145" s="17"/>
      <c r="AC145" s="17"/>
      <c r="AD145" s="17"/>
      <c r="AE145" s="17"/>
      <c r="AF145" s="17"/>
      <c r="AG145" s="17"/>
    </row>
    <row r="146" spans="1:33" ht="12.75" x14ac:dyDescent="0.2">
      <c r="A146" s="35"/>
      <c r="B146" s="34"/>
      <c r="C146" s="34"/>
      <c r="D146" s="17"/>
      <c r="E146" s="17"/>
      <c r="F146" s="17"/>
      <c r="G146" s="17"/>
      <c r="H146" s="17"/>
      <c r="I146" s="33"/>
      <c r="J146" s="34"/>
      <c r="K146" s="34"/>
      <c r="L146" s="17"/>
      <c r="M146" s="17"/>
      <c r="N146" s="17"/>
      <c r="O146" s="17"/>
      <c r="P146" s="17"/>
      <c r="Q146" s="33"/>
      <c r="R146" s="34"/>
      <c r="S146" s="34"/>
      <c r="T146" s="17"/>
      <c r="U146" s="17"/>
      <c r="V146" s="17"/>
      <c r="W146" s="17"/>
      <c r="X146" s="17"/>
      <c r="Y146" s="33"/>
      <c r="Z146" s="34"/>
      <c r="AA146" s="34"/>
      <c r="AB146" s="17"/>
      <c r="AC146" s="17"/>
      <c r="AD146" s="17"/>
      <c r="AE146" s="17"/>
      <c r="AF146" s="17"/>
      <c r="AG146" s="17"/>
    </row>
    <row r="147" spans="1:33" ht="12.75" x14ac:dyDescent="0.2">
      <c r="A147" s="33"/>
      <c r="B147" s="34"/>
      <c r="C147" s="34"/>
      <c r="D147" s="17"/>
      <c r="E147" s="17"/>
      <c r="F147" s="17"/>
      <c r="G147" s="17"/>
      <c r="H147" s="17"/>
      <c r="I147" s="35"/>
      <c r="J147" s="34"/>
      <c r="K147" s="34"/>
      <c r="L147" s="17"/>
      <c r="M147" s="17"/>
      <c r="N147" s="17"/>
      <c r="O147" s="17"/>
      <c r="P147" s="17"/>
      <c r="Q147" s="35"/>
      <c r="R147" s="34"/>
      <c r="S147" s="34"/>
      <c r="T147" s="17"/>
      <c r="U147" s="17"/>
      <c r="V147" s="17"/>
      <c r="W147" s="17"/>
      <c r="X147" s="17"/>
      <c r="Y147" s="35"/>
      <c r="Z147" s="34"/>
      <c r="AA147" s="34"/>
      <c r="AB147" s="17"/>
      <c r="AC147" s="17"/>
      <c r="AD147" s="17"/>
      <c r="AE147" s="17"/>
      <c r="AF147" s="17"/>
      <c r="AG147" s="17"/>
    </row>
    <row r="148" spans="1:33" ht="12.75" x14ac:dyDescent="0.2">
      <c r="A148" s="35"/>
      <c r="B148" s="34"/>
      <c r="C148" s="34"/>
      <c r="D148" s="17"/>
      <c r="E148" s="17"/>
      <c r="F148" s="17"/>
      <c r="G148" s="17"/>
      <c r="H148" s="17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82:AE82"/>
    <mergeCell ref="A96:B96"/>
    <mergeCell ref="C96:AE96"/>
    <mergeCell ref="A31:C31"/>
    <mergeCell ref="Q31:S31"/>
    <mergeCell ref="A32:B32"/>
    <mergeCell ref="C32:AE32"/>
    <mergeCell ref="A33:B33"/>
    <mergeCell ref="C33:AE33"/>
    <mergeCell ref="A66:AE66"/>
    <mergeCell ref="A83:O83"/>
    <mergeCell ref="Q83:AE83"/>
    <mergeCell ref="A95:C95"/>
    <mergeCell ref="Q95:S95"/>
    <mergeCell ref="A63:C63"/>
    <mergeCell ref="Q63:S63"/>
    <mergeCell ref="A64:B64"/>
    <mergeCell ref="C64:AE64"/>
    <mergeCell ref="A65:B65"/>
    <mergeCell ref="C65:AE65"/>
    <mergeCell ref="A49:B49"/>
    <mergeCell ref="C49:AE49"/>
    <mergeCell ref="A50:AE50"/>
    <mergeCell ref="A51:O51"/>
    <mergeCell ref="Q51:AE51"/>
    <mergeCell ref="A35:O35"/>
    <mergeCell ref="Q35:AE35"/>
    <mergeCell ref="A47:C47"/>
    <mergeCell ref="Q47:S47"/>
    <mergeCell ref="A19:O19"/>
    <mergeCell ref="Q19:AE19"/>
    <mergeCell ref="A79:C79"/>
    <mergeCell ref="Q79:S79"/>
    <mergeCell ref="A80:B80"/>
    <mergeCell ref="C80:AE80"/>
    <mergeCell ref="A81:B81"/>
    <mergeCell ref="C81:AE81"/>
    <mergeCell ref="A67:O67"/>
    <mergeCell ref="Q67:AE67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4:AE34"/>
  </mergeCells>
  <conditionalFormatting sqref="AG46 AG62 AG15 AG79">
    <cfRule type="expression" dxfId="1132" priority="34">
      <formula>AG15="Correct"</formula>
    </cfRule>
    <cfRule type="expression" dxfId="1131" priority="36">
      <formula>$AG$15="Check"</formula>
    </cfRule>
  </conditionalFormatting>
  <conditionalFormatting sqref="AG46 AG62 AG79">
    <cfRule type="expression" dxfId="1130" priority="35">
      <formula>$AG$15="Check"</formula>
    </cfRule>
  </conditionalFormatting>
  <conditionalFormatting sqref="AG46 AG62 AG15 AG79">
    <cfRule type="expression" dxfId="1129" priority="33">
      <formula>AG15="Correct"</formula>
    </cfRule>
  </conditionalFormatting>
  <conditionalFormatting sqref="AG47 AG63 AG16:AG17 AG80">
    <cfRule type="expression" dxfId="1128" priority="32">
      <formula>FIND("-",AG16)&gt;0</formula>
    </cfRule>
  </conditionalFormatting>
  <conditionalFormatting sqref="P15">
    <cfRule type="containsBlanks" dxfId="1127" priority="37">
      <formula>LEN(TRIM(P15))=0</formula>
    </cfRule>
  </conditionalFormatting>
  <conditionalFormatting sqref="P79">
    <cfRule type="containsBlanks" dxfId="1126" priority="31">
      <formula>LEN(TRIM(P79))=0</formula>
    </cfRule>
  </conditionalFormatting>
  <conditionalFormatting sqref="P47">
    <cfRule type="containsBlanks" dxfId="1125" priority="30">
      <formula>LEN(TRIM(P47))=0</formula>
    </cfRule>
  </conditionalFormatting>
  <conditionalFormatting sqref="P63">
    <cfRule type="containsBlanks" dxfId="1124" priority="29">
      <formula>LEN(TRIM(P63))=0</formula>
    </cfRule>
  </conditionalFormatting>
  <conditionalFormatting sqref="P31">
    <cfRule type="containsBlanks" dxfId="1123" priority="28">
      <formula>LEN(TRIM(P31))=0</formula>
    </cfRule>
  </conditionalFormatting>
  <conditionalFormatting sqref="P95">
    <cfRule type="containsBlanks" dxfId="1122" priority="27">
      <formula>LEN(TRIM(P95))=0</formula>
    </cfRule>
  </conditionalFormatting>
  <conditionalFormatting sqref="P111">
    <cfRule type="containsBlanks" dxfId="1121" priority="26">
      <formula>LEN(TRIM(P111))=0</formula>
    </cfRule>
  </conditionalFormatting>
  <conditionalFormatting sqref="AG29">
    <cfRule type="expression" dxfId="1120" priority="23">
      <formula>AG29="Correct"</formula>
    </cfRule>
    <cfRule type="expression" dxfId="1119" priority="25">
      <formula>$AG$15="Check"</formula>
    </cfRule>
  </conditionalFormatting>
  <conditionalFormatting sqref="AG29">
    <cfRule type="expression" dxfId="1118" priority="24">
      <formula>$AG$15="Check"</formula>
    </cfRule>
  </conditionalFormatting>
  <conditionalFormatting sqref="AG29">
    <cfRule type="expression" dxfId="1117" priority="22">
      <formula>AG29="Correct"</formula>
    </cfRule>
  </conditionalFormatting>
  <conditionalFormatting sqref="AG30">
    <cfRule type="expression" dxfId="1116" priority="21">
      <formula>FIND("-",AG30)&gt;0</formula>
    </cfRule>
  </conditionalFormatting>
  <conditionalFormatting sqref="AG92">
    <cfRule type="expression" dxfId="1115" priority="18">
      <formula>AG92="Correct"</formula>
    </cfRule>
    <cfRule type="expression" dxfId="1114" priority="20">
      <formula>$AG$15="Check"</formula>
    </cfRule>
  </conditionalFormatting>
  <conditionalFormatting sqref="AG92">
    <cfRule type="expression" dxfId="1113" priority="19">
      <formula>$AG$15="Check"</formula>
    </cfRule>
  </conditionalFormatting>
  <conditionalFormatting sqref="AG92">
    <cfRule type="expression" dxfId="1112" priority="17">
      <formula>AG92="Correct"</formula>
    </cfRule>
  </conditionalFormatting>
  <conditionalFormatting sqref="AG93">
    <cfRule type="expression" dxfId="1111" priority="16">
      <formula>FIND("-",AG93)&gt;0</formula>
    </cfRule>
  </conditionalFormatting>
  <conditionalFormatting sqref="AG108">
    <cfRule type="expression" dxfId="1110" priority="13">
      <formula>AG108="Correct"</formula>
    </cfRule>
    <cfRule type="expression" dxfId="1109" priority="15">
      <formula>$AG$15="Check"</formula>
    </cfRule>
  </conditionalFormatting>
  <conditionalFormatting sqref="AG108">
    <cfRule type="expression" dxfId="1108" priority="14">
      <formula>$AG$15="Check"</formula>
    </cfRule>
  </conditionalFormatting>
  <conditionalFormatting sqref="AG108">
    <cfRule type="expression" dxfId="1107" priority="12">
      <formula>AG108="Correct"</formula>
    </cfRule>
  </conditionalFormatting>
  <conditionalFormatting sqref="AG109">
    <cfRule type="expression" dxfId="1106" priority="11">
      <formula>FIND("-",AG109)&gt;0</formula>
    </cfRule>
  </conditionalFormatting>
  <conditionalFormatting sqref="P127">
    <cfRule type="containsBlanks" dxfId="1105" priority="6">
      <formula>LEN(TRIM(P127))=0</formula>
    </cfRule>
  </conditionalFormatting>
  <conditionalFormatting sqref="AG127">
    <cfRule type="expression" dxfId="1104" priority="3">
      <formula>AG127="Correct"</formula>
    </cfRule>
    <cfRule type="expression" dxfId="1103" priority="5">
      <formula>$AG$15="Check"</formula>
    </cfRule>
  </conditionalFormatting>
  <conditionalFormatting sqref="AG127">
    <cfRule type="expression" dxfId="1102" priority="4">
      <formula>$AG$15="Check"</formula>
    </cfRule>
  </conditionalFormatting>
  <conditionalFormatting sqref="AG127">
    <cfRule type="expression" dxfId="1101" priority="2">
      <formula>AG127="Correct"</formula>
    </cfRule>
  </conditionalFormatting>
  <conditionalFormatting sqref="AG128">
    <cfRule type="expression" dxfId="1100" priority="1">
      <formula>FIND("-",AG128)&gt;0</formula>
    </cfRule>
  </conditionalFormatting>
  <dataValidations count="2">
    <dataValidation type="list" allowBlank="1" showInputMessage="1" showErrorMessage="1" sqref="P127">
      <formula1>#REF!</formula1>
    </dataValidation>
    <dataValidation type="list" allowBlank="1" showInputMessage="1" showErrorMessage="1" sqref="P15 P95 P47 P79 P111 P63 P31">
      <formula1>$AN$2:$AN$5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22" zoomScale="90" zoomScaleNormal="90" workbookViewId="0">
      <selection sqref="A1:AE1"/>
    </sheetView>
  </sheetViews>
  <sheetFormatPr defaultColWidth="11.5703125" defaultRowHeight="14.25" x14ac:dyDescent="0.2"/>
  <cols>
    <col min="1" max="1" width="3" style="118" bestFit="1" customWidth="1"/>
    <col min="2" max="2" width="11.42578125" style="118" bestFit="1" customWidth="1"/>
    <col min="3" max="3" width="8.5703125" style="118" bestFit="1" customWidth="1"/>
    <col min="4" max="4" width="3.5703125" style="118" bestFit="1" customWidth="1"/>
    <col min="5" max="6" width="3.28515625" style="118" bestFit="1" customWidth="1"/>
    <col min="7" max="8" width="4.7109375" style="118" bestFit="1" customWidth="1"/>
    <col min="9" max="9" width="4.5703125" style="118" bestFit="1" customWidth="1"/>
    <col min="10" max="11" width="4.7109375" style="118" bestFit="1" customWidth="1"/>
    <col min="12" max="12" width="4.5703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0.5703125" style="118" bestFit="1" customWidth="1"/>
    <col min="18" max="18" width="9.28515625" style="118" bestFit="1" customWidth="1"/>
    <col min="19" max="19" width="3.5703125" style="118" bestFit="1" customWidth="1"/>
    <col min="20" max="21" width="3.28515625" style="118" bestFit="1" customWidth="1"/>
    <col min="22" max="23" width="4.7109375" style="118" bestFit="1" customWidth="1"/>
    <col min="24" max="24" width="4.5703125" style="118" bestFit="1" customWidth="1"/>
    <col min="25" max="26" width="4.7109375" style="118" bestFit="1" customWidth="1"/>
    <col min="27" max="27" width="4.5703125" style="118" bestFit="1" customWidth="1"/>
    <col min="28" max="29" width="4.7109375" style="118" bestFit="1" customWidth="1"/>
    <col min="30" max="30" width="11.5703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5703125" style="110"/>
  </cols>
  <sheetData>
    <row r="1" spans="1:39" ht="26.25" x14ac:dyDescent="0.2">
      <c r="A1" s="143" t="s">
        <v>540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46" t="s">
        <v>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  <c r="O3" s="112" t="s">
        <v>4</v>
      </c>
      <c r="P3" s="149" t="s">
        <v>203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1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0</v>
      </c>
      <c r="B5" s="125" t="s">
        <v>82</v>
      </c>
      <c r="C5" s="125" t="s">
        <v>83</v>
      </c>
      <c r="D5" s="115">
        <v>2</v>
      </c>
      <c r="E5" s="115">
        <v>1</v>
      </c>
      <c r="F5" s="115"/>
      <c r="G5" s="115">
        <v>8</v>
      </c>
      <c r="H5" s="115">
        <v>8</v>
      </c>
      <c r="I5" s="115"/>
      <c r="J5" s="115"/>
      <c r="K5" s="115">
        <v>3</v>
      </c>
      <c r="L5" s="115"/>
      <c r="M5" s="115"/>
      <c r="N5" s="115">
        <f t="shared" ref="N5:N14" si="0">IF(B5="","",(D5*2)+(E5*3)+F5*1)</f>
        <v>7</v>
      </c>
      <c r="O5" s="116"/>
      <c r="P5" s="139" t="s">
        <v>147</v>
      </c>
      <c r="Q5" s="125" t="s">
        <v>197</v>
      </c>
      <c r="R5" s="125" t="s">
        <v>194</v>
      </c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>
        <f t="shared" ref="AC5:AC14" si="1">IF(Q5="","",(S5*2)+(T5*3)+U5*1)</f>
        <v>0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2</v>
      </c>
      <c r="B6" s="125" t="s">
        <v>172</v>
      </c>
      <c r="C6" s="125" t="s">
        <v>38</v>
      </c>
      <c r="D6" s="115">
        <v>1</v>
      </c>
      <c r="E6" s="115"/>
      <c r="F6" s="115">
        <v>1</v>
      </c>
      <c r="G6" s="115">
        <v>4</v>
      </c>
      <c r="H6" s="115">
        <v>2</v>
      </c>
      <c r="I6" s="115">
        <v>1</v>
      </c>
      <c r="J6" s="115"/>
      <c r="K6" s="115"/>
      <c r="L6" s="115"/>
      <c r="M6" s="115"/>
      <c r="N6" s="115">
        <f t="shared" si="0"/>
        <v>3</v>
      </c>
      <c r="O6" s="116"/>
      <c r="P6" s="126">
        <v>10</v>
      </c>
      <c r="Q6" s="125" t="s">
        <v>340</v>
      </c>
      <c r="R6" s="125" t="s">
        <v>38</v>
      </c>
      <c r="S6" s="115">
        <v>3</v>
      </c>
      <c r="T6" s="115">
        <v>1</v>
      </c>
      <c r="U6" s="115">
        <v>3</v>
      </c>
      <c r="V6" s="115">
        <v>1</v>
      </c>
      <c r="W6" s="115"/>
      <c r="X6" s="115"/>
      <c r="Y6" s="115"/>
      <c r="Z6" s="115">
        <v>1</v>
      </c>
      <c r="AA6" s="115"/>
      <c r="AB6" s="115"/>
      <c r="AC6" s="115">
        <f t="shared" si="1"/>
        <v>12</v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6">
        <v>12</v>
      </c>
      <c r="Q7" s="125" t="s">
        <v>207</v>
      </c>
      <c r="R7" s="125" t="s">
        <v>199</v>
      </c>
      <c r="S7" s="115"/>
      <c r="T7" s="115">
        <v>2</v>
      </c>
      <c r="U7" s="115"/>
      <c r="V7" s="115">
        <v>2</v>
      </c>
      <c r="W7" s="115">
        <v>3</v>
      </c>
      <c r="X7" s="115"/>
      <c r="Y7" s="115"/>
      <c r="Z7" s="115"/>
      <c r="AA7" s="115"/>
      <c r="AB7" s="115"/>
      <c r="AC7" s="115">
        <f t="shared" si="1"/>
        <v>6</v>
      </c>
      <c r="AE7" s="120"/>
    </row>
    <row r="8" spans="1:39" s="122" customFormat="1" ht="12.75" x14ac:dyDescent="0.2">
      <c r="A8" s="124">
        <v>4</v>
      </c>
      <c r="B8" s="125" t="s">
        <v>108</v>
      </c>
      <c r="C8" s="125" t="s">
        <v>109</v>
      </c>
      <c r="D8" s="115"/>
      <c r="E8" s="115"/>
      <c r="F8" s="115"/>
      <c r="G8" s="115">
        <v>3</v>
      </c>
      <c r="H8" s="115">
        <v>1</v>
      </c>
      <c r="I8" s="115"/>
      <c r="J8" s="115">
        <v>1</v>
      </c>
      <c r="K8" s="115">
        <v>1</v>
      </c>
      <c r="L8" s="115"/>
      <c r="M8" s="115"/>
      <c r="N8" s="115">
        <f t="shared" si="0"/>
        <v>0</v>
      </c>
      <c r="O8" s="116"/>
      <c r="P8" s="126">
        <v>13</v>
      </c>
      <c r="Q8" s="125" t="s">
        <v>294</v>
      </c>
      <c r="R8" s="125" t="s">
        <v>61</v>
      </c>
      <c r="S8" s="115">
        <v>1</v>
      </c>
      <c r="T8" s="115"/>
      <c r="U8" s="115"/>
      <c r="V8" s="115">
        <v>7</v>
      </c>
      <c r="W8" s="115">
        <v>1</v>
      </c>
      <c r="X8" s="115"/>
      <c r="Y8" s="115"/>
      <c r="Z8" s="115">
        <v>1</v>
      </c>
      <c r="AA8" s="115"/>
      <c r="AB8" s="115"/>
      <c r="AC8" s="115">
        <f t="shared" si="1"/>
        <v>2</v>
      </c>
      <c r="AE8" s="120"/>
    </row>
    <row r="9" spans="1:39" s="122" customFormat="1" ht="12.75" x14ac:dyDescent="0.2">
      <c r="A9" s="126">
        <v>5</v>
      </c>
      <c r="B9" s="125" t="s">
        <v>550</v>
      </c>
      <c r="C9" s="125" t="s">
        <v>47</v>
      </c>
      <c r="D9" s="115"/>
      <c r="E9" s="115">
        <v>1</v>
      </c>
      <c r="F9" s="115"/>
      <c r="G9" s="115">
        <v>7</v>
      </c>
      <c r="H9" s="115"/>
      <c r="I9" s="115"/>
      <c r="J9" s="115"/>
      <c r="K9" s="115">
        <v>2</v>
      </c>
      <c r="L9" s="115"/>
      <c r="M9" s="115"/>
      <c r="N9" s="115">
        <f t="shared" si="0"/>
        <v>3</v>
      </c>
      <c r="O9" s="116"/>
      <c r="P9" s="126">
        <v>14</v>
      </c>
      <c r="Q9" s="125" t="s">
        <v>197</v>
      </c>
      <c r="R9" s="125" t="s">
        <v>198</v>
      </c>
      <c r="S9" s="115">
        <v>3</v>
      </c>
      <c r="T9" s="115">
        <v>1</v>
      </c>
      <c r="U9" s="115">
        <v>2</v>
      </c>
      <c r="V9" s="115">
        <v>4</v>
      </c>
      <c r="W9" s="115">
        <v>2</v>
      </c>
      <c r="X9" s="115">
        <v>1</v>
      </c>
      <c r="Y9" s="115"/>
      <c r="Z9" s="115"/>
      <c r="AA9" s="115"/>
      <c r="AB9" s="115"/>
      <c r="AC9" s="115">
        <f t="shared" si="1"/>
        <v>11</v>
      </c>
      <c r="AE9" s="120"/>
    </row>
    <row r="10" spans="1:39" s="122" customFormat="1" ht="12.75" x14ac:dyDescent="0.2">
      <c r="A10" s="126"/>
      <c r="B10" s="125"/>
      <c r="C10" s="12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 t="str">
        <f t="shared" si="0"/>
        <v/>
      </c>
      <c r="O10" s="116"/>
      <c r="P10" s="126">
        <v>16</v>
      </c>
      <c r="Q10" s="125" t="s">
        <v>208</v>
      </c>
      <c r="R10" s="125" t="s">
        <v>34</v>
      </c>
      <c r="S10" s="115">
        <v>4</v>
      </c>
      <c r="T10" s="115"/>
      <c r="U10" s="115"/>
      <c r="V10" s="115">
        <v>2</v>
      </c>
      <c r="W10" s="115">
        <v>1</v>
      </c>
      <c r="X10" s="115">
        <v>1</v>
      </c>
      <c r="Y10" s="115">
        <v>2</v>
      </c>
      <c r="Z10" s="115">
        <v>1</v>
      </c>
      <c r="AA10" s="115"/>
      <c r="AB10" s="115"/>
      <c r="AC10" s="115">
        <f t="shared" si="1"/>
        <v>8</v>
      </c>
      <c r="AE10" s="120"/>
    </row>
    <row r="11" spans="1:39" s="122" customFormat="1" ht="12.75" x14ac:dyDescent="0.2">
      <c r="A11" s="126">
        <v>11</v>
      </c>
      <c r="B11" s="125" t="s">
        <v>254</v>
      </c>
      <c r="C11" s="125" t="s">
        <v>175</v>
      </c>
      <c r="D11" s="115">
        <v>10</v>
      </c>
      <c r="E11" s="115"/>
      <c r="F11" s="115">
        <v>3</v>
      </c>
      <c r="G11" s="115">
        <v>13</v>
      </c>
      <c r="H11" s="115">
        <v>2</v>
      </c>
      <c r="I11" s="115"/>
      <c r="J11" s="115">
        <v>1</v>
      </c>
      <c r="K11" s="115"/>
      <c r="L11" s="115"/>
      <c r="M11" s="115"/>
      <c r="N11" s="115">
        <f t="shared" si="0"/>
        <v>23</v>
      </c>
      <c r="O11" s="116"/>
      <c r="P11" s="126">
        <v>32</v>
      </c>
      <c r="Q11" s="125" t="s">
        <v>190</v>
      </c>
      <c r="R11" s="125" t="s">
        <v>51</v>
      </c>
      <c r="S11" s="115">
        <v>1</v>
      </c>
      <c r="T11" s="115"/>
      <c r="U11" s="115">
        <v>2</v>
      </c>
      <c r="V11" s="115">
        <v>6</v>
      </c>
      <c r="W11" s="115">
        <v>4</v>
      </c>
      <c r="X11" s="115">
        <v>1</v>
      </c>
      <c r="Y11" s="115"/>
      <c r="Z11" s="115">
        <v>1</v>
      </c>
      <c r="AA11" s="115"/>
      <c r="AB11" s="115"/>
      <c r="AC11" s="115">
        <f t="shared" si="1"/>
        <v>4</v>
      </c>
      <c r="AE11" s="120"/>
    </row>
    <row r="12" spans="1:39" s="122" customFormat="1" ht="12.75" x14ac:dyDescent="0.2">
      <c r="A12" s="126">
        <v>31</v>
      </c>
      <c r="B12" s="125" t="s">
        <v>41</v>
      </c>
      <c r="C12" s="125" t="s">
        <v>107</v>
      </c>
      <c r="D12" s="115">
        <v>2</v>
      </c>
      <c r="E12" s="115">
        <v>1</v>
      </c>
      <c r="F12" s="115"/>
      <c r="G12" s="115">
        <v>3</v>
      </c>
      <c r="H12" s="115">
        <v>2</v>
      </c>
      <c r="I12" s="115"/>
      <c r="J12" s="115"/>
      <c r="K12" s="115">
        <v>2</v>
      </c>
      <c r="L12" s="115"/>
      <c r="M12" s="115"/>
      <c r="N12" s="115">
        <f t="shared" si="0"/>
        <v>7</v>
      </c>
      <c r="O12" s="116"/>
      <c r="P12" s="126">
        <v>36</v>
      </c>
      <c r="Q12" s="125" t="s">
        <v>209</v>
      </c>
      <c r="R12" s="125" t="s">
        <v>126</v>
      </c>
      <c r="S12" s="115">
        <v>4</v>
      </c>
      <c r="T12" s="115"/>
      <c r="U12" s="115"/>
      <c r="V12" s="115">
        <v>5</v>
      </c>
      <c r="W12" s="115"/>
      <c r="X12" s="115">
        <v>2</v>
      </c>
      <c r="Y12" s="115"/>
      <c r="Z12" s="115">
        <v>3</v>
      </c>
      <c r="AA12" s="115"/>
      <c r="AB12" s="115"/>
      <c r="AC12" s="115">
        <f t="shared" si="1"/>
        <v>8</v>
      </c>
      <c r="AE12" s="120"/>
    </row>
    <row r="13" spans="1:39" s="122" customFormat="1" ht="12.75" x14ac:dyDescent="0.2">
      <c r="A13" s="126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6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39" t="s">
        <v>147</v>
      </c>
      <c r="Q14" s="125" t="s">
        <v>507</v>
      </c>
      <c r="R14" s="125" t="s">
        <v>124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>
        <f t="shared" si="1"/>
        <v>0</v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15</v>
      </c>
      <c r="E15" s="115">
        <f t="shared" si="2"/>
        <v>3</v>
      </c>
      <c r="F15" s="115">
        <f t="shared" si="2"/>
        <v>4</v>
      </c>
      <c r="G15" s="115">
        <f t="shared" si="2"/>
        <v>38</v>
      </c>
      <c r="H15" s="115">
        <f t="shared" si="2"/>
        <v>15</v>
      </c>
      <c r="I15" s="115">
        <f t="shared" si="2"/>
        <v>1</v>
      </c>
      <c r="J15" s="115">
        <f t="shared" si="2"/>
        <v>2</v>
      </c>
      <c r="K15" s="115">
        <f t="shared" si="2"/>
        <v>8</v>
      </c>
      <c r="L15" s="115">
        <f t="shared" si="2"/>
        <v>0</v>
      </c>
      <c r="M15" s="115">
        <f t="shared" si="2"/>
        <v>0</v>
      </c>
      <c r="N15" s="115">
        <f t="shared" si="2"/>
        <v>43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16</v>
      </c>
      <c r="T15" s="115">
        <f t="shared" si="3"/>
        <v>4</v>
      </c>
      <c r="U15" s="115">
        <f t="shared" si="3"/>
        <v>7</v>
      </c>
      <c r="V15" s="115">
        <f t="shared" si="3"/>
        <v>27</v>
      </c>
      <c r="W15" s="115">
        <f t="shared" si="3"/>
        <v>11</v>
      </c>
      <c r="X15" s="115">
        <f t="shared" si="3"/>
        <v>5</v>
      </c>
      <c r="Y15" s="115">
        <f t="shared" si="3"/>
        <v>2</v>
      </c>
      <c r="Z15" s="115">
        <f t="shared" si="3"/>
        <v>7</v>
      </c>
      <c r="AA15" s="115">
        <f t="shared" si="3"/>
        <v>0</v>
      </c>
      <c r="AB15" s="115">
        <f t="shared" si="3"/>
        <v>0</v>
      </c>
      <c r="AC15" s="115">
        <f t="shared" si="3"/>
        <v>51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206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Shenanigans:    |||   Spectres: </v>
      </c>
    </row>
    <row r="17" spans="1:31" s="122" customFormat="1" ht="12.75" x14ac:dyDescent="0.2">
      <c r="A17" s="152" t="s">
        <v>205</v>
      </c>
      <c r="B17" s="153"/>
      <c r="C17" s="154" t="s">
        <v>310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57" t="s">
        <v>150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9"/>
      <c r="O19" s="112" t="s">
        <v>4</v>
      </c>
      <c r="P19" s="160" t="s">
        <v>29</v>
      </c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7</v>
      </c>
      <c r="B21" s="125" t="s">
        <v>181</v>
      </c>
      <c r="C21" s="125" t="s">
        <v>182</v>
      </c>
      <c r="D21" s="115">
        <v>3</v>
      </c>
      <c r="E21" s="115"/>
      <c r="F21" s="115">
        <v>1</v>
      </c>
      <c r="G21" s="115">
        <v>3</v>
      </c>
      <c r="H21" s="115">
        <v>2</v>
      </c>
      <c r="I21" s="115">
        <v>1</v>
      </c>
      <c r="J21" s="115"/>
      <c r="K21" s="115">
        <v>1</v>
      </c>
      <c r="L21" s="115"/>
      <c r="M21" s="115"/>
      <c r="N21" s="115">
        <f t="shared" ref="N21:N30" si="4">IF(B21="","",(D21*2)+(E21*3)+F21*1)</f>
        <v>7</v>
      </c>
      <c r="O21" s="116"/>
      <c r="P21" s="126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6">
        <v>8</v>
      </c>
      <c r="B22" s="125" t="s">
        <v>153</v>
      </c>
      <c r="C22" s="125" t="s">
        <v>38</v>
      </c>
      <c r="D22" s="115">
        <v>1</v>
      </c>
      <c r="E22" s="115"/>
      <c r="F22" s="115"/>
      <c r="G22" s="115">
        <v>1</v>
      </c>
      <c r="H22" s="115"/>
      <c r="I22" s="115"/>
      <c r="J22" s="115"/>
      <c r="K22" s="115">
        <v>2</v>
      </c>
      <c r="L22" s="115"/>
      <c r="M22" s="115"/>
      <c r="N22" s="115">
        <f t="shared" si="4"/>
        <v>2</v>
      </c>
      <c r="O22" s="116"/>
      <c r="P22" s="126">
        <v>2</v>
      </c>
      <c r="Q22" s="125" t="s">
        <v>40</v>
      </c>
      <c r="R22" s="125" t="s">
        <v>41</v>
      </c>
      <c r="S22" s="115">
        <v>2</v>
      </c>
      <c r="T22" s="115"/>
      <c r="U22" s="115"/>
      <c r="V22" s="115">
        <v>1</v>
      </c>
      <c r="W22" s="115">
        <v>3</v>
      </c>
      <c r="X22" s="115">
        <v>1</v>
      </c>
      <c r="Y22" s="115"/>
      <c r="Z22" s="115">
        <v>2</v>
      </c>
      <c r="AA22" s="115"/>
      <c r="AB22" s="115"/>
      <c r="AC22" s="115">
        <f t="shared" si="5"/>
        <v>4</v>
      </c>
      <c r="AD22" s="129"/>
      <c r="AE22" s="120"/>
    </row>
    <row r="23" spans="1:31" s="122" customFormat="1" ht="12.75" x14ac:dyDescent="0.2">
      <c r="A23" s="124">
        <v>10</v>
      </c>
      <c r="B23" s="125" t="s">
        <v>154</v>
      </c>
      <c r="C23" s="125" t="s">
        <v>36</v>
      </c>
      <c r="D23" s="115">
        <v>2</v>
      </c>
      <c r="E23" s="115"/>
      <c r="F23" s="115"/>
      <c r="G23" s="115">
        <v>1</v>
      </c>
      <c r="H23" s="115"/>
      <c r="I23" s="115"/>
      <c r="J23" s="115"/>
      <c r="K23" s="115">
        <v>2</v>
      </c>
      <c r="L23" s="115"/>
      <c r="M23" s="115"/>
      <c r="N23" s="115">
        <f t="shared" si="4"/>
        <v>4</v>
      </c>
      <c r="O23" s="116"/>
      <c r="P23" s="126">
        <v>9</v>
      </c>
      <c r="Q23" s="125" t="s">
        <v>58</v>
      </c>
      <c r="R23" s="125" t="s">
        <v>59</v>
      </c>
      <c r="S23" s="115"/>
      <c r="T23" s="115">
        <v>3</v>
      </c>
      <c r="U23" s="115"/>
      <c r="V23" s="115">
        <v>6</v>
      </c>
      <c r="W23" s="115">
        <v>7</v>
      </c>
      <c r="X23" s="115"/>
      <c r="Y23" s="115"/>
      <c r="Z23" s="115">
        <v>2</v>
      </c>
      <c r="AA23" s="115"/>
      <c r="AB23" s="115"/>
      <c r="AC23" s="115">
        <f t="shared" si="5"/>
        <v>9</v>
      </c>
      <c r="AD23" s="129"/>
      <c r="AE23" s="120"/>
    </row>
    <row r="24" spans="1:31" s="122" customFormat="1" ht="12.75" x14ac:dyDescent="0.2">
      <c r="A24" s="124">
        <v>13</v>
      </c>
      <c r="B24" s="125" t="s">
        <v>155</v>
      </c>
      <c r="C24" s="125" t="s">
        <v>50</v>
      </c>
      <c r="D24" s="115">
        <v>4</v>
      </c>
      <c r="E24" s="115"/>
      <c r="F24" s="115"/>
      <c r="G24" s="115">
        <v>18</v>
      </c>
      <c r="H24" s="115">
        <v>5</v>
      </c>
      <c r="I24" s="115">
        <v>1</v>
      </c>
      <c r="J24" s="115"/>
      <c r="K24" s="115">
        <v>3</v>
      </c>
      <c r="L24" s="115"/>
      <c r="M24" s="115"/>
      <c r="N24" s="115">
        <f t="shared" si="4"/>
        <v>8</v>
      </c>
      <c r="O24" s="116"/>
      <c r="P24" s="126">
        <v>11</v>
      </c>
      <c r="Q24" s="125" t="s">
        <v>541</v>
      </c>
      <c r="R24" s="125" t="s">
        <v>124</v>
      </c>
      <c r="S24" s="115">
        <v>6</v>
      </c>
      <c r="T24" s="115">
        <v>1</v>
      </c>
      <c r="U24" s="115">
        <v>2</v>
      </c>
      <c r="V24" s="115">
        <v>4</v>
      </c>
      <c r="W24" s="115">
        <v>1</v>
      </c>
      <c r="X24" s="115"/>
      <c r="Y24" s="115"/>
      <c r="Z24" s="115"/>
      <c r="AA24" s="115"/>
      <c r="AB24" s="115"/>
      <c r="AC24" s="115">
        <f t="shared" si="5"/>
        <v>17</v>
      </c>
      <c r="AD24" s="129"/>
      <c r="AE24" s="120"/>
    </row>
    <row r="25" spans="1:31" s="122" customFormat="1" ht="12.75" x14ac:dyDescent="0.2">
      <c r="A25" s="124">
        <v>17</v>
      </c>
      <c r="B25" s="125" t="s">
        <v>171</v>
      </c>
      <c r="C25" s="125" t="s">
        <v>36</v>
      </c>
      <c r="D25" s="115">
        <v>6</v>
      </c>
      <c r="E25" s="115"/>
      <c r="F25" s="115">
        <v>3</v>
      </c>
      <c r="G25" s="115">
        <v>14</v>
      </c>
      <c r="H25" s="115"/>
      <c r="I25" s="115"/>
      <c r="J25" s="115"/>
      <c r="K25" s="115">
        <v>4</v>
      </c>
      <c r="L25" s="115"/>
      <c r="M25" s="115"/>
      <c r="N25" s="115">
        <f t="shared" si="4"/>
        <v>15</v>
      </c>
      <c r="O25" s="116"/>
      <c r="P25" s="139" t="s">
        <v>147</v>
      </c>
      <c r="Q25" s="125" t="s">
        <v>31</v>
      </c>
      <c r="R25" s="125" t="s">
        <v>32</v>
      </c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>
        <f t="shared" si="5"/>
        <v>0</v>
      </c>
      <c r="AD25" s="129"/>
      <c r="AE25" s="120"/>
    </row>
    <row r="26" spans="1:31" s="122" customFormat="1" ht="12.75" x14ac:dyDescent="0.2">
      <c r="A26" s="126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4">
        <v>17</v>
      </c>
      <c r="Q26" s="125" t="s">
        <v>46</v>
      </c>
      <c r="R26" s="125" t="s">
        <v>47</v>
      </c>
      <c r="S26" s="115">
        <v>2</v>
      </c>
      <c r="T26" s="115">
        <v>1</v>
      </c>
      <c r="U26" s="115"/>
      <c r="V26" s="115">
        <v>2</v>
      </c>
      <c r="W26" s="115"/>
      <c r="X26" s="115">
        <v>1</v>
      </c>
      <c r="Y26" s="115"/>
      <c r="Z26" s="115">
        <v>2</v>
      </c>
      <c r="AA26" s="115"/>
      <c r="AB26" s="115"/>
      <c r="AC26" s="115">
        <f t="shared" si="5"/>
        <v>7</v>
      </c>
      <c r="AD26" s="129"/>
      <c r="AE26" s="120"/>
    </row>
    <row r="27" spans="1:31" s="122" customFormat="1" ht="12.75" x14ac:dyDescent="0.2">
      <c r="A27" s="126">
        <v>23</v>
      </c>
      <c r="B27" s="125" t="s">
        <v>156</v>
      </c>
      <c r="C27" s="125" t="s">
        <v>57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>
        <f t="shared" si="4"/>
        <v>0</v>
      </c>
      <c r="O27" s="116"/>
      <c r="P27" s="126">
        <v>23</v>
      </c>
      <c r="Q27" s="125" t="s">
        <v>89</v>
      </c>
      <c r="R27" s="125" t="s">
        <v>166</v>
      </c>
      <c r="S27" s="115">
        <v>3</v>
      </c>
      <c r="T27" s="115">
        <v>1</v>
      </c>
      <c r="U27" s="115"/>
      <c r="V27" s="115">
        <v>6</v>
      </c>
      <c r="W27" s="115">
        <v>2</v>
      </c>
      <c r="X27" s="115">
        <v>4</v>
      </c>
      <c r="Y27" s="115">
        <v>1</v>
      </c>
      <c r="Z27" s="115">
        <v>1</v>
      </c>
      <c r="AA27" s="115"/>
      <c r="AB27" s="115"/>
      <c r="AC27" s="115">
        <f t="shared" si="5"/>
        <v>9</v>
      </c>
      <c r="AD27" s="129"/>
      <c r="AE27" s="120"/>
    </row>
    <row r="28" spans="1:31" s="122" customFormat="1" ht="12.75" x14ac:dyDescent="0.2">
      <c r="A28" s="126"/>
      <c r="B28" s="125"/>
      <c r="C28" s="12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 t="str">
        <f t="shared" si="4"/>
        <v/>
      </c>
      <c r="O28" s="116"/>
      <c r="P28" s="126">
        <v>6</v>
      </c>
      <c r="Q28" s="125" t="s">
        <v>411</v>
      </c>
      <c r="R28" s="125" t="s">
        <v>412</v>
      </c>
      <c r="S28" s="115">
        <v>2</v>
      </c>
      <c r="T28" s="115"/>
      <c r="U28" s="115">
        <v>2</v>
      </c>
      <c r="V28" s="115">
        <v>8</v>
      </c>
      <c r="W28" s="115">
        <v>2</v>
      </c>
      <c r="X28" s="115">
        <v>4</v>
      </c>
      <c r="Y28" s="115"/>
      <c r="Z28" s="115">
        <v>1</v>
      </c>
      <c r="AA28" s="115"/>
      <c r="AB28" s="115"/>
      <c r="AC28" s="115">
        <f t="shared" si="5"/>
        <v>6</v>
      </c>
      <c r="AD28" s="129"/>
      <c r="AE28" s="120"/>
    </row>
    <row r="29" spans="1:31" s="122" customFormat="1" ht="12.75" x14ac:dyDescent="0.2">
      <c r="A29" s="124">
        <v>32</v>
      </c>
      <c r="B29" s="125" t="s">
        <v>151</v>
      </c>
      <c r="C29" s="125" t="s">
        <v>152</v>
      </c>
      <c r="D29" s="115">
        <v>5</v>
      </c>
      <c r="E29" s="115"/>
      <c r="F29" s="115">
        <v>1</v>
      </c>
      <c r="G29" s="115">
        <v>9</v>
      </c>
      <c r="H29" s="115"/>
      <c r="I29" s="115">
        <v>1</v>
      </c>
      <c r="J29" s="115"/>
      <c r="K29" s="115"/>
      <c r="L29" s="115"/>
      <c r="M29" s="115"/>
      <c r="N29" s="115">
        <f t="shared" si="4"/>
        <v>11</v>
      </c>
      <c r="O29" s="116"/>
      <c r="P29" s="124">
        <v>10</v>
      </c>
      <c r="Q29" s="125" t="s">
        <v>413</v>
      </c>
      <c r="R29" s="125" t="s">
        <v>42</v>
      </c>
      <c r="S29" s="115">
        <v>1</v>
      </c>
      <c r="T29" s="115"/>
      <c r="U29" s="115"/>
      <c r="V29" s="115">
        <v>4</v>
      </c>
      <c r="W29" s="115">
        <v>1</v>
      </c>
      <c r="X29" s="115">
        <v>3</v>
      </c>
      <c r="Y29" s="115"/>
      <c r="Z29" s="115">
        <v>5</v>
      </c>
      <c r="AA29" s="115"/>
      <c r="AB29" s="115"/>
      <c r="AC29" s="115">
        <f t="shared" si="5"/>
        <v>2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6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Beavers: 3P-BLK-   |||   Diablos: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21</v>
      </c>
      <c r="E31" s="115">
        <f t="shared" si="6"/>
        <v>0</v>
      </c>
      <c r="F31" s="115">
        <f t="shared" si="6"/>
        <v>5</v>
      </c>
      <c r="G31" s="115">
        <f t="shared" si="6"/>
        <v>46</v>
      </c>
      <c r="H31" s="115">
        <f t="shared" si="6"/>
        <v>7</v>
      </c>
      <c r="I31" s="115">
        <f t="shared" si="6"/>
        <v>3</v>
      </c>
      <c r="J31" s="115">
        <f t="shared" si="6"/>
        <v>0</v>
      </c>
      <c r="K31" s="115">
        <f t="shared" si="6"/>
        <v>12</v>
      </c>
      <c r="L31" s="115">
        <f t="shared" si="6"/>
        <v>0</v>
      </c>
      <c r="M31" s="115">
        <f t="shared" si="6"/>
        <v>0</v>
      </c>
      <c r="N31" s="115">
        <f t="shared" si="6"/>
        <v>47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16</v>
      </c>
      <c r="T31" s="115">
        <f t="shared" si="7"/>
        <v>6</v>
      </c>
      <c r="U31" s="115">
        <f t="shared" si="7"/>
        <v>4</v>
      </c>
      <c r="V31" s="115">
        <f t="shared" si="7"/>
        <v>31</v>
      </c>
      <c r="W31" s="115">
        <f t="shared" si="7"/>
        <v>16</v>
      </c>
      <c r="X31" s="115">
        <f t="shared" si="7"/>
        <v>13</v>
      </c>
      <c r="Y31" s="115">
        <f t="shared" si="7"/>
        <v>1</v>
      </c>
      <c r="Z31" s="115">
        <f t="shared" si="7"/>
        <v>13</v>
      </c>
      <c r="AA31" s="115">
        <f t="shared" si="7"/>
        <v>0</v>
      </c>
      <c r="AB31" s="115">
        <f t="shared" si="7"/>
        <v>0</v>
      </c>
      <c r="AC31" s="115">
        <f t="shared" si="7"/>
        <v>54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48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548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63" t="s">
        <v>77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5"/>
      <c r="O35" s="112" t="s">
        <v>4</v>
      </c>
      <c r="P35" s="166" t="s">
        <v>103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8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6">
        <v>2</v>
      </c>
      <c r="Q37" s="125" t="s">
        <v>176</v>
      </c>
      <c r="R37" s="125" t="s">
        <v>39</v>
      </c>
      <c r="S37" s="115">
        <v>1</v>
      </c>
      <c r="T37" s="115">
        <v>1</v>
      </c>
      <c r="U37" s="115"/>
      <c r="V37" s="115">
        <v>3</v>
      </c>
      <c r="W37" s="115">
        <v>2</v>
      </c>
      <c r="X37" s="115">
        <v>3</v>
      </c>
      <c r="Y37" s="115"/>
      <c r="Z37" s="115"/>
      <c r="AA37" s="115"/>
      <c r="AB37" s="115"/>
      <c r="AC37" s="115">
        <f t="shared" ref="AC37:AC46" si="9">IF(Q37="","",(S37*2)+(T37*3)+U37*1)</f>
        <v>5</v>
      </c>
      <c r="AE37" s="120"/>
    </row>
    <row r="38" spans="1:31" s="122" customFormat="1" ht="12.75" x14ac:dyDescent="0.2">
      <c r="A38" s="124">
        <v>3</v>
      </c>
      <c r="B38" s="125" t="s">
        <v>80</v>
      </c>
      <c r="C38" s="125" t="s">
        <v>81</v>
      </c>
      <c r="D38" s="115">
        <v>3</v>
      </c>
      <c r="E38" s="115"/>
      <c r="F38" s="115">
        <v>1</v>
      </c>
      <c r="G38" s="115">
        <v>6</v>
      </c>
      <c r="H38" s="115">
        <v>2</v>
      </c>
      <c r="I38" s="115">
        <v>2</v>
      </c>
      <c r="J38" s="115"/>
      <c r="K38" s="115">
        <v>3</v>
      </c>
      <c r="L38" s="115"/>
      <c r="M38" s="115"/>
      <c r="N38" s="115">
        <f t="shared" si="8"/>
        <v>7</v>
      </c>
      <c r="O38" s="116"/>
      <c r="P38" s="126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si="9"/>
        <v/>
      </c>
      <c r="AE38" s="120"/>
    </row>
    <row r="39" spans="1:31" s="122" customFormat="1" ht="12.75" x14ac:dyDescent="0.2">
      <c r="A39" s="126">
        <v>5</v>
      </c>
      <c r="B39" s="125" t="s">
        <v>85</v>
      </c>
      <c r="C39" s="125" t="s">
        <v>86</v>
      </c>
      <c r="D39" s="115">
        <v>4</v>
      </c>
      <c r="E39" s="115"/>
      <c r="F39" s="115">
        <v>1</v>
      </c>
      <c r="G39" s="115">
        <v>3</v>
      </c>
      <c r="H39" s="115"/>
      <c r="I39" s="115"/>
      <c r="J39" s="115"/>
      <c r="K39" s="115"/>
      <c r="L39" s="115"/>
      <c r="M39" s="115"/>
      <c r="N39" s="115">
        <f t="shared" si="8"/>
        <v>9</v>
      </c>
      <c r="O39" s="116"/>
      <c r="P39" s="126">
        <v>5</v>
      </c>
      <c r="Q39" s="125" t="s">
        <v>130</v>
      </c>
      <c r="R39" s="125" t="s">
        <v>54</v>
      </c>
      <c r="S39" s="115">
        <v>3</v>
      </c>
      <c r="T39" s="115"/>
      <c r="U39" s="115"/>
      <c r="V39" s="115">
        <v>6</v>
      </c>
      <c r="W39" s="115">
        <v>1</v>
      </c>
      <c r="X39" s="115">
        <v>1</v>
      </c>
      <c r="Y39" s="115"/>
      <c r="Z39" s="115">
        <v>4</v>
      </c>
      <c r="AA39" s="115"/>
      <c r="AB39" s="115"/>
      <c r="AC39" s="115">
        <f t="shared" si="9"/>
        <v>6</v>
      </c>
      <c r="AE39" s="120"/>
    </row>
    <row r="40" spans="1:31" s="122" customFormat="1" ht="12.75" x14ac:dyDescent="0.2">
      <c r="A40" s="126">
        <v>12</v>
      </c>
      <c r="B40" s="125" t="s">
        <v>161</v>
      </c>
      <c r="C40" s="125" t="s">
        <v>121</v>
      </c>
      <c r="D40" s="115">
        <v>2</v>
      </c>
      <c r="E40" s="115"/>
      <c r="F40" s="115">
        <v>2</v>
      </c>
      <c r="G40" s="115">
        <v>13</v>
      </c>
      <c r="H40" s="115">
        <v>2</v>
      </c>
      <c r="I40" s="115">
        <v>3</v>
      </c>
      <c r="J40" s="115">
        <v>2</v>
      </c>
      <c r="K40" s="115">
        <v>2</v>
      </c>
      <c r="L40" s="115"/>
      <c r="M40" s="115"/>
      <c r="N40" s="115">
        <f t="shared" si="8"/>
        <v>6</v>
      </c>
      <c r="O40" s="116"/>
      <c r="P40" s="126">
        <v>6</v>
      </c>
      <c r="Q40" s="125" t="s">
        <v>130</v>
      </c>
      <c r="R40" s="125" t="s">
        <v>73</v>
      </c>
      <c r="S40" s="115">
        <v>5</v>
      </c>
      <c r="T40" s="115"/>
      <c r="U40" s="115"/>
      <c r="V40" s="115">
        <v>3</v>
      </c>
      <c r="W40" s="115">
        <v>1</v>
      </c>
      <c r="X40" s="115">
        <v>2</v>
      </c>
      <c r="Y40" s="115"/>
      <c r="Z40" s="115">
        <v>3</v>
      </c>
      <c r="AA40" s="115"/>
      <c r="AB40" s="115"/>
      <c r="AC40" s="115">
        <f t="shared" si="9"/>
        <v>10</v>
      </c>
      <c r="AE40" s="120"/>
    </row>
    <row r="41" spans="1:31" s="122" customFormat="1" ht="12.75" x14ac:dyDescent="0.2">
      <c r="A41" s="126">
        <v>21</v>
      </c>
      <c r="B41" s="125" t="s">
        <v>128</v>
      </c>
      <c r="C41" s="125" t="s">
        <v>83</v>
      </c>
      <c r="D41" s="115">
        <v>1</v>
      </c>
      <c r="E41" s="115">
        <v>1</v>
      </c>
      <c r="F41" s="115"/>
      <c r="G41" s="115">
        <v>7</v>
      </c>
      <c r="H41" s="115"/>
      <c r="I41" s="115">
        <v>1</v>
      </c>
      <c r="J41" s="115"/>
      <c r="K41" s="115"/>
      <c r="L41" s="115"/>
      <c r="M41" s="115"/>
      <c r="N41" s="115">
        <f t="shared" si="8"/>
        <v>5</v>
      </c>
      <c r="O41" s="116"/>
      <c r="P41" s="124"/>
      <c r="Q41" s="125"/>
      <c r="R41" s="12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 t="str">
        <f t="shared" si="9"/>
        <v/>
      </c>
      <c r="AE41" s="120"/>
    </row>
    <row r="42" spans="1:31" s="122" customFormat="1" ht="12.75" x14ac:dyDescent="0.2">
      <c r="A42" s="126">
        <v>24</v>
      </c>
      <c r="B42" s="125" t="s">
        <v>146</v>
      </c>
      <c r="C42" s="125" t="s">
        <v>186</v>
      </c>
      <c r="D42" s="115"/>
      <c r="E42" s="115"/>
      <c r="F42" s="115">
        <v>2</v>
      </c>
      <c r="G42" s="115">
        <v>4</v>
      </c>
      <c r="H42" s="115">
        <v>1</v>
      </c>
      <c r="I42" s="115"/>
      <c r="J42" s="115"/>
      <c r="K42" s="115">
        <v>2</v>
      </c>
      <c r="L42" s="115"/>
      <c r="M42" s="115"/>
      <c r="N42" s="115">
        <f t="shared" si="8"/>
        <v>2</v>
      </c>
      <c r="O42" s="116"/>
      <c r="P42" s="126">
        <v>21</v>
      </c>
      <c r="Q42" s="125" t="s">
        <v>131</v>
      </c>
      <c r="R42" s="125" t="s">
        <v>65</v>
      </c>
      <c r="S42" s="115">
        <v>2</v>
      </c>
      <c r="T42" s="115"/>
      <c r="U42" s="115"/>
      <c r="V42" s="115">
        <v>7</v>
      </c>
      <c r="W42" s="115">
        <v>1</v>
      </c>
      <c r="X42" s="115">
        <v>1</v>
      </c>
      <c r="Y42" s="115">
        <v>1</v>
      </c>
      <c r="Z42" s="115">
        <v>5</v>
      </c>
      <c r="AA42" s="115"/>
      <c r="AB42" s="115"/>
      <c r="AC42" s="115">
        <f t="shared" si="9"/>
        <v>4</v>
      </c>
      <c r="AE42" s="120"/>
    </row>
    <row r="43" spans="1:31" s="122" customFormat="1" ht="12.75" x14ac:dyDescent="0.2">
      <c r="A43" s="126">
        <v>25</v>
      </c>
      <c r="B43" s="125" t="s">
        <v>87</v>
      </c>
      <c r="C43" s="125" t="s">
        <v>88</v>
      </c>
      <c r="D43" s="115">
        <v>2</v>
      </c>
      <c r="E43" s="115"/>
      <c r="F43" s="115"/>
      <c r="G43" s="115">
        <v>5</v>
      </c>
      <c r="H43" s="115">
        <v>1</v>
      </c>
      <c r="I43" s="115">
        <v>1</v>
      </c>
      <c r="J43" s="115">
        <v>1</v>
      </c>
      <c r="K43" s="115">
        <v>1</v>
      </c>
      <c r="L43" s="115"/>
      <c r="M43" s="115"/>
      <c r="N43" s="115">
        <f t="shared" si="8"/>
        <v>4</v>
      </c>
      <c r="O43" s="116"/>
      <c r="P43" s="126"/>
      <c r="Q43" s="125"/>
      <c r="R43" s="12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 t="str">
        <f t="shared" si="9"/>
        <v/>
      </c>
      <c r="AE43" s="120"/>
    </row>
    <row r="44" spans="1:31" s="122" customFormat="1" ht="12.75" x14ac:dyDescent="0.2">
      <c r="A44" s="124">
        <v>35</v>
      </c>
      <c r="B44" s="125" t="s">
        <v>290</v>
      </c>
      <c r="C44" s="125" t="s">
        <v>291</v>
      </c>
      <c r="D44" s="115"/>
      <c r="E44" s="115">
        <v>1</v>
      </c>
      <c r="F44" s="115"/>
      <c r="G44" s="115">
        <v>7</v>
      </c>
      <c r="H44" s="115"/>
      <c r="I44" s="115"/>
      <c r="J44" s="115">
        <v>5</v>
      </c>
      <c r="K44" s="115">
        <v>4</v>
      </c>
      <c r="L44" s="115"/>
      <c r="M44" s="115"/>
      <c r="N44" s="115">
        <f t="shared" si="8"/>
        <v>3</v>
      </c>
      <c r="O44" s="116"/>
      <c r="P44" s="126">
        <v>24</v>
      </c>
      <c r="Q44" s="125" t="s">
        <v>212</v>
      </c>
      <c r="R44" s="125" t="s">
        <v>129</v>
      </c>
      <c r="S44" s="115">
        <v>1</v>
      </c>
      <c r="T44" s="115"/>
      <c r="U44" s="115">
        <v>2</v>
      </c>
      <c r="V44" s="115">
        <v>3</v>
      </c>
      <c r="W44" s="115"/>
      <c r="X44" s="115">
        <v>1</v>
      </c>
      <c r="Y44" s="115"/>
      <c r="Z44" s="115">
        <v>4</v>
      </c>
      <c r="AA44" s="115"/>
      <c r="AB44" s="115"/>
      <c r="AC44" s="115">
        <f t="shared" si="9"/>
        <v>4</v>
      </c>
      <c r="AE44" s="120"/>
    </row>
    <row r="45" spans="1:31" s="122" customFormat="1" ht="12.75" x14ac:dyDescent="0.2">
      <c r="A45" s="124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6">
        <v>55</v>
      </c>
      <c r="Q45" s="125" t="s">
        <v>451</v>
      </c>
      <c r="R45" s="125" t="s">
        <v>542</v>
      </c>
      <c r="S45" s="115"/>
      <c r="T45" s="115"/>
      <c r="U45" s="115">
        <v>1</v>
      </c>
      <c r="V45" s="115">
        <v>5</v>
      </c>
      <c r="W45" s="115">
        <v>2</v>
      </c>
      <c r="X45" s="115">
        <v>5</v>
      </c>
      <c r="Y45" s="115"/>
      <c r="Z45" s="115">
        <v>1</v>
      </c>
      <c r="AA45" s="115"/>
      <c r="AB45" s="115"/>
      <c r="AC45" s="115">
        <f t="shared" si="9"/>
        <v>1</v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12</v>
      </c>
      <c r="E47" s="115">
        <f t="shared" si="10"/>
        <v>2</v>
      </c>
      <c r="F47" s="115">
        <f t="shared" si="10"/>
        <v>6</v>
      </c>
      <c r="G47" s="115">
        <f t="shared" si="10"/>
        <v>45</v>
      </c>
      <c r="H47" s="115">
        <f t="shared" si="10"/>
        <v>6</v>
      </c>
      <c r="I47" s="115">
        <f t="shared" si="10"/>
        <v>7</v>
      </c>
      <c r="J47" s="115">
        <f t="shared" si="10"/>
        <v>8</v>
      </c>
      <c r="K47" s="115">
        <f t="shared" si="10"/>
        <v>12</v>
      </c>
      <c r="L47" s="115">
        <f t="shared" si="10"/>
        <v>0</v>
      </c>
      <c r="M47" s="115">
        <f t="shared" si="10"/>
        <v>0</v>
      </c>
      <c r="N47" s="115">
        <f t="shared" si="10"/>
        <v>36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12</v>
      </c>
      <c r="T47" s="115">
        <f t="shared" si="11"/>
        <v>1</v>
      </c>
      <c r="U47" s="115">
        <f t="shared" si="11"/>
        <v>3</v>
      </c>
      <c r="V47" s="115">
        <f t="shared" si="11"/>
        <v>27</v>
      </c>
      <c r="W47" s="115">
        <f t="shared" si="11"/>
        <v>7</v>
      </c>
      <c r="X47" s="115">
        <f t="shared" si="11"/>
        <v>13</v>
      </c>
      <c r="Y47" s="115">
        <f t="shared" si="11"/>
        <v>1</v>
      </c>
      <c r="Z47" s="115">
        <f t="shared" si="11"/>
        <v>17</v>
      </c>
      <c r="AA47" s="115">
        <f t="shared" si="11"/>
        <v>0</v>
      </c>
      <c r="AB47" s="115">
        <f t="shared" si="11"/>
        <v>0</v>
      </c>
      <c r="AC47" s="115">
        <f t="shared" si="11"/>
        <v>30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HBW Cannons:    |||   Hawks: </v>
      </c>
    </row>
    <row r="48" spans="1:31" s="122" customFormat="1" ht="12.75" x14ac:dyDescent="0.2">
      <c r="A48" s="152" t="s">
        <v>28</v>
      </c>
      <c r="B48" s="153"/>
      <c r="C48" s="154" t="s">
        <v>90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317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69" t="s">
        <v>206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12" t="s">
        <v>30</v>
      </c>
      <c r="P51" s="172" t="s">
        <v>68</v>
      </c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4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6">
        <v>4</v>
      </c>
      <c r="B53" s="125" t="s">
        <v>120</v>
      </c>
      <c r="C53" s="125" t="s">
        <v>121</v>
      </c>
      <c r="D53" s="115">
        <v>4</v>
      </c>
      <c r="E53" s="115">
        <v>1</v>
      </c>
      <c r="F53" s="115"/>
      <c r="G53" s="115">
        <v>2</v>
      </c>
      <c r="H53" s="115">
        <v>6</v>
      </c>
      <c r="I53" s="115">
        <v>3</v>
      </c>
      <c r="J53" s="115"/>
      <c r="K53" s="115">
        <v>1</v>
      </c>
      <c r="L53" s="115"/>
      <c r="M53" s="115"/>
      <c r="N53" s="115">
        <f t="shared" ref="N53:N62" si="12">IF(B53="","",(D53*2)+(E53*3)+F53*1)</f>
        <v>11</v>
      </c>
      <c r="O53" s="116"/>
      <c r="P53" s="124">
        <v>2</v>
      </c>
      <c r="Q53" s="125" t="s">
        <v>267</v>
      </c>
      <c r="R53" s="125" t="s">
        <v>76</v>
      </c>
      <c r="S53" s="115">
        <v>1</v>
      </c>
      <c r="T53" s="115"/>
      <c r="U53" s="115"/>
      <c r="V53" s="115">
        <v>7</v>
      </c>
      <c r="W53" s="115">
        <v>5</v>
      </c>
      <c r="X53" s="115">
        <v>3</v>
      </c>
      <c r="Y53" s="115"/>
      <c r="Z53" s="115">
        <v>1</v>
      </c>
      <c r="AA53" s="115"/>
      <c r="AB53" s="115"/>
      <c r="AC53" s="115">
        <f t="shared" ref="AC53:AC62" si="13">IF(Q53="","",(S53*2)+(T53*3)+U53*1)</f>
        <v>2</v>
      </c>
      <c r="AD53" s="129"/>
      <c r="AE53" s="120"/>
    </row>
    <row r="54" spans="1:31" s="122" customFormat="1" ht="12.75" x14ac:dyDescent="0.2">
      <c r="A54" s="124"/>
      <c r="B54" s="125"/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 t="str">
        <f t="shared" si="12"/>
        <v/>
      </c>
      <c r="O54" s="116"/>
      <c r="P54" s="126">
        <v>6</v>
      </c>
      <c r="Q54" s="125" t="s">
        <v>179</v>
      </c>
      <c r="R54" s="125" t="s">
        <v>180</v>
      </c>
      <c r="S54" s="115">
        <v>3</v>
      </c>
      <c r="T54" s="115">
        <v>1</v>
      </c>
      <c r="U54" s="115"/>
      <c r="V54" s="115">
        <v>3</v>
      </c>
      <c r="W54" s="115">
        <v>2</v>
      </c>
      <c r="X54" s="115">
        <v>1</v>
      </c>
      <c r="Y54" s="115"/>
      <c r="Z54" s="115">
        <v>2</v>
      </c>
      <c r="AA54" s="115"/>
      <c r="AB54" s="115"/>
      <c r="AC54" s="115">
        <f t="shared" si="13"/>
        <v>9</v>
      </c>
      <c r="AD54" s="129"/>
      <c r="AE54" s="120"/>
    </row>
    <row r="55" spans="1:31" s="122" customFormat="1" ht="12.75" x14ac:dyDescent="0.2">
      <c r="A55" s="124">
        <v>8</v>
      </c>
      <c r="B55" s="125" t="s">
        <v>288</v>
      </c>
      <c r="C55" s="125" t="s">
        <v>289</v>
      </c>
      <c r="D55" s="115">
        <v>2</v>
      </c>
      <c r="E55" s="115"/>
      <c r="F55" s="115"/>
      <c r="G55" s="115">
        <v>4</v>
      </c>
      <c r="H55" s="115">
        <v>4</v>
      </c>
      <c r="I55" s="115">
        <v>3</v>
      </c>
      <c r="J55" s="115"/>
      <c r="K55" s="115"/>
      <c r="L55" s="115"/>
      <c r="M55" s="115"/>
      <c r="N55" s="115">
        <f t="shared" si="12"/>
        <v>4</v>
      </c>
      <c r="O55" s="116"/>
      <c r="P55" s="126">
        <v>8</v>
      </c>
      <c r="Q55" s="125" t="s">
        <v>149</v>
      </c>
      <c r="R55" s="125" t="s">
        <v>35</v>
      </c>
      <c r="S55" s="115">
        <v>2</v>
      </c>
      <c r="T55" s="115"/>
      <c r="U55" s="115"/>
      <c r="V55" s="115">
        <v>3</v>
      </c>
      <c r="W55" s="115">
        <v>4</v>
      </c>
      <c r="X55" s="115"/>
      <c r="Y55" s="115"/>
      <c r="Z55" s="115">
        <v>4</v>
      </c>
      <c r="AA55" s="115">
        <v>1</v>
      </c>
      <c r="AB55" s="115"/>
      <c r="AC55" s="115">
        <f t="shared" si="13"/>
        <v>4</v>
      </c>
      <c r="AD55" s="129"/>
      <c r="AE55" s="120"/>
    </row>
    <row r="56" spans="1:31" s="122" customFormat="1" ht="12.75" x14ac:dyDescent="0.2">
      <c r="A56" s="124">
        <v>9</v>
      </c>
      <c r="B56" s="125" t="s">
        <v>516</v>
      </c>
      <c r="C56" s="125" t="s">
        <v>517</v>
      </c>
      <c r="D56" s="115">
        <v>9</v>
      </c>
      <c r="E56" s="115"/>
      <c r="F56" s="115">
        <v>8</v>
      </c>
      <c r="G56" s="115">
        <v>15</v>
      </c>
      <c r="H56" s="115">
        <v>1</v>
      </c>
      <c r="I56" s="115">
        <v>1</v>
      </c>
      <c r="J56" s="115">
        <v>2</v>
      </c>
      <c r="K56" s="115"/>
      <c r="L56" s="115"/>
      <c r="M56" s="115"/>
      <c r="N56" s="115">
        <f t="shared" si="12"/>
        <v>26</v>
      </c>
      <c r="O56" s="116"/>
      <c r="P56" s="126">
        <v>10</v>
      </c>
      <c r="Q56" s="125" t="s">
        <v>75</v>
      </c>
      <c r="R56" s="125" t="s">
        <v>76</v>
      </c>
      <c r="S56" s="115"/>
      <c r="T56" s="115">
        <v>9</v>
      </c>
      <c r="U56" s="115"/>
      <c r="V56" s="115">
        <v>1</v>
      </c>
      <c r="W56" s="115">
        <v>2</v>
      </c>
      <c r="X56" s="115">
        <v>3</v>
      </c>
      <c r="Y56" s="115"/>
      <c r="Z56" s="115">
        <v>2</v>
      </c>
      <c r="AA56" s="115"/>
      <c r="AB56" s="115"/>
      <c r="AC56" s="115">
        <f t="shared" si="13"/>
        <v>27</v>
      </c>
      <c r="AD56" s="129"/>
      <c r="AE56" s="120"/>
    </row>
    <row r="57" spans="1:31" s="122" customFormat="1" ht="12.75" x14ac:dyDescent="0.2">
      <c r="A57" s="124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6">
        <v>13</v>
      </c>
      <c r="Q57" s="125" t="s">
        <v>277</v>
      </c>
      <c r="R57" s="125" t="s">
        <v>334</v>
      </c>
      <c r="S57" s="115"/>
      <c r="T57" s="115"/>
      <c r="U57" s="115"/>
      <c r="V57" s="115"/>
      <c r="W57" s="115">
        <v>1</v>
      </c>
      <c r="X57" s="115"/>
      <c r="Y57" s="115"/>
      <c r="Z57" s="115"/>
      <c r="AA57" s="115"/>
      <c r="AB57" s="115"/>
      <c r="AC57" s="115">
        <f t="shared" si="13"/>
        <v>0</v>
      </c>
      <c r="AD57" s="129"/>
      <c r="AE57" s="120"/>
    </row>
    <row r="58" spans="1:31" s="122" customFormat="1" ht="12.75" x14ac:dyDescent="0.2">
      <c r="A58" s="124">
        <v>11</v>
      </c>
      <c r="B58" s="125" t="s">
        <v>123</v>
      </c>
      <c r="C58" s="125" t="s">
        <v>73</v>
      </c>
      <c r="D58" s="115">
        <v>3</v>
      </c>
      <c r="E58" s="115">
        <v>6</v>
      </c>
      <c r="F58" s="115"/>
      <c r="G58" s="115">
        <v>8</v>
      </c>
      <c r="H58" s="115">
        <v>7</v>
      </c>
      <c r="I58" s="115">
        <v>1</v>
      </c>
      <c r="J58" s="115"/>
      <c r="K58" s="115">
        <v>1</v>
      </c>
      <c r="L58" s="115"/>
      <c r="M58" s="115"/>
      <c r="N58" s="115">
        <f t="shared" si="12"/>
        <v>24</v>
      </c>
      <c r="O58" s="116"/>
      <c r="P58" s="126">
        <v>20</v>
      </c>
      <c r="Q58" s="125" t="s">
        <v>75</v>
      </c>
      <c r="R58" s="125" t="s">
        <v>79</v>
      </c>
      <c r="S58" s="115">
        <v>1</v>
      </c>
      <c r="T58" s="115">
        <v>2</v>
      </c>
      <c r="U58" s="115"/>
      <c r="V58" s="115">
        <v>2</v>
      </c>
      <c r="W58" s="115">
        <v>4</v>
      </c>
      <c r="X58" s="115">
        <v>2</v>
      </c>
      <c r="Y58" s="115"/>
      <c r="Z58" s="115"/>
      <c r="AA58" s="115"/>
      <c r="AB58" s="115"/>
      <c r="AC58" s="115">
        <f t="shared" si="13"/>
        <v>8</v>
      </c>
      <c r="AD58" s="129"/>
      <c r="AE58" s="120"/>
    </row>
    <row r="59" spans="1:31" s="122" customFormat="1" ht="12.75" x14ac:dyDescent="0.2">
      <c r="A59" s="124">
        <v>12</v>
      </c>
      <c r="B59" s="125" t="s">
        <v>72</v>
      </c>
      <c r="C59" s="125" t="s">
        <v>124</v>
      </c>
      <c r="D59" s="115">
        <v>3</v>
      </c>
      <c r="E59" s="115">
        <v>2</v>
      </c>
      <c r="F59" s="115"/>
      <c r="G59" s="115">
        <v>4</v>
      </c>
      <c r="H59" s="115">
        <v>4</v>
      </c>
      <c r="I59" s="115"/>
      <c r="J59" s="115">
        <v>1</v>
      </c>
      <c r="K59" s="115">
        <v>1</v>
      </c>
      <c r="L59" s="115"/>
      <c r="M59" s="115"/>
      <c r="N59" s="115">
        <f t="shared" si="12"/>
        <v>12</v>
      </c>
      <c r="O59" s="116"/>
      <c r="P59" s="126">
        <v>21</v>
      </c>
      <c r="Q59" s="125" t="s">
        <v>71</v>
      </c>
      <c r="R59" s="125" t="s">
        <v>95</v>
      </c>
      <c r="S59" s="115">
        <v>3</v>
      </c>
      <c r="T59" s="115"/>
      <c r="U59" s="115">
        <v>2</v>
      </c>
      <c r="V59" s="115">
        <v>7</v>
      </c>
      <c r="W59" s="115"/>
      <c r="X59" s="115"/>
      <c r="Y59" s="115">
        <v>1</v>
      </c>
      <c r="Z59" s="115"/>
      <c r="AA59" s="115"/>
      <c r="AB59" s="115"/>
      <c r="AC59" s="115">
        <f t="shared" si="13"/>
        <v>8</v>
      </c>
      <c r="AD59" s="129"/>
      <c r="AE59" s="120"/>
    </row>
    <row r="60" spans="1:31" s="122" customFormat="1" ht="12.75" x14ac:dyDescent="0.2">
      <c r="A60" s="124"/>
      <c r="B60" s="125"/>
      <c r="C60" s="12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 t="str">
        <f t="shared" si="12"/>
        <v/>
      </c>
      <c r="O60" s="116"/>
      <c r="P60" s="126">
        <v>44</v>
      </c>
      <c r="Q60" s="125" t="s">
        <v>163</v>
      </c>
      <c r="R60" s="125" t="s">
        <v>164</v>
      </c>
      <c r="S60" s="115">
        <v>3</v>
      </c>
      <c r="T60" s="115">
        <v>2</v>
      </c>
      <c r="U60" s="115">
        <v>2</v>
      </c>
      <c r="V60" s="115">
        <v>6</v>
      </c>
      <c r="W60" s="115">
        <v>7</v>
      </c>
      <c r="X60" s="115"/>
      <c r="Y60" s="115"/>
      <c r="Z60" s="115">
        <v>3</v>
      </c>
      <c r="AA60" s="115"/>
      <c r="AB60" s="115"/>
      <c r="AC60" s="115">
        <f t="shared" si="13"/>
        <v>14</v>
      </c>
      <c r="AD60" s="129"/>
      <c r="AE60" s="120"/>
    </row>
    <row r="61" spans="1:31" s="122" customFormat="1" ht="12.75" x14ac:dyDescent="0.2">
      <c r="A61" s="124">
        <v>14</v>
      </c>
      <c r="B61" s="125" t="s">
        <v>187</v>
      </c>
      <c r="C61" s="125" t="s">
        <v>62</v>
      </c>
      <c r="D61" s="115"/>
      <c r="E61" s="115"/>
      <c r="F61" s="115"/>
      <c r="G61" s="115">
        <v>1</v>
      </c>
      <c r="H61" s="115">
        <v>2</v>
      </c>
      <c r="I61" s="115"/>
      <c r="J61" s="115"/>
      <c r="K61" s="115">
        <v>2</v>
      </c>
      <c r="L61" s="115"/>
      <c r="M61" s="115"/>
      <c r="N61" s="115">
        <f t="shared" si="12"/>
        <v>0</v>
      </c>
      <c r="O61" s="116"/>
      <c r="P61" s="126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6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21</v>
      </c>
      <c r="E63" s="115">
        <f t="shared" si="14"/>
        <v>9</v>
      </c>
      <c r="F63" s="115">
        <f t="shared" si="14"/>
        <v>8</v>
      </c>
      <c r="G63" s="115">
        <f t="shared" si="14"/>
        <v>34</v>
      </c>
      <c r="H63" s="115">
        <f t="shared" si="14"/>
        <v>24</v>
      </c>
      <c r="I63" s="115">
        <f t="shared" si="14"/>
        <v>8</v>
      </c>
      <c r="J63" s="115">
        <f t="shared" si="14"/>
        <v>3</v>
      </c>
      <c r="K63" s="115">
        <f t="shared" si="14"/>
        <v>5</v>
      </c>
      <c r="L63" s="115">
        <f t="shared" si="14"/>
        <v>0</v>
      </c>
      <c r="M63" s="115">
        <f t="shared" si="14"/>
        <v>0</v>
      </c>
      <c r="N63" s="115">
        <f t="shared" si="14"/>
        <v>77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13</v>
      </c>
      <c r="T63" s="115">
        <f t="shared" si="15"/>
        <v>14</v>
      </c>
      <c r="U63" s="115">
        <f t="shared" si="15"/>
        <v>4</v>
      </c>
      <c r="V63" s="115">
        <f t="shared" si="15"/>
        <v>29</v>
      </c>
      <c r="W63" s="115">
        <f t="shared" si="15"/>
        <v>25</v>
      </c>
      <c r="X63" s="115">
        <f t="shared" si="15"/>
        <v>9</v>
      </c>
      <c r="Y63" s="115">
        <f t="shared" si="15"/>
        <v>1</v>
      </c>
      <c r="Z63" s="115">
        <f t="shared" si="15"/>
        <v>12</v>
      </c>
      <c r="AA63" s="115">
        <f t="shared" si="15"/>
        <v>1</v>
      </c>
      <c r="AB63" s="115">
        <f t="shared" si="15"/>
        <v>0</v>
      </c>
      <c r="AC63" s="115">
        <f t="shared" si="15"/>
        <v>72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Average Joes:    |||   Pork Swords: </v>
      </c>
    </row>
    <row r="64" spans="1:31" s="122" customFormat="1" ht="12.75" x14ac:dyDescent="0.2">
      <c r="A64" s="152" t="s">
        <v>28</v>
      </c>
      <c r="B64" s="153"/>
      <c r="C64" s="154" t="s">
        <v>203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410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75" t="s">
        <v>48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7"/>
      <c r="O67" s="112" t="s">
        <v>30</v>
      </c>
      <c r="P67" s="178" t="s">
        <v>215</v>
      </c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80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5</v>
      </c>
      <c r="B69" s="125" t="s">
        <v>115</v>
      </c>
      <c r="C69" s="125" t="s">
        <v>173</v>
      </c>
      <c r="D69" s="115">
        <v>5</v>
      </c>
      <c r="E69" s="115"/>
      <c r="F69" s="115">
        <v>5</v>
      </c>
      <c r="G69" s="115">
        <v>13</v>
      </c>
      <c r="H69" s="115">
        <v>1</v>
      </c>
      <c r="I69" s="115"/>
      <c r="J69" s="115"/>
      <c r="K69" s="115">
        <v>4</v>
      </c>
      <c r="L69" s="115"/>
      <c r="M69" s="115"/>
      <c r="N69" s="115">
        <f t="shared" ref="N69:N78" si="16">IF(B69="","",(D69*2)+(E69*3)+F69*1)</f>
        <v>15</v>
      </c>
      <c r="O69" s="116"/>
      <c r="P69" s="124">
        <v>2</v>
      </c>
      <c r="Q69" s="125" t="s">
        <v>223</v>
      </c>
      <c r="R69" s="125" t="s">
        <v>95</v>
      </c>
      <c r="S69" s="115">
        <v>1</v>
      </c>
      <c r="T69" s="115">
        <v>1</v>
      </c>
      <c r="U69" s="115"/>
      <c r="V69" s="115">
        <v>9</v>
      </c>
      <c r="W69" s="115">
        <v>3</v>
      </c>
      <c r="X69" s="115">
        <v>1</v>
      </c>
      <c r="Y69" s="115">
        <v>1</v>
      </c>
      <c r="Z69" s="115">
        <v>3</v>
      </c>
      <c r="AA69" s="115"/>
      <c r="AB69" s="115"/>
      <c r="AC69" s="115">
        <f t="shared" ref="AC69:AC78" si="17">IF(Q69="","",(S69*2)+(T69*3)+U69*1)</f>
        <v>5</v>
      </c>
      <c r="AE69" s="120"/>
    </row>
    <row r="70" spans="1:31" s="122" customFormat="1" ht="12.75" x14ac:dyDescent="0.2">
      <c r="A70" s="124">
        <v>7</v>
      </c>
      <c r="B70" s="125" t="s">
        <v>113</v>
      </c>
      <c r="C70" s="125" t="s">
        <v>114</v>
      </c>
      <c r="D70" s="115"/>
      <c r="E70" s="115">
        <v>1</v>
      </c>
      <c r="F70" s="115"/>
      <c r="G70" s="115">
        <v>8</v>
      </c>
      <c r="H70" s="115">
        <v>1</v>
      </c>
      <c r="I70" s="115">
        <v>1</v>
      </c>
      <c r="J70" s="115"/>
      <c r="K70" s="115"/>
      <c r="L70" s="115"/>
      <c r="M70" s="115"/>
      <c r="N70" s="115">
        <f t="shared" si="16"/>
        <v>3</v>
      </c>
      <c r="O70" s="116"/>
      <c r="P70" s="124">
        <v>0</v>
      </c>
      <c r="Q70" s="125" t="s">
        <v>543</v>
      </c>
      <c r="R70" s="125" t="s">
        <v>92</v>
      </c>
      <c r="S70" s="115">
        <v>2</v>
      </c>
      <c r="T70" s="115"/>
      <c r="U70" s="115"/>
      <c r="V70" s="115">
        <v>2</v>
      </c>
      <c r="W70" s="115"/>
      <c r="X70" s="115">
        <v>2</v>
      </c>
      <c r="Y70" s="115"/>
      <c r="Z70" s="115">
        <v>4</v>
      </c>
      <c r="AA70" s="115"/>
      <c r="AB70" s="115"/>
      <c r="AC70" s="115">
        <f t="shared" si="17"/>
        <v>4</v>
      </c>
      <c r="AE70" s="120"/>
    </row>
    <row r="71" spans="1:31" s="122" customFormat="1" ht="12.75" x14ac:dyDescent="0.2">
      <c r="A71" s="124"/>
      <c r="B71" s="125"/>
      <c r="C71" s="12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 t="str">
        <f t="shared" si="16"/>
        <v/>
      </c>
      <c r="O71" s="116"/>
      <c r="P71" s="124">
        <v>6</v>
      </c>
      <c r="Q71" s="125" t="s">
        <v>216</v>
      </c>
      <c r="R71" s="125" t="s">
        <v>95</v>
      </c>
      <c r="S71" s="115">
        <v>2</v>
      </c>
      <c r="T71" s="115"/>
      <c r="U71" s="115"/>
      <c r="V71" s="115">
        <v>2</v>
      </c>
      <c r="W71" s="115"/>
      <c r="X71" s="115">
        <v>1</v>
      </c>
      <c r="Y71" s="115"/>
      <c r="Z71" s="115">
        <v>2</v>
      </c>
      <c r="AA71" s="115"/>
      <c r="AB71" s="115"/>
      <c r="AC71" s="115">
        <f t="shared" si="17"/>
        <v>4</v>
      </c>
      <c r="AE71" s="120"/>
    </row>
    <row r="72" spans="1:31" s="122" customFormat="1" ht="12.75" x14ac:dyDescent="0.2">
      <c r="A72" s="126">
        <v>9</v>
      </c>
      <c r="B72" s="125" t="s">
        <v>117</v>
      </c>
      <c r="C72" s="125" t="s">
        <v>118</v>
      </c>
      <c r="D72" s="115"/>
      <c r="E72" s="115">
        <v>2</v>
      </c>
      <c r="F72" s="115"/>
      <c r="G72" s="115">
        <v>7</v>
      </c>
      <c r="H72" s="115">
        <v>3</v>
      </c>
      <c r="I72" s="115">
        <v>2</v>
      </c>
      <c r="J72" s="115"/>
      <c r="K72" s="115"/>
      <c r="L72" s="115"/>
      <c r="M72" s="115"/>
      <c r="N72" s="115">
        <f t="shared" si="16"/>
        <v>6</v>
      </c>
      <c r="O72" s="116"/>
      <c r="P72" s="124"/>
      <c r="Q72" s="125"/>
      <c r="R72" s="12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 t="str">
        <f t="shared" si="17"/>
        <v/>
      </c>
      <c r="AE72" s="120"/>
    </row>
    <row r="73" spans="1:31" s="122" customFormat="1" ht="12.75" x14ac:dyDescent="0.2">
      <c r="A73" s="126">
        <v>12</v>
      </c>
      <c r="B73" s="125" t="s">
        <v>52</v>
      </c>
      <c r="C73" s="125" t="s">
        <v>53</v>
      </c>
      <c r="D73" s="115">
        <v>2</v>
      </c>
      <c r="E73" s="115">
        <v>5</v>
      </c>
      <c r="F73" s="115">
        <v>2</v>
      </c>
      <c r="G73" s="115">
        <v>3</v>
      </c>
      <c r="H73" s="115"/>
      <c r="I73" s="115">
        <v>1</v>
      </c>
      <c r="J73" s="115"/>
      <c r="K73" s="115">
        <v>1</v>
      </c>
      <c r="L73" s="115"/>
      <c r="M73" s="115"/>
      <c r="N73" s="115">
        <f t="shared" si="16"/>
        <v>21</v>
      </c>
      <c r="O73" s="116"/>
      <c r="P73" s="124"/>
      <c r="Q73" s="125"/>
      <c r="R73" s="12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 t="str">
        <f t="shared" si="17"/>
        <v/>
      </c>
      <c r="AE73" s="120"/>
    </row>
    <row r="74" spans="1:31" s="122" customFormat="1" ht="12.75" x14ac:dyDescent="0.2">
      <c r="A74" s="126">
        <v>13</v>
      </c>
      <c r="B74" s="125" t="s">
        <v>167</v>
      </c>
      <c r="C74" s="125" t="s">
        <v>168</v>
      </c>
      <c r="D74" s="115">
        <v>2</v>
      </c>
      <c r="E74" s="115">
        <v>1</v>
      </c>
      <c r="F74" s="115"/>
      <c r="G74" s="115">
        <v>4</v>
      </c>
      <c r="H74" s="115">
        <v>4</v>
      </c>
      <c r="I74" s="115"/>
      <c r="J74" s="115"/>
      <c r="K74" s="115">
        <v>2</v>
      </c>
      <c r="L74" s="115"/>
      <c r="M74" s="115"/>
      <c r="N74" s="115">
        <f t="shared" si="16"/>
        <v>7</v>
      </c>
      <c r="O74" s="116"/>
      <c r="P74" s="124">
        <v>10</v>
      </c>
      <c r="Q74" s="125" t="s">
        <v>218</v>
      </c>
      <c r="R74" s="125" t="s">
        <v>118</v>
      </c>
      <c r="S74" s="115">
        <v>3</v>
      </c>
      <c r="T74" s="115"/>
      <c r="U74" s="115">
        <v>5</v>
      </c>
      <c r="V74" s="115">
        <v>1</v>
      </c>
      <c r="W74" s="115">
        <v>4</v>
      </c>
      <c r="X74" s="115">
        <v>1</v>
      </c>
      <c r="Y74" s="115"/>
      <c r="Z74" s="115">
        <v>1</v>
      </c>
      <c r="AA74" s="115"/>
      <c r="AB74" s="115"/>
      <c r="AC74" s="115">
        <f t="shared" si="17"/>
        <v>11</v>
      </c>
      <c r="AE74" s="120"/>
    </row>
    <row r="75" spans="1:31" s="122" customFormat="1" ht="12.75" x14ac:dyDescent="0.2">
      <c r="A75" s="124">
        <v>21</v>
      </c>
      <c r="B75" s="125" t="s">
        <v>116</v>
      </c>
      <c r="C75" s="125" t="s">
        <v>253</v>
      </c>
      <c r="D75" s="115"/>
      <c r="E75" s="115"/>
      <c r="F75" s="115"/>
      <c r="G75" s="115">
        <v>4</v>
      </c>
      <c r="H75" s="115"/>
      <c r="I75" s="115">
        <v>2</v>
      </c>
      <c r="J75" s="115"/>
      <c r="K75" s="115"/>
      <c r="L75" s="115"/>
      <c r="M75" s="115"/>
      <c r="N75" s="115">
        <f t="shared" si="16"/>
        <v>0</v>
      </c>
      <c r="O75" s="116"/>
      <c r="P75" s="124">
        <v>21</v>
      </c>
      <c r="Q75" s="125" t="s">
        <v>221</v>
      </c>
      <c r="R75" s="125" t="s">
        <v>222</v>
      </c>
      <c r="S75" s="115">
        <v>1</v>
      </c>
      <c r="T75" s="115"/>
      <c r="U75" s="115"/>
      <c r="V75" s="115">
        <v>5</v>
      </c>
      <c r="W75" s="115">
        <v>1</v>
      </c>
      <c r="X75" s="115">
        <v>1</v>
      </c>
      <c r="Y75" s="115">
        <v>1</v>
      </c>
      <c r="Z75" s="115">
        <v>1</v>
      </c>
      <c r="AA75" s="115"/>
      <c r="AB75" s="115"/>
      <c r="AC75" s="115">
        <f t="shared" si="17"/>
        <v>2</v>
      </c>
      <c r="AE75" s="120"/>
    </row>
    <row r="76" spans="1:31" s="122" customFormat="1" ht="12.75" x14ac:dyDescent="0.2">
      <c r="A76" s="124">
        <v>26</v>
      </c>
      <c r="B76" s="125" t="s">
        <v>55</v>
      </c>
      <c r="C76" s="125" t="s">
        <v>56</v>
      </c>
      <c r="D76" s="115">
        <v>1</v>
      </c>
      <c r="E76" s="115"/>
      <c r="F76" s="115"/>
      <c r="G76" s="115">
        <v>3</v>
      </c>
      <c r="H76" s="115">
        <v>2</v>
      </c>
      <c r="I76" s="115"/>
      <c r="J76" s="115"/>
      <c r="K76" s="115">
        <v>2</v>
      </c>
      <c r="L76" s="115"/>
      <c r="M76" s="115"/>
      <c r="N76" s="115">
        <f t="shared" si="16"/>
        <v>2</v>
      </c>
      <c r="O76" s="116"/>
      <c r="P76" s="124">
        <v>33</v>
      </c>
      <c r="Q76" s="125" t="s">
        <v>219</v>
      </c>
      <c r="R76" s="125" t="s">
        <v>220</v>
      </c>
      <c r="S76" s="115">
        <v>3</v>
      </c>
      <c r="T76" s="115">
        <v>1</v>
      </c>
      <c r="U76" s="115">
        <v>3</v>
      </c>
      <c r="V76" s="115">
        <v>11</v>
      </c>
      <c r="W76" s="115">
        <v>3</v>
      </c>
      <c r="X76" s="115">
        <v>3</v>
      </c>
      <c r="Y76" s="115"/>
      <c r="Z76" s="115">
        <v>1</v>
      </c>
      <c r="AA76" s="115"/>
      <c r="AB76" s="115"/>
      <c r="AC76" s="115">
        <f t="shared" si="17"/>
        <v>12</v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>
        <v>23</v>
      </c>
      <c r="Q77" s="125" t="s">
        <v>89</v>
      </c>
      <c r="R77" s="125" t="s">
        <v>544</v>
      </c>
      <c r="S77" s="115">
        <v>2</v>
      </c>
      <c r="T77" s="115"/>
      <c r="U77" s="115"/>
      <c r="V77" s="115">
        <v>1</v>
      </c>
      <c r="W77" s="115">
        <v>1</v>
      </c>
      <c r="X77" s="115">
        <v>1</v>
      </c>
      <c r="Y77" s="115"/>
      <c r="Z77" s="115">
        <v>1</v>
      </c>
      <c r="AA77" s="115"/>
      <c r="AB77" s="115"/>
      <c r="AC77" s="115">
        <f t="shared" si="17"/>
        <v>4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>
        <v>5</v>
      </c>
      <c r="Q78" s="125" t="s">
        <v>483</v>
      </c>
      <c r="R78" s="125" t="s">
        <v>34</v>
      </c>
      <c r="S78" s="115">
        <v>2</v>
      </c>
      <c r="T78" s="115"/>
      <c r="U78" s="115"/>
      <c r="V78" s="115">
        <v>2</v>
      </c>
      <c r="W78" s="115"/>
      <c r="X78" s="115"/>
      <c r="Y78" s="115"/>
      <c r="Z78" s="115">
        <v>1</v>
      </c>
      <c r="AA78" s="115"/>
      <c r="AB78" s="115"/>
      <c r="AC78" s="115">
        <f t="shared" si="17"/>
        <v>4</v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10</v>
      </c>
      <c r="E79" s="115">
        <f t="shared" si="18"/>
        <v>9</v>
      </c>
      <c r="F79" s="115">
        <f t="shared" si="18"/>
        <v>7</v>
      </c>
      <c r="G79" s="115">
        <f t="shared" si="18"/>
        <v>42</v>
      </c>
      <c r="H79" s="115">
        <f t="shared" si="18"/>
        <v>11</v>
      </c>
      <c r="I79" s="115">
        <f t="shared" si="18"/>
        <v>6</v>
      </c>
      <c r="J79" s="115">
        <f t="shared" si="18"/>
        <v>0</v>
      </c>
      <c r="K79" s="115">
        <f t="shared" si="18"/>
        <v>9</v>
      </c>
      <c r="L79" s="115">
        <f t="shared" si="18"/>
        <v>0</v>
      </c>
      <c r="M79" s="115">
        <f t="shared" si="18"/>
        <v>0</v>
      </c>
      <c r="N79" s="115">
        <f t="shared" si="18"/>
        <v>54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16</v>
      </c>
      <c r="T79" s="115">
        <f t="shared" si="19"/>
        <v>2</v>
      </c>
      <c r="U79" s="115">
        <f t="shared" si="19"/>
        <v>8</v>
      </c>
      <c r="V79" s="115">
        <f t="shared" si="19"/>
        <v>33</v>
      </c>
      <c r="W79" s="115">
        <f t="shared" si="19"/>
        <v>12</v>
      </c>
      <c r="X79" s="115">
        <f t="shared" si="19"/>
        <v>10</v>
      </c>
      <c r="Y79" s="115">
        <f t="shared" si="19"/>
        <v>2</v>
      </c>
      <c r="Z79" s="115">
        <f t="shared" si="19"/>
        <v>14</v>
      </c>
      <c r="AA79" s="115">
        <f t="shared" si="19"/>
        <v>0</v>
      </c>
      <c r="AB79" s="115">
        <f t="shared" si="19"/>
        <v>0</v>
      </c>
      <c r="AC79" s="115">
        <f t="shared" si="19"/>
        <v>46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29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Spartans: BLK-   |||   Baitong Ballers: </v>
      </c>
    </row>
    <row r="81" spans="1:31" s="122" customFormat="1" ht="12.75" x14ac:dyDescent="0.2">
      <c r="A81" s="152" t="s">
        <v>205</v>
      </c>
      <c r="B81" s="153"/>
      <c r="C81" s="154" t="s">
        <v>444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92" t="s">
        <v>106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4"/>
      <c r="O83" s="112" t="s">
        <v>30</v>
      </c>
      <c r="P83" s="195" t="s">
        <v>90</v>
      </c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7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5</v>
      </c>
      <c r="B85" s="125" t="s">
        <v>140</v>
      </c>
      <c r="C85" s="125" t="s">
        <v>141</v>
      </c>
      <c r="D85" s="115"/>
      <c r="E85" s="115">
        <v>3</v>
      </c>
      <c r="F85" s="115">
        <v>1</v>
      </c>
      <c r="G85" s="115">
        <v>3</v>
      </c>
      <c r="H85" s="115">
        <v>2</v>
      </c>
      <c r="I85" s="115">
        <v>1</v>
      </c>
      <c r="J85" s="115"/>
      <c r="K85" s="115">
        <v>3</v>
      </c>
      <c r="L85" s="115"/>
      <c r="M85" s="115"/>
      <c r="N85" s="115">
        <f t="shared" ref="N85:N94" si="20">IF(B85="","",(D85*2)+(E85*3)+F85*1)</f>
        <v>10</v>
      </c>
      <c r="O85" s="116"/>
      <c r="P85" s="126">
        <v>6</v>
      </c>
      <c r="Q85" s="125" t="s">
        <v>325</v>
      </c>
      <c r="R85" s="125" t="s">
        <v>95</v>
      </c>
      <c r="S85" s="115">
        <v>1</v>
      </c>
      <c r="T85" s="115">
        <v>1</v>
      </c>
      <c r="U85" s="115">
        <v>1</v>
      </c>
      <c r="V85" s="115">
        <v>4</v>
      </c>
      <c r="W85" s="115">
        <v>2</v>
      </c>
      <c r="X85" s="115">
        <v>1</v>
      </c>
      <c r="Y85" s="115"/>
      <c r="Z85" s="115">
        <v>4</v>
      </c>
      <c r="AA85" s="115"/>
      <c r="AB85" s="115"/>
      <c r="AC85" s="115">
        <f t="shared" ref="AC85:AC94" si="21">IF(Q85="","",(S85*2)+(T85*3)+U85*1)</f>
        <v>6</v>
      </c>
      <c r="AD85" s="129"/>
      <c r="AE85" s="120"/>
    </row>
    <row r="86" spans="1:31" s="122" customFormat="1" ht="12.75" x14ac:dyDescent="0.2">
      <c r="A86" s="126">
        <v>6</v>
      </c>
      <c r="B86" s="125" t="s">
        <v>142</v>
      </c>
      <c r="C86" s="125" t="s">
        <v>143</v>
      </c>
      <c r="D86" s="115"/>
      <c r="E86" s="115">
        <v>1</v>
      </c>
      <c r="F86" s="115"/>
      <c r="G86" s="115">
        <v>5</v>
      </c>
      <c r="H86" s="115">
        <v>2</v>
      </c>
      <c r="I86" s="115">
        <v>1</v>
      </c>
      <c r="J86" s="115"/>
      <c r="K86" s="115">
        <v>3</v>
      </c>
      <c r="L86" s="115"/>
      <c r="M86" s="115"/>
      <c r="N86" s="115">
        <f t="shared" si="20"/>
        <v>3</v>
      </c>
      <c r="O86" s="116"/>
      <c r="P86" s="126">
        <v>9</v>
      </c>
      <c r="Q86" s="125" t="s">
        <v>96</v>
      </c>
      <c r="R86" s="125" t="s">
        <v>62</v>
      </c>
      <c r="S86" s="115">
        <v>2</v>
      </c>
      <c r="T86" s="115"/>
      <c r="U86" s="115"/>
      <c r="V86" s="115">
        <v>9</v>
      </c>
      <c r="W86" s="115">
        <v>2</v>
      </c>
      <c r="X86" s="115">
        <v>2</v>
      </c>
      <c r="Y86" s="115"/>
      <c r="Z86" s="115">
        <v>2</v>
      </c>
      <c r="AA86" s="115"/>
      <c r="AB86" s="115"/>
      <c r="AC86" s="115">
        <f t="shared" si="21"/>
        <v>4</v>
      </c>
      <c r="AD86" s="129"/>
      <c r="AE86" s="120"/>
    </row>
    <row r="87" spans="1:31" s="122" customFormat="1" ht="12.75" x14ac:dyDescent="0.2">
      <c r="A87" s="124">
        <v>11</v>
      </c>
      <c r="B87" s="125" t="s">
        <v>200</v>
      </c>
      <c r="C87" s="125" t="s">
        <v>201</v>
      </c>
      <c r="D87" s="115">
        <v>1</v>
      </c>
      <c r="E87" s="115">
        <v>1</v>
      </c>
      <c r="F87" s="115"/>
      <c r="G87" s="115">
        <v>2</v>
      </c>
      <c r="H87" s="115">
        <v>3</v>
      </c>
      <c r="I87" s="115">
        <v>1</v>
      </c>
      <c r="J87" s="115"/>
      <c r="K87" s="115">
        <v>2</v>
      </c>
      <c r="L87" s="115"/>
      <c r="M87" s="115"/>
      <c r="N87" s="115">
        <f t="shared" si="20"/>
        <v>5</v>
      </c>
      <c r="O87" s="116"/>
      <c r="P87" s="126">
        <v>13</v>
      </c>
      <c r="Q87" s="125" t="s">
        <v>94</v>
      </c>
      <c r="R87" s="125" t="s">
        <v>95</v>
      </c>
      <c r="S87" s="115">
        <v>1</v>
      </c>
      <c r="T87" s="115"/>
      <c r="U87" s="115"/>
      <c r="V87" s="115">
        <v>4</v>
      </c>
      <c r="W87" s="115">
        <v>2</v>
      </c>
      <c r="X87" s="115">
        <v>1</v>
      </c>
      <c r="Y87" s="115"/>
      <c r="Z87" s="115">
        <v>2</v>
      </c>
      <c r="AA87" s="115"/>
      <c r="AB87" s="115"/>
      <c r="AC87" s="115">
        <f t="shared" si="21"/>
        <v>2</v>
      </c>
      <c r="AD87" s="129"/>
      <c r="AE87" s="120"/>
    </row>
    <row r="88" spans="1:31" s="122" customFormat="1" ht="12.75" x14ac:dyDescent="0.2">
      <c r="A88" s="124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6">
        <v>0</v>
      </c>
      <c r="Q88" s="125" t="s">
        <v>91</v>
      </c>
      <c r="R88" s="125" t="s">
        <v>92</v>
      </c>
      <c r="S88" s="115"/>
      <c r="T88" s="115">
        <v>1</v>
      </c>
      <c r="U88" s="115"/>
      <c r="V88" s="115">
        <v>1</v>
      </c>
      <c r="W88" s="115">
        <v>2</v>
      </c>
      <c r="X88" s="115">
        <v>2</v>
      </c>
      <c r="Y88" s="115"/>
      <c r="Z88" s="115">
        <v>1</v>
      </c>
      <c r="AA88" s="115"/>
      <c r="AB88" s="115"/>
      <c r="AC88" s="115">
        <f t="shared" si="21"/>
        <v>3</v>
      </c>
      <c r="AD88" s="129"/>
      <c r="AE88" s="120"/>
    </row>
    <row r="89" spans="1:31" s="122" customFormat="1" ht="12.75" x14ac:dyDescent="0.2">
      <c r="A89" s="126">
        <v>14</v>
      </c>
      <c r="B89" s="125" t="s">
        <v>144</v>
      </c>
      <c r="C89" s="125" t="s">
        <v>81</v>
      </c>
      <c r="D89" s="115">
        <v>7</v>
      </c>
      <c r="E89" s="115"/>
      <c r="F89" s="115"/>
      <c r="G89" s="115">
        <v>7</v>
      </c>
      <c r="H89" s="115"/>
      <c r="I89" s="115">
        <v>1</v>
      </c>
      <c r="J89" s="115"/>
      <c r="K89" s="115"/>
      <c r="L89" s="115"/>
      <c r="M89" s="115"/>
      <c r="N89" s="115">
        <f t="shared" si="20"/>
        <v>14</v>
      </c>
      <c r="O89" s="116"/>
      <c r="P89" s="124"/>
      <c r="Q89" s="125"/>
      <c r="R89" s="12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 t="str">
        <f t="shared" si="21"/>
        <v/>
      </c>
      <c r="AD89" s="129"/>
      <c r="AE89" s="120"/>
    </row>
    <row r="90" spans="1:31" s="122" customFormat="1" ht="12.75" x14ac:dyDescent="0.2">
      <c r="A90" s="126">
        <v>21</v>
      </c>
      <c r="B90" s="125" t="s">
        <v>177</v>
      </c>
      <c r="C90" s="125" t="s">
        <v>178</v>
      </c>
      <c r="D90" s="115">
        <v>1</v>
      </c>
      <c r="E90" s="115"/>
      <c r="F90" s="115"/>
      <c r="G90" s="115">
        <v>4</v>
      </c>
      <c r="H90" s="115"/>
      <c r="I90" s="115">
        <v>1</v>
      </c>
      <c r="J90" s="115"/>
      <c r="K90" s="115">
        <v>1</v>
      </c>
      <c r="L90" s="115"/>
      <c r="M90" s="115"/>
      <c r="N90" s="115">
        <f t="shared" si="20"/>
        <v>2</v>
      </c>
      <c r="O90" s="116"/>
      <c r="P90" s="126">
        <v>23</v>
      </c>
      <c r="Q90" s="125" t="s">
        <v>93</v>
      </c>
      <c r="R90" s="125" t="s">
        <v>64</v>
      </c>
      <c r="S90" s="115"/>
      <c r="T90" s="115">
        <v>2</v>
      </c>
      <c r="U90" s="115"/>
      <c r="V90" s="115">
        <v>6</v>
      </c>
      <c r="W90" s="115">
        <v>1</v>
      </c>
      <c r="X90" s="115"/>
      <c r="Y90" s="115"/>
      <c r="Z90" s="115"/>
      <c r="AA90" s="115"/>
      <c r="AB90" s="115"/>
      <c r="AC90" s="115">
        <f t="shared" si="21"/>
        <v>6</v>
      </c>
      <c r="AD90" s="129"/>
      <c r="AE90" s="120"/>
    </row>
    <row r="91" spans="1:31" s="122" customFormat="1" ht="12.75" x14ac:dyDescent="0.2">
      <c r="A91" s="126">
        <v>24</v>
      </c>
      <c r="B91" s="125" t="s">
        <v>145</v>
      </c>
      <c r="C91" s="125" t="s">
        <v>38</v>
      </c>
      <c r="D91" s="115"/>
      <c r="E91" s="115"/>
      <c r="F91" s="115"/>
      <c r="G91" s="115">
        <v>2</v>
      </c>
      <c r="H91" s="115">
        <v>4</v>
      </c>
      <c r="I91" s="115">
        <v>1</v>
      </c>
      <c r="J91" s="115"/>
      <c r="K91" s="115">
        <v>1</v>
      </c>
      <c r="L91" s="115"/>
      <c r="M91" s="115"/>
      <c r="N91" s="115">
        <f t="shared" si="20"/>
        <v>0</v>
      </c>
      <c r="O91" s="116"/>
      <c r="P91" s="126">
        <v>44</v>
      </c>
      <c r="Q91" s="125" t="s">
        <v>273</v>
      </c>
      <c r="R91" s="125" t="s">
        <v>274</v>
      </c>
      <c r="S91" s="115">
        <v>4</v>
      </c>
      <c r="T91" s="115"/>
      <c r="U91" s="115">
        <v>1</v>
      </c>
      <c r="V91" s="115">
        <v>8</v>
      </c>
      <c r="W91" s="115"/>
      <c r="X91" s="115">
        <v>2</v>
      </c>
      <c r="Y91" s="115"/>
      <c r="Z91" s="115">
        <v>3</v>
      </c>
      <c r="AA91" s="115"/>
      <c r="AB91" s="115"/>
      <c r="AC91" s="115">
        <f t="shared" si="21"/>
        <v>9</v>
      </c>
      <c r="AD91" s="129"/>
      <c r="AE91" s="120"/>
    </row>
    <row r="92" spans="1:31" s="122" customFormat="1" ht="12.75" x14ac:dyDescent="0.2">
      <c r="A92" s="126">
        <v>32</v>
      </c>
      <c r="B92" s="125" t="s">
        <v>63</v>
      </c>
      <c r="C92" s="125" t="s">
        <v>79</v>
      </c>
      <c r="D92" s="115">
        <v>5</v>
      </c>
      <c r="E92" s="115"/>
      <c r="F92" s="115"/>
      <c r="G92" s="115">
        <v>3</v>
      </c>
      <c r="H92" s="115"/>
      <c r="I92" s="115"/>
      <c r="J92" s="115"/>
      <c r="K92" s="115"/>
      <c r="L92" s="115"/>
      <c r="M92" s="115"/>
      <c r="N92" s="115">
        <f t="shared" si="20"/>
        <v>10</v>
      </c>
      <c r="O92" s="116"/>
      <c r="P92" s="126"/>
      <c r="Q92" s="125"/>
      <c r="R92" s="12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 t="str">
        <f t="shared" si="21"/>
        <v/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>
        <v>40</v>
      </c>
      <c r="B93" s="125" t="s">
        <v>174</v>
      </c>
      <c r="C93" s="125" t="s">
        <v>76</v>
      </c>
      <c r="D93" s="115">
        <v>1</v>
      </c>
      <c r="E93" s="115"/>
      <c r="F93" s="115">
        <v>2</v>
      </c>
      <c r="G93" s="115">
        <v>4</v>
      </c>
      <c r="H93" s="115"/>
      <c r="I93" s="115">
        <v>2</v>
      </c>
      <c r="J93" s="115"/>
      <c r="K93" s="115">
        <v>2</v>
      </c>
      <c r="L93" s="115"/>
      <c r="M93" s="115"/>
      <c r="N93" s="115">
        <f t="shared" si="20"/>
        <v>4</v>
      </c>
      <c r="O93" s="116"/>
      <c r="P93" s="126"/>
      <c r="Q93" s="125"/>
      <c r="R93" s="12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 t="str">
        <f t="shared" si="21"/>
        <v/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AKOM: BLK-   |||   Hornets: BLK-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6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15</v>
      </c>
      <c r="E95" s="115">
        <f t="shared" si="22"/>
        <v>5</v>
      </c>
      <c r="F95" s="115">
        <f t="shared" si="22"/>
        <v>3</v>
      </c>
      <c r="G95" s="115">
        <f t="shared" si="22"/>
        <v>30</v>
      </c>
      <c r="H95" s="115">
        <f t="shared" si="22"/>
        <v>11</v>
      </c>
      <c r="I95" s="115">
        <f t="shared" si="22"/>
        <v>8</v>
      </c>
      <c r="J95" s="115">
        <f t="shared" si="22"/>
        <v>0</v>
      </c>
      <c r="K95" s="115">
        <f t="shared" si="22"/>
        <v>12</v>
      </c>
      <c r="L95" s="115">
        <f t="shared" si="22"/>
        <v>0</v>
      </c>
      <c r="M95" s="115">
        <f t="shared" si="22"/>
        <v>0</v>
      </c>
      <c r="N95" s="115">
        <f t="shared" si="22"/>
        <v>48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8</v>
      </c>
      <c r="T95" s="115">
        <f t="shared" si="23"/>
        <v>4</v>
      </c>
      <c r="U95" s="115">
        <f t="shared" si="23"/>
        <v>2</v>
      </c>
      <c r="V95" s="115">
        <f t="shared" si="23"/>
        <v>32</v>
      </c>
      <c r="W95" s="115">
        <f t="shared" si="23"/>
        <v>9</v>
      </c>
      <c r="X95" s="115">
        <f t="shared" si="23"/>
        <v>8</v>
      </c>
      <c r="Y95" s="115">
        <f t="shared" si="23"/>
        <v>0</v>
      </c>
      <c r="Z95" s="115">
        <f t="shared" si="23"/>
        <v>12</v>
      </c>
      <c r="AA95" s="115">
        <f t="shared" si="23"/>
        <v>0</v>
      </c>
      <c r="AB95" s="115">
        <f t="shared" si="23"/>
        <v>0</v>
      </c>
      <c r="AC95" s="115">
        <f t="shared" si="23"/>
        <v>30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103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520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86" t="s">
        <v>225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8"/>
      <c r="O99" s="112" t="s">
        <v>49</v>
      </c>
      <c r="P99" s="189" t="s">
        <v>104</v>
      </c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1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/>
      <c r="B101" s="125"/>
      <c r="C101" s="12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 t="str">
        <f t="shared" ref="N101:N110" si="24">IF(B101="","",(D101*2)+(E101*3)+F101*1)</f>
        <v/>
      </c>
      <c r="O101" s="116"/>
      <c r="P101" s="124">
        <v>13</v>
      </c>
      <c r="Q101" s="125" t="s">
        <v>545</v>
      </c>
      <c r="R101" s="125" t="s">
        <v>546</v>
      </c>
      <c r="S101" s="115"/>
      <c r="T101" s="115"/>
      <c r="U101" s="115"/>
      <c r="V101" s="115"/>
      <c r="W101" s="115">
        <v>1</v>
      </c>
      <c r="X101" s="115">
        <v>3</v>
      </c>
      <c r="Y101" s="115"/>
      <c r="Z101" s="115">
        <v>2</v>
      </c>
      <c r="AA101" s="115"/>
      <c r="AB101" s="115"/>
      <c r="AC101" s="115">
        <f t="shared" ref="AC101:AC110" si="25">IF(Q101="","",(S101*2)+(T101*3)+U101*1)</f>
        <v>0</v>
      </c>
      <c r="AD101" s="129"/>
      <c r="AE101" s="120"/>
    </row>
    <row r="102" spans="1:31" s="122" customFormat="1" ht="12.75" x14ac:dyDescent="0.2">
      <c r="A102" s="126">
        <v>4</v>
      </c>
      <c r="B102" s="125" t="s">
        <v>530</v>
      </c>
      <c r="C102" s="125" t="s">
        <v>531</v>
      </c>
      <c r="D102" s="115"/>
      <c r="E102" s="115"/>
      <c r="F102" s="115"/>
      <c r="G102" s="115">
        <v>3</v>
      </c>
      <c r="H102" s="115">
        <v>3</v>
      </c>
      <c r="I102" s="115">
        <v>1</v>
      </c>
      <c r="J102" s="115"/>
      <c r="K102" s="115">
        <v>2</v>
      </c>
      <c r="L102" s="115"/>
      <c r="M102" s="115"/>
      <c r="N102" s="115">
        <f t="shared" si="24"/>
        <v>0</v>
      </c>
      <c r="O102" s="116"/>
      <c r="P102" s="124"/>
      <c r="Q102" s="125"/>
      <c r="R102" s="12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 t="str">
        <f t="shared" si="25"/>
        <v/>
      </c>
      <c r="AD102" s="129"/>
      <c r="AE102" s="120"/>
    </row>
    <row r="103" spans="1:31" s="122" customFormat="1" ht="12.75" x14ac:dyDescent="0.2">
      <c r="A103" s="126">
        <v>8</v>
      </c>
      <c r="B103" s="125" t="s">
        <v>125</v>
      </c>
      <c r="C103" s="125" t="s">
        <v>84</v>
      </c>
      <c r="D103" s="115">
        <v>1</v>
      </c>
      <c r="E103" s="115"/>
      <c r="F103" s="115"/>
      <c r="G103" s="115">
        <v>2</v>
      </c>
      <c r="H103" s="115">
        <v>1</v>
      </c>
      <c r="I103" s="115">
        <v>2</v>
      </c>
      <c r="J103" s="115"/>
      <c r="K103" s="115">
        <v>2</v>
      </c>
      <c r="L103" s="115"/>
      <c r="M103" s="115"/>
      <c r="N103" s="115">
        <f t="shared" si="24"/>
        <v>2</v>
      </c>
      <c r="O103" s="116"/>
      <c r="P103" s="126">
        <v>8</v>
      </c>
      <c r="Q103" s="125" t="s">
        <v>66</v>
      </c>
      <c r="R103" s="125" t="s">
        <v>67</v>
      </c>
      <c r="S103" s="115">
        <v>2</v>
      </c>
      <c r="T103" s="115"/>
      <c r="U103" s="115"/>
      <c r="V103" s="115">
        <v>6</v>
      </c>
      <c r="W103" s="115">
        <v>7</v>
      </c>
      <c r="X103" s="115">
        <v>1</v>
      </c>
      <c r="Y103" s="115"/>
      <c r="Z103" s="115"/>
      <c r="AA103" s="115"/>
      <c r="AB103" s="115"/>
      <c r="AC103" s="115">
        <f t="shared" si="25"/>
        <v>4</v>
      </c>
      <c r="AD103" s="129"/>
      <c r="AE103" s="120"/>
    </row>
    <row r="104" spans="1:31" s="122" customFormat="1" ht="12.75" x14ac:dyDescent="0.2">
      <c r="A104" s="126">
        <v>10</v>
      </c>
      <c r="B104" s="125" t="s">
        <v>230</v>
      </c>
      <c r="C104" s="125" t="s">
        <v>231</v>
      </c>
      <c r="D104" s="115">
        <v>7</v>
      </c>
      <c r="E104" s="115">
        <v>1</v>
      </c>
      <c r="F104" s="115">
        <v>4</v>
      </c>
      <c r="G104" s="115"/>
      <c r="H104" s="115">
        <v>3</v>
      </c>
      <c r="I104" s="115">
        <v>4</v>
      </c>
      <c r="J104" s="115"/>
      <c r="K104" s="115">
        <v>3</v>
      </c>
      <c r="L104" s="115"/>
      <c r="M104" s="115"/>
      <c r="N104" s="115">
        <f t="shared" si="24"/>
        <v>21</v>
      </c>
      <c r="O104" s="116"/>
      <c r="P104" s="124"/>
      <c r="Q104" s="125"/>
      <c r="R104" s="12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 t="str">
        <f t="shared" si="25"/>
        <v/>
      </c>
      <c r="AD104" s="129"/>
      <c r="AE104" s="120"/>
    </row>
    <row r="105" spans="1:31" s="122" customFormat="1" ht="12.75" x14ac:dyDescent="0.2">
      <c r="A105" s="126">
        <v>11</v>
      </c>
      <c r="B105" s="125" t="s">
        <v>169</v>
      </c>
      <c r="C105" s="125" t="s">
        <v>170</v>
      </c>
      <c r="D105" s="115">
        <v>2</v>
      </c>
      <c r="E105" s="115">
        <v>1</v>
      </c>
      <c r="F105" s="115">
        <v>2</v>
      </c>
      <c r="G105" s="115">
        <v>5</v>
      </c>
      <c r="H105" s="115"/>
      <c r="I105" s="115"/>
      <c r="J105" s="115"/>
      <c r="K105" s="115">
        <v>1</v>
      </c>
      <c r="L105" s="115"/>
      <c r="M105" s="115"/>
      <c r="N105" s="115">
        <f t="shared" si="24"/>
        <v>9</v>
      </c>
      <c r="O105" s="116"/>
      <c r="P105" s="124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6">
        <v>14</v>
      </c>
      <c r="Q106" s="125" t="s">
        <v>132</v>
      </c>
      <c r="R106" s="125" t="s">
        <v>34</v>
      </c>
      <c r="S106" s="115">
        <v>3</v>
      </c>
      <c r="T106" s="115">
        <v>1</v>
      </c>
      <c r="U106" s="115">
        <v>3</v>
      </c>
      <c r="V106" s="115">
        <v>7</v>
      </c>
      <c r="W106" s="115">
        <v>4</v>
      </c>
      <c r="X106" s="115"/>
      <c r="Y106" s="115"/>
      <c r="Z106" s="115">
        <v>3</v>
      </c>
      <c r="AA106" s="115"/>
      <c r="AB106" s="115"/>
      <c r="AC106" s="115">
        <f t="shared" si="25"/>
        <v>12</v>
      </c>
      <c r="AD106" s="129"/>
      <c r="AE106" s="120"/>
    </row>
    <row r="107" spans="1:31" s="122" customFormat="1" ht="12.75" x14ac:dyDescent="0.2">
      <c r="A107" s="126">
        <v>30</v>
      </c>
      <c r="B107" s="125" t="s">
        <v>37</v>
      </c>
      <c r="C107" s="125" t="s">
        <v>38</v>
      </c>
      <c r="D107" s="115">
        <v>3</v>
      </c>
      <c r="E107" s="115"/>
      <c r="F107" s="115"/>
      <c r="G107" s="115">
        <v>6</v>
      </c>
      <c r="H107" s="115"/>
      <c r="I107" s="115"/>
      <c r="J107" s="115"/>
      <c r="K107" s="115">
        <v>4</v>
      </c>
      <c r="L107" s="115"/>
      <c r="M107" s="115"/>
      <c r="N107" s="115">
        <f t="shared" si="24"/>
        <v>6</v>
      </c>
      <c r="O107" s="116"/>
      <c r="P107" s="126">
        <v>23</v>
      </c>
      <c r="Q107" s="125" t="s">
        <v>148</v>
      </c>
      <c r="R107" s="125" t="s">
        <v>57</v>
      </c>
      <c r="S107" s="115">
        <v>7</v>
      </c>
      <c r="T107" s="115">
        <v>4</v>
      </c>
      <c r="U107" s="115">
        <v>4</v>
      </c>
      <c r="V107" s="115">
        <v>6</v>
      </c>
      <c r="W107" s="115">
        <v>2</v>
      </c>
      <c r="X107" s="115">
        <v>2</v>
      </c>
      <c r="Y107" s="115"/>
      <c r="Z107" s="115">
        <v>4</v>
      </c>
      <c r="AA107" s="115"/>
      <c r="AB107" s="115"/>
      <c r="AC107" s="115">
        <f t="shared" si="25"/>
        <v>30</v>
      </c>
      <c r="AD107" s="129"/>
      <c r="AE107" s="120"/>
    </row>
    <row r="108" spans="1:31" s="122" customFormat="1" ht="12.75" x14ac:dyDescent="0.2">
      <c r="A108" s="124">
        <v>15</v>
      </c>
      <c r="B108" s="125" t="s">
        <v>75</v>
      </c>
      <c r="C108" s="125" t="s">
        <v>38</v>
      </c>
      <c r="D108" s="115"/>
      <c r="E108" s="115"/>
      <c r="F108" s="115"/>
      <c r="G108" s="115">
        <v>2</v>
      </c>
      <c r="H108" s="115"/>
      <c r="I108" s="115"/>
      <c r="J108" s="115"/>
      <c r="K108" s="115">
        <v>2</v>
      </c>
      <c r="L108" s="115"/>
      <c r="M108" s="115"/>
      <c r="N108" s="115">
        <f t="shared" si="24"/>
        <v>0</v>
      </c>
      <c r="O108" s="116"/>
      <c r="P108" s="124"/>
      <c r="Q108" s="125"/>
      <c r="R108" s="12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 t="str">
        <f t="shared" si="25"/>
        <v/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20</v>
      </c>
      <c r="B109" s="125" t="s">
        <v>369</v>
      </c>
      <c r="C109" s="125" t="s">
        <v>53</v>
      </c>
      <c r="D109" s="115">
        <v>1</v>
      </c>
      <c r="E109" s="115"/>
      <c r="F109" s="115"/>
      <c r="G109" s="115">
        <v>6</v>
      </c>
      <c r="H109" s="115"/>
      <c r="I109" s="115">
        <v>2</v>
      </c>
      <c r="J109" s="115"/>
      <c r="K109" s="115">
        <v>3</v>
      </c>
      <c r="L109" s="115"/>
      <c r="M109" s="115"/>
      <c r="N109" s="115">
        <f t="shared" si="24"/>
        <v>2</v>
      </c>
      <c r="O109" s="116"/>
      <c r="P109" s="126">
        <v>34</v>
      </c>
      <c r="Q109" s="125" t="s">
        <v>373</v>
      </c>
      <c r="R109" s="125" t="s">
        <v>34</v>
      </c>
      <c r="S109" s="115">
        <v>6</v>
      </c>
      <c r="T109" s="115"/>
      <c r="U109" s="115"/>
      <c r="V109" s="115">
        <v>14</v>
      </c>
      <c r="W109" s="115">
        <v>3</v>
      </c>
      <c r="X109" s="115"/>
      <c r="Y109" s="115">
        <v>1</v>
      </c>
      <c r="Z109" s="115">
        <v>4</v>
      </c>
      <c r="AA109" s="115"/>
      <c r="AB109" s="115"/>
      <c r="AC109" s="115">
        <f t="shared" si="25"/>
        <v>12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Ramblin' On: BLK-   |||   Cunning Stunts: </v>
      </c>
    </row>
    <row r="110" spans="1:31" s="122" customFormat="1" ht="12.75" x14ac:dyDescent="0.2">
      <c r="A110" s="124">
        <v>14</v>
      </c>
      <c r="B110" s="125" t="s">
        <v>209</v>
      </c>
      <c r="C110" s="125" t="s">
        <v>194</v>
      </c>
      <c r="D110" s="115">
        <v>1</v>
      </c>
      <c r="E110" s="115">
        <v>2</v>
      </c>
      <c r="F110" s="115">
        <v>1</v>
      </c>
      <c r="G110" s="115"/>
      <c r="H110" s="115">
        <v>2</v>
      </c>
      <c r="I110" s="115">
        <v>1</v>
      </c>
      <c r="J110" s="115"/>
      <c r="K110" s="115">
        <v>1</v>
      </c>
      <c r="L110" s="115"/>
      <c r="M110" s="115"/>
      <c r="N110" s="115">
        <f t="shared" si="24"/>
        <v>9</v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15</v>
      </c>
      <c r="E111" s="115">
        <f t="shared" si="26"/>
        <v>4</v>
      </c>
      <c r="F111" s="115">
        <f t="shared" si="26"/>
        <v>7</v>
      </c>
      <c r="G111" s="115">
        <f t="shared" si="26"/>
        <v>24</v>
      </c>
      <c r="H111" s="115">
        <f t="shared" si="26"/>
        <v>9</v>
      </c>
      <c r="I111" s="115">
        <f t="shared" si="26"/>
        <v>10</v>
      </c>
      <c r="J111" s="115">
        <f t="shared" si="26"/>
        <v>0</v>
      </c>
      <c r="K111" s="115">
        <f t="shared" si="26"/>
        <v>18</v>
      </c>
      <c r="L111" s="115">
        <f t="shared" si="26"/>
        <v>0</v>
      </c>
      <c r="M111" s="115">
        <f t="shared" si="26"/>
        <v>0</v>
      </c>
      <c r="N111" s="115">
        <f t="shared" si="26"/>
        <v>49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18</v>
      </c>
      <c r="T111" s="115">
        <f t="shared" si="27"/>
        <v>5</v>
      </c>
      <c r="U111" s="115">
        <f t="shared" si="27"/>
        <v>7</v>
      </c>
      <c r="V111" s="115">
        <f t="shared" si="27"/>
        <v>33</v>
      </c>
      <c r="W111" s="115">
        <f t="shared" si="27"/>
        <v>17</v>
      </c>
      <c r="X111" s="115">
        <f t="shared" si="27"/>
        <v>6</v>
      </c>
      <c r="Y111" s="115">
        <f t="shared" si="27"/>
        <v>1</v>
      </c>
      <c r="Z111" s="115">
        <f t="shared" si="27"/>
        <v>13</v>
      </c>
      <c r="AA111" s="115">
        <f t="shared" si="27"/>
        <v>0</v>
      </c>
      <c r="AB111" s="115">
        <f t="shared" si="27"/>
        <v>0</v>
      </c>
      <c r="AC111" s="115">
        <f t="shared" si="27"/>
        <v>58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68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549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98" t="s">
        <v>105</v>
      </c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200"/>
      <c r="O115" s="112" t="s">
        <v>49</v>
      </c>
      <c r="P115" s="201" t="s">
        <v>101</v>
      </c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3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/>
      <c r="B117" s="125"/>
      <c r="C117" s="12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 t="str">
        <f t="shared" ref="N117:N126" si="28">IF(B117="","",(D117*2)+(E117*3)+F117*1)</f>
        <v/>
      </c>
      <c r="O117" s="116"/>
      <c r="P117" s="124">
        <v>2</v>
      </c>
      <c r="Q117" s="125" t="s">
        <v>31</v>
      </c>
      <c r="R117" s="125" t="s">
        <v>50</v>
      </c>
      <c r="S117" s="115"/>
      <c r="T117" s="115">
        <v>1</v>
      </c>
      <c r="U117" s="115">
        <v>1</v>
      </c>
      <c r="V117" s="115">
        <v>2</v>
      </c>
      <c r="W117" s="115">
        <v>2</v>
      </c>
      <c r="X117" s="115"/>
      <c r="Y117" s="115"/>
      <c r="Z117" s="115">
        <v>3</v>
      </c>
      <c r="AA117" s="115"/>
      <c r="AB117" s="115"/>
      <c r="AC117" s="115">
        <f t="shared" ref="AC117:AC126" si="29">IF(Q117="","",(S117*2)+(T117*3)+U117*1)</f>
        <v>4</v>
      </c>
      <c r="AD117" s="129"/>
      <c r="AE117" s="120"/>
    </row>
    <row r="118" spans="1:31" s="122" customFormat="1" ht="12.75" x14ac:dyDescent="0.2">
      <c r="A118" s="124">
        <v>2</v>
      </c>
      <c r="B118" s="125" t="s">
        <v>33</v>
      </c>
      <c r="C118" s="125" t="s">
        <v>34</v>
      </c>
      <c r="D118" s="115"/>
      <c r="E118" s="115">
        <v>1</v>
      </c>
      <c r="F118" s="115"/>
      <c r="G118" s="115">
        <v>2</v>
      </c>
      <c r="H118" s="115"/>
      <c r="I118" s="115"/>
      <c r="J118" s="115"/>
      <c r="K118" s="115">
        <v>2</v>
      </c>
      <c r="L118" s="115"/>
      <c r="M118" s="115"/>
      <c r="N118" s="115">
        <f t="shared" si="28"/>
        <v>3</v>
      </c>
      <c r="O118" s="116"/>
      <c r="P118" s="124"/>
      <c r="Q118" s="125"/>
      <c r="R118" s="12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 t="str">
        <f t="shared" si="29"/>
        <v/>
      </c>
      <c r="AD118" s="129"/>
      <c r="AE118" s="120"/>
    </row>
    <row r="119" spans="1:31" s="122" customFormat="1" ht="12.75" x14ac:dyDescent="0.2">
      <c r="A119" s="126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4">
        <v>4</v>
      </c>
      <c r="Q119" s="125" t="s">
        <v>74</v>
      </c>
      <c r="R119" s="125" t="s">
        <v>50</v>
      </c>
      <c r="S119" s="115"/>
      <c r="T119" s="115">
        <v>1</v>
      </c>
      <c r="U119" s="115">
        <v>1</v>
      </c>
      <c r="V119" s="115">
        <v>11</v>
      </c>
      <c r="W119" s="115"/>
      <c r="X119" s="115"/>
      <c r="Y119" s="115"/>
      <c r="Z119" s="115">
        <v>3</v>
      </c>
      <c r="AA119" s="115"/>
      <c r="AB119" s="115"/>
      <c r="AC119" s="115">
        <f t="shared" si="29"/>
        <v>4</v>
      </c>
      <c r="AD119" s="129"/>
      <c r="AE119" s="120"/>
    </row>
    <row r="120" spans="1:31" s="122" customFormat="1" ht="12.75" x14ac:dyDescent="0.2">
      <c r="A120" s="126">
        <v>5</v>
      </c>
      <c r="B120" s="125" t="s">
        <v>518</v>
      </c>
      <c r="C120" s="125" t="s">
        <v>164</v>
      </c>
      <c r="D120" s="115">
        <v>4</v>
      </c>
      <c r="E120" s="115">
        <v>1</v>
      </c>
      <c r="F120" s="115"/>
      <c r="G120" s="115">
        <v>2</v>
      </c>
      <c r="H120" s="115">
        <v>4</v>
      </c>
      <c r="I120" s="115"/>
      <c r="J120" s="115"/>
      <c r="K120" s="115">
        <v>1</v>
      </c>
      <c r="L120" s="115"/>
      <c r="M120" s="115"/>
      <c r="N120" s="115">
        <f t="shared" si="28"/>
        <v>11</v>
      </c>
      <c r="O120" s="116"/>
      <c r="P120" s="124">
        <v>5</v>
      </c>
      <c r="Q120" s="125" t="s">
        <v>119</v>
      </c>
      <c r="R120" s="125" t="s">
        <v>100</v>
      </c>
      <c r="S120" s="115">
        <v>3</v>
      </c>
      <c r="T120" s="115">
        <v>1</v>
      </c>
      <c r="U120" s="115">
        <v>5</v>
      </c>
      <c r="V120" s="115">
        <v>10</v>
      </c>
      <c r="W120" s="115">
        <v>2</v>
      </c>
      <c r="X120" s="115">
        <v>1</v>
      </c>
      <c r="Y120" s="115"/>
      <c r="Z120" s="115">
        <v>1</v>
      </c>
      <c r="AA120" s="115"/>
      <c r="AB120" s="115"/>
      <c r="AC120" s="115">
        <f t="shared" si="29"/>
        <v>14</v>
      </c>
      <c r="AD120" s="129"/>
      <c r="AE120" s="120"/>
    </row>
    <row r="121" spans="1:31" s="122" customFormat="1" ht="12.75" x14ac:dyDescent="0.2">
      <c r="A121" s="124"/>
      <c r="B121" s="125"/>
      <c r="C121" s="12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 t="str">
        <f t="shared" si="28"/>
        <v/>
      </c>
      <c r="O121" s="116"/>
      <c r="P121" s="126">
        <v>8</v>
      </c>
      <c r="Q121" s="125" t="s">
        <v>261</v>
      </c>
      <c r="R121" s="125" t="s">
        <v>65</v>
      </c>
      <c r="S121" s="115">
        <v>3</v>
      </c>
      <c r="T121" s="115">
        <v>1</v>
      </c>
      <c r="U121" s="115">
        <v>5</v>
      </c>
      <c r="V121" s="115">
        <v>6</v>
      </c>
      <c r="W121" s="115"/>
      <c r="X121" s="115"/>
      <c r="Y121" s="115"/>
      <c r="Z121" s="115">
        <v>3</v>
      </c>
      <c r="AA121" s="115"/>
      <c r="AB121" s="115"/>
      <c r="AC121" s="115">
        <f t="shared" si="29"/>
        <v>14</v>
      </c>
      <c r="AD121" s="129"/>
      <c r="AE121" s="120"/>
    </row>
    <row r="122" spans="1:31" s="122" customFormat="1" ht="12.75" x14ac:dyDescent="0.2">
      <c r="A122" s="126">
        <v>9</v>
      </c>
      <c r="B122" s="125" t="s">
        <v>165</v>
      </c>
      <c r="C122" s="125" t="s">
        <v>527</v>
      </c>
      <c r="D122" s="115">
        <v>2</v>
      </c>
      <c r="E122" s="115">
        <v>2</v>
      </c>
      <c r="F122" s="115">
        <v>5</v>
      </c>
      <c r="G122" s="115">
        <v>2</v>
      </c>
      <c r="H122" s="115">
        <v>1</v>
      </c>
      <c r="I122" s="115">
        <v>2</v>
      </c>
      <c r="J122" s="115"/>
      <c r="K122" s="115">
        <v>4</v>
      </c>
      <c r="L122" s="115"/>
      <c r="M122" s="115"/>
      <c r="N122" s="115">
        <f t="shared" si="28"/>
        <v>15</v>
      </c>
      <c r="O122" s="116"/>
      <c r="P122" s="126">
        <v>9</v>
      </c>
      <c r="Q122" s="125" t="s">
        <v>74</v>
      </c>
      <c r="R122" s="125" t="s">
        <v>285</v>
      </c>
      <c r="S122" s="115"/>
      <c r="T122" s="115"/>
      <c r="U122" s="115">
        <v>3</v>
      </c>
      <c r="V122" s="115">
        <v>3</v>
      </c>
      <c r="W122" s="115">
        <v>2</v>
      </c>
      <c r="X122" s="115"/>
      <c r="Y122" s="115"/>
      <c r="Z122" s="115">
        <v>1</v>
      </c>
      <c r="AA122" s="115"/>
      <c r="AB122" s="115"/>
      <c r="AC122" s="115">
        <f t="shared" si="29"/>
        <v>3</v>
      </c>
      <c r="AD122" s="129"/>
      <c r="AE122" s="120"/>
    </row>
    <row r="123" spans="1:31" s="122" customFormat="1" ht="12.75" x14ac:dyDescent="0.2">
      <c r="A123" s="126">
        <v>12</v>
      </c>
      <c r="B123" s="125" t="s">
        <v>329</v>
      </c>
      <c r="C123" s="125" t="s">
        <v>330</v>
      </c>
      <c r="D123" s="115"/>
      <c r="E123" s="115">
        <v>1</v>
      </c>
      <c r="F123" s="115">
        <v>1</v>
      </c>
      <c r="G123" s="115">
        <v>3</v>
      </c>
      <c r="H123" s="115"/>
      <c r="I123" s="115">
        <v>2</v>
      </c>
      <c r="J123" s="115"/>
      <c r="K123" s="115">
        <v>4</v>
      </c>
      <c r="L123" s="115"/>
      <c r="M123" s="115">
        <v>1</v>
      </c>
      <c r="N123" s="115">
        <f t="shared" si="28"/>
        <v>4</v>
      </c>
      <c r="O123" s="116"/>
      <c r="P123" s="126">
        <v>10</v>
      </c>
      <c r="Q123" s="125" t="s">
        <v>185</v>
      </c>
      <c r="R123" s="125" t="s">
        <v>232</v>
      </c>
      <c r="S123" s="115"/>
      <c r="T123" s="115"/>
      <c r="U123" s="115"/>
      <c r="V123" s="115">
        <v>5</v>
      </c>
      <c r="W123" s="115">
        <v>1</v>
      </c>
      <c r="X123" s="115"/>
      <c r="Y123" s="115"/>
      <c r="Z123" s="115">
        <v>3</v>
      </c>
      <c r="AA123" s="115"/>
      <c r="AB123" s="115"/>
      <c r="AC123" s="115">
        <f t="shared" si="29"/>
        <v>0</v>
      </c>
      <c r="AD123" s="129"/>
      <c r="AE123" s="120"/>
    </row>
    <row r="124" spans="1:31" s="122" customFormat="1" ht="12.75" x14ac:dyDescent="0.2">
      <c r="A124" s="126">
        <v>24</v>
      </c>
      <c r="B124" s="125" t="s">
        <v>136</v>
      </c>
      <c r="C124" s="125" t="s">
        <v>137</v>
      </c>
      <c r="D124" s="115">
        <v>1</v>
      </c>
      <c r="E124" s="115">
        <v>1</v>
      </c>
      <c r="F124" s="115"/>
      <c r="G124" s="115">
        <v>2</v>
      </c>
      <c r="H124" s="115">
        <v>4</v>
      </c>
      <c r="I124" s="115">
        <v>2</v>
      </c>
      <c r="J124" s="115"/>
      <c r="K124" s="115">
        <v>3</v>
      </c>
      <c r="L124" s="115"/>
      <c r="M124" s="115"/>
      <c r="N124" s="115">
        <f t="shared" si="28"/>
        <v>5</v>
      </c>
      <c r="O124" s="116"/>
      <c r="P124" s="126">
        <v>13</v>
      </c>
      <c r="Q124" s="125" t="s">
        <v>386</v>
      </c>
      <c r="R124" s="125" t="s">
        <v>387</v>
      </c>
      <c r="S124" s="115">
        <v>1</v>
      </c>
      <c r="T124" s="115">
        <v>1</v>
      </c>
      <c r="U124" s="115"/>
      <c r="V124" s="115">
        <v>1</v>
      </c>
      <c r="W124" s="115"/>
      <c r="X124" s="115"/>
      <c r="Y124" s="115"/>
      <c r="Z124" s="115"/>
      <c r="AA124" s="115"/>
      <c r="AB124" s="115"/>
      <c r="AC124" s="115">
        <f t="shared" si="29"/>
        <v>5</v>
      </c>
      <c r="AD124" s="129"/>
      <c r="AE124" s="120"/>
    </row>
    <row r="125" spans="1:31" s="122" customFormat="1" ht="12.75" x14ac:dyDescent="0.2">
      <c r="A125" s="124">
        <v>23</v>
      </c>
      <c r="B125" s="125" t="s">
        <v>547</v>
      </c>
      <c r="C125" s="125" t="s">
        <v>253</v>
      </c>
      <c r="D125" s="115">
        <v>1</v>
      </c>
      <c r="E125" s="115"/>
      <c r="F125" s="115"/>
      <c r="G125" s="115">
        <v>6</v>
      </c>
      <c r="H125" s="115">
        <v>1</v>
      </c>
      <c r="I125" s="115">
        <v>1</v>
      </c>
      <c r="J125" s="115">
        <v>1</v>
      </c>
      <c r="K125" s="115">
        <v>3</v>
      </c>
      <c r="L125" s="115"/>
      <c r="M125" s="115"/>
      <c r="N125" s="115">
        <f t="shared" si="28"/>
        <v>2</v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8</v>
      </c>
      <c r="E127" s="115">
        <f t="shared" si="30"/>
        <v>6</v>
      </c>
      <c r="F127" s="115">
        <f t="shared" si="30"/>
        <v>6</v>
      </c>
      <c r="G127" s="115">
        <f t="shared" si="30"/>
        <v>17</v>
      </c>
      <c r="H127" s="115">
        <f t="shared" si="30"/>
        <v>10</v>
      </c>
      <c r="I127" s="115">
        <f t="shared" si="30"/>
        <v>7</v>
      </c>
      <c r="J127" s="115">
        <f t="shared" si="30"/>
        <v>1</v>
      </c>
      <c r="K127" s="115">
        <f t="shared" si="30"/>
        <v>17</v>
      </c>
      <c r="L127" s="115">
        <f t="shared" si="30"/>
        <v>0</v>
      </c>
      <c r="M127" s="115">
        <f t="shared" si="30"/>
        <v>1</v>
      </c>
      <c r="N127" s="115">
        <f t="shared" si="30"/>
        <v>40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7</v>
      </c>
      <c r="T127" s="115">
        <f t="shared" si="31"/>
        <v>5</v>
      </c>
      <c r="U127" s="115">
        <f t="shared" si="31"/>
        <v>15</v>
      </c>
      <c r="V127" s="115">
        <f t="shared" si="31"/>
        <v>38</v>
      </c>
      <c r="W127" s="115">
        <f t="shared" si="31"/>
        <v>7</v>
      </c>
      <c r="X127" s="115">
        <f t="shared" si="31"/>
        <v>1</v>
      </c>
      <c r="Y127" s="115">
        <f t="shared" si="31"/>
        <v>0</v>
      </c>
      <c r="Z127" s="115">
        <f t="shared" si="31"/>
        <v>14</v>
      </c>
      <c r="AA127" s="115">
        <f t="shared" si="31"/>
        <v>0</v>
      </c>
      <c r="AB127" s="115">
        <f t="shared" si="31"/>
        <v>0</v>
      </c>
      <c r="AC127" s="115">
        <f t="shared" si="31"/>
        <v>44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215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Phantoms:    |||   Brownies: BLK-</v>
      </c>
    </row>
    <row r="129" spans="1:31" s="122" customFormat="1" ht="12.75" x14ac:dyDescent="0.2">
      <c r="A129" s="152" t="s">
        <v>205</v>
      </c>
      <c r="B129" s="153"/>
      <c r="C129" s="154" t="s">
        <v>453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632" priority="30">
      <formula>AE15="Correct"</formula>
    </cfRule>
    <cfRule type="expression" dxfId="631" priority="32">
      <formula>$AE$15="Check"</formula>
    </cfRule>
  </conditionalFormatting>
  <conditionalFormatting sqref="AE46 AE62 AE79">
    <cfRule type="expression" dxfId="630" priority="31">
      <formula>$AE$15="Check"</formula>
    </cfRule>
  </conditionalFormatting>
  <conditionalFormatting sqref="AE46 AE62 AE15 AE79">
    <cfRule type="expression" dxfId="629" priority="29">
      <formula>AE15="Correct"</formula>
    </cfRule>
  </conditionalFormatting>
  <conditionalFormatting sqref="AE47 AE63 AE16:AE17 AE80">
    <cfRule type="expression" dxfId="628" priority="28">
      <formula>FIND("-",AE16)&gt;0</formula>
    </cfRule>
  </conditionalFormatting>
  <conditionalFormatting sqref="O15">
    <cfRule type="containsBlanks" dxfId="627" priority="33">
      <formula>LEN(TRIM(O15))=0</formula>
    </cfRule>
  </conditionalFormatting>
  <conditionalFormatting sqref="O79">
    <cfRule type="containsBlanks" dxfId="626" priority="27">
      <formula>LEN(TRIM(O79))=0</formula>
    </cfRule>
  </conditionalFormatting>
  <conditionalFormatting sqref="O47">
    <cfRule type="containsBlanks" dxfId="625" priority="26">
      <formula>LEN(TRIM(O47))=0</formula>
    </cfRule>
  </conditionalFormatting>
  <conditionalFormatting sqref="O63">
    <cfRule type="containsBlanks" dxfId="624" priority="25">
      <formula>LEN(TRIM(O63))=0</formula>
    </cfRule>
  </conditionalFormatting>
  <conditionalFormatting sqref="O31">
    <cfRule type="containsBlanks" dxfId="623" priority="24">
      <formula>LEN(TRIM(O31))=0</formula>
    </cfRule>
  </conditionalFormatting>
  <conditionalFormatting sqref="O95">
    <cfRule type="containsBlanks" dxfId="622" priority="23">
      <formula>LEN(TRIM(O95))=0</formula>
    </cfRule>
  </conditionalFormatting>
  <conditionalFormatting sqref="O111">
    <cfRule type="containsBlanks" dxfId="621" priority="22">
      <formula>LEN(TRIM(O111))=0</formula>
    </cfRule>
  </conditionalFormatting>
  <conditionalFormatting sqref="AE29">
    <cfRule type="expression" dxfId="620" priority="19">
      <formula>AE29="Correct"</formula>
    </cfRule>
    <cfRule type="expression" dxfId="619" priority="21">
      <formula>$AE$15="Check"</formula>
    </cfRule>
  </conditionalFormatting>
  <conditionalFormatting sqref="AE29">
    <cfRule type="expression" dxfId="618" priority="20">
      <formula>$AE$15="Check"</formula>
    </cfRule>
  </conditionalFormatting>
  <conditionalFormatting sqref="AE29">
    <cfRule type="expression" dxfId="617" priority="18">
      <formula>AE29="Correct"</formula>
    </cfRule>
  </conditionalFormatting>
  <conditionalFormatting sqref="AE30">
    <cfRule type="expression" dxfId="616" priority="17">
      <formula>FIND("-",AE30)&gt;0</formula>
    </cfRule>
  </conditionalFormatting>
  <conditionalFormatting sqref="AE92">
    <cfRule type="expression" dxfId="615" priority="14">
      <formula>AE92="Correct"</formula>
    </cfRule>
    <cfRule type="expression" dxfId="614" priority="16">
      <formula>$AE$15="Check"</formula>
    </cfRule>
  </conditionalFormatting>
  <conditionalFormatting sqref="AE92">
    <cfRule type="expression" dxfId="613" priority="15">
      <formula>$AE$15="Check"</formula>
    </cfRule>
  </conditionalFormatting>
  <conditionalFormatting sqref="AE92">
    <cfRule type="expression" dxfId="612" priority="13">
      <formula>AE92="Correct"</formula>
    </cfRule>
  </conditionalFormatting>
  <conditionalFormatting sqref="AE93">
    <cfRule type="expression" dxfId="611" priority="12">
      <formula>FIND("-",AE93)&gt;0</formula>
    </cfRule>
  </conditionalFormatting>
  <conditionalFormatting sqref="AE108">
    <cfRule type="expression" dxfId="610" priority="9">
      <formula>AE108="Correct"</formula>
    </cfRule>
    <cfRule type="expression" dxfId="609" priority="11">
      <formula>$AE$15="Check"</formula>
    </cfRule>
  </conditionalFormatting>
  <conditionalFormatting sqref="AE108">
    <cfRule type="expression" dxfId="608" priority="10">
      <formula>$AE$15="Check"</formula>
    </cfRule>
  </conditionalFormatting>
  <conditionalFormatting sqref="AE108">
    <cfRule type="expression" dxfId="607" priority="8">
      <formula>AE108="Correct"</formula>
    </cfRule>
  </conditionalFormatting>
  <conditionalFormatting sqref="AE109">
    <cfRule type="expression" dxfId="606" priority="7">
      <formula>FIND("-",AE109)&gt;0</formula>
    </cfRule>
  </conditionalFormatting>
  <conditionalFormatting sqref="O127">
    <cfRule type="containsBlanks" dxfId="605" priority="6">
      <formula>LEN(TRIM(O127))=0</formula>
    </cfRule>
  </conditionalFormatting>
  <conditionalFormatting sqref="AE127">
    <cfRule type="expression" dxfId="604" priority="3">
      <formula>AE127="Correct"</formula>
    </cfRule>
    <cfRule type="expression" dxfId="603" priority="5">
      <formula>$AE$15="Check"</formula>
    </cfRule>
  </conditionalFormatting>
  <conditionalFormatting sqref="AE127">
    <cfRule type="expression" dxfId="602" priority="4">
      <formula>$AE$15="Check"</formula>
    </cfRule>
  </conditionalFormatting>
  <conditionalFormatting sqref="AE127">
    <cfRule type="expression" dxfId="601" priority="2">
      <formula>AE127="Correct"</formula>
    </cfRule>
  </conditionalFormatting>
  <conditionalFormatting sqref="AE128">
    <cfRule type="expression" dxfId="600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"/>
  <sheetViews>
    <sheetView topLeftCell="A22" zoomScale="90" zoomScaleNormal="90" workbookViewId="0">
      <selection sqref="A1:AE1"/>
    </sheetView>
  </sheetViews>
  <sheetFormatPr defaultColWidth="11.5703125" defaultRowHeight="14.25" x14ac:dyDescent="0.2"/>
  <cols>
    <col min="1" max="1" width="3" style="118" bestFit="1" customWidth="1"/>
    <col min="2" max="2" width="12" style="118" bestFit="1" customWidth="1"/>
    <col min="3" max="3" width="10" style="118" bestFit="1" customWidth="1"/>
    <col min="4" max="4" width="3.5703125" style="118" bestFit="1" customWidth="1"/>
    <col min="5" max="6" width="3.28515625" style="118" bestFit="1" customWidth="1"/>
    <col min="7" max="8" width="4.7109375" style="118" bestFit="1" customWidth="1"/>
    <col min="9" max="9" width="4.5703125" style="118" bestFit="1" customWidth="1"/>
    <col min="10" max="11" width="4.7109375" style="118" bestFit="1" customWidth="1"/>
    <col min="12" max="12" width="4.5703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5703125" style="118" bestFit="1" customWidth="1"/>
    <col min="20" max="21" width="3.28515625" style="118" bestFit="1" customWidth="1"/>
    <col min="22" max="23" width="4.7109375" style="118" bestFit="1" customWidth="1"/>
    <col min="24" max="24" width="4.5703125" style="118" bestFit="1" customWidth="1"/>
    <col min="25" max="26" width="4.7109375" style="118" bestFit="1" customWidth="1"/>
    <col min="27" max="27" width="4.5703125" style="118" bestFit="1" customWidth="1"/>
    <col min="28" max="29" width="4.7109375" style="118" bestFit="1" customWidth="1"/>
    <col min="30" max="30" width="11.5703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5703125" style="110"/>
  </cols>
  <sheetData>
    <row r="1" spans="1:39" ht="26.25" x14ac:dyDescent="0.2">
      <c r="A1" s="143" t="s">
        <v>551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60" t="s">
        <v>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112" t="s">
        <v>4</v>
      </c>
      <c r="P3" s="178" t="s">
        <v>215</v>
      </c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80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/>
      <c r="B5" s="125"/>
      <c r="C5" s="12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tr">
        <f t="shared" ref="N5:N14" si="0">IF(B5="","",(D5*2)+(E5*3)+F5*1)</f>
        <v/>
      </c>
      <c r="O5" s="116"/>
      <c r="P5" s="124">
        <v>2</v>
      </c>
      <c r="Q5" s="125" t="s">
        <v>223</v>
      </c>
      <c r="R5" s="125" t="s">
        <v>95</v>
      </c>
      <c r="S5" s="115">
        <v>3</v>
      </c>
      <c r="T5" s="115"/>
      <c r="U5" s="115"/>
      <c r="V5" s="115">
        <v>5</v>
      </c>
      <c r="W5" s="115">
        <v>10</v>
      </c>
      <c r="X5" s="115">
        <v>6</v>
      </c>
      <c r="Y5" s="115"/>
      <c r="Z5" s="115">
        <v>1</v>
      </c>
      <c r="AA5" s="115"/>
      <c r="AB5" s="115"/>
      <c r="AC5" s="115">
        <f t="shared" ref="AC5:AC14" si="1">IF(Q5="","",(S5*2)+(T5*3)+U5*1)</f>
        <v>6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>
        <v>2</v>
      </c>
      <c r="B6" s="125" t="s">
        <v>40</v>
      </c>
      <c r="C6" s="125" t="s">
        <v>41</v>
      </c>
      <c r="D6" s="115"/>
      <c r="E6" s="115"/>
      <c r="F6" s="115"/>
      <c r="G6" s="115">
        <v>2</v>
      </c>
      <c r="H6" s="115">
        <v>6</v>
      </c>
      <c r="I6" s="115">
        <v>3</v>
      </c>
      <c r="J6" s="115"/>
      <c r="K6" s="115"/>
      <c r="L6" s="115"/>
      <c r="M6" s="115"/>
      <c r="N6" s="115">
        <f t="shared" si="0"/>
        <v>0</v>
      </c>
      <c r="O6" s="116"/>
      <c r="P6" s="124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6">
        <v>9</v>
      </c>
      <c r="B7" s="125" t="s">
        <v>58</v>
      </c>
      <c r="C7" s="125" t="s">
        <v>59</v>
      </c>
      <c r="D7" s="115">
        <v>2</v>
      </c>
      <c r="E7" s="115"/>
      <c r="F7" s="115"/>
      <c r="G7" s="115">
        <v>5</v>
      </c>
      <c r="H7" s="115">
        <v>4</v>
      </c>
      <c r="I7" s="115">
        <v>2</v>
      </c>
      <c r="J7" s="115"/>
      <c r="K7" s="115">
        <v>2</v>
      </c>
      <c r="L7" s="115"/>
      <c r="M7" s="115"/>
      <c r="N7" s="115">
        <f t="shared" si="0"/>
        <v>4</v>
      </c>
      <c r="O7" s="116"/>
      <c r="P7" s="124"/>
      <c r="Q7" s="125"/>
      <c r="R7" s="12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 t="str">
        <f t="shared" si="1"/>
        <v/>
      </c>
      <c r="AE7" s="120"/>
    </row>
    <row r="8" spans="1:39" s="122" customFormat="1" ht="12.75" x14ac:dyDescent="0.2">
      <c r="A8" s="126">
        <v>11</v>
      </c>
      <c r="B8" s="125" t="s">
        <v>210</v>
      </c>
      <c r="C8" s="125" t="s">
        <v>67</v>
      </c>
      <c r="D8" s="115">
        <v>2</v>
      </c>
      <c r="E8" s="115"/>
      <c r="F8" s="115"/>
      <c r="G8" s="115">
        <v>9</v>
      </c>
      <c r="H8" s="115">
        <v>2</v>
      </c>
      <c r="I8" s="115"/>
      <c r="J8" s="115"/>
      <c r="K8" s="115">
        <v>1</v>
      </c>
      <c r="L8" s="115"/>
      <c r="M8" s="115"/>
      <c r="N8" s="115">
        <f t="shared" si="0"/>
        <v>4</v>
      </c>
      <c r="O8" s="116"/>
      <c r="P8" s="124">
        <v>7</v>
      </c>
      <c r="Q8" s="125" t="s">
        <v>282</v>
      </c>
      <c r="R8" s="125" t="s">
        <v>283</v>
      </c>
      <c r="S8" s="115">
        <v>2</v>
      </c>
      <c r="T8" s="115"/>
      <c r="U8" s="115"/>
      <c r="V8" s="115">
        <v>18</v>
      </c>
      <c r="W8" s="115"/>
      <c r="X8" s="115">
        <v>2</v>
      </c>
      <c r="Y8" s="115"/>
      <c r="Z8" s="115">
        <v>3</v>
      </c>
      <c r="AA8" s="115"/>
      <c r="AB8" s="115"/>
      <c r="AC8" s="115">
        <f t="shared" si="1"/>
        <v>4</v>
      </c>
      <c r="AE8" s="120"/>
    </row>
    <row r="9" spans="1:39" s="122" customFormat="1" ht="12.75" x14ac:dyDescent="0.2">
      <c r="A9" s="126">
        <v>13</v>
      </c>
      <c r="B9" s="125" t="s">
        <v>31</v>
      </c>
      <c r="C9" s="125" t="s">
        <v>32</v>
      </c>
      <c r="D9" s="115">
        <v>1</v>
      </c>
      <c r="E9" s="115"/>
      <c r="F9" s="115"/>
      <c r="G9" s="115">
        <v>10</v>
      </c>
      <c r="H9" s="115">
        <v>2</v>
      </c>
      <c r="I9" s="115"/>
      <c r="J9" s="115"/>
      <c r="K9" s="115"/>
      <c r="L9" s="115"/>
      <c r="M9" s="115"/>
      <c r="N9" s="115">
        <f t="shared" si="0"/>
        <v>2</v>
      </c>
      <c r="O9" s="116"/>
      <c r="P9" s="124">
        <v>10</v>
      </c>
      <c r="Q9" s="125" t="s">
        <v>218</v>
      </c>
      <c r="R9" s="125" t="s">
        <v>118</v>
      </c>
      <c r="S9" s="115">
        <v>11</v>
      </c>
      <c r="T9" s="115">
        <v>1</v>
      </c>
      <c r="U9" s="115"/>
      <c r="V9" s="115">
        <v>6</v>
      </c>
      <c r="W9" s="115">
        <v>9</v>
      </c>
      <c r="X9" s="115">
        <v>3</v>
      </c>
      <c r="Y9" s="115"/>
      <c r="Z9" s="115"/>
      <c r="AA9" s="115"/>
      <c r="AB9" s="115"/>
      <c r="AC9" s="115">
        <f t="shared" si="1"/>
        <v>25</v>
      </c>
      <c r="AE9" s="120"/>
    </row>
    <row r="10" spans="1:39" s="122" customFormat="1" ht="12.75" x14ac:dyDescent="0.2">
      <c r="A10" s="126">
        <v>17</v>
      </c>
      <c r="B10" s="125" t="s">
        <v>541</v>
      </c>
      <c r="C10" s="125" t="s">
        <v>124</v>
      </c>
      <c r="D10" s="115">
        <v>5</v>
      </c>
      <c r="E10" s="115">
        <v>2</v>
      </c>
      <c r="F10" s="115">
        <v>2</v>
      </c>
      <c r="G10" s="115">
        <v>12</v>
      </c>
      <c r="H10" s="115">
        <v>3</v>
      </c>
      <c r="I10" s="115">
        <v>2</v>
      </c>
      <c r="J10" s="115"/>
      <c r="K10" s="115">
        <v>1</v>
      </c>
      <c r="L10" s="115"/>
      <c r="M10" s="115"/>
      <c r="N10" s="115">
        <f t="shared" si="0"/>
        <v>18</v>
      </c>
      <c r="O10" s="116"/>
      <c r="P10" s="124">
        <v>21</v>
      </c>
      <c r="Q10" s="125" t="s">
        <v>221</v>
      </c>
      <c r="R10" s="125" t="s">
        <v>222</v>
      </c>
      <c r="S10" s="115">
        <v>2</v>
      </c>
      <c r="T10" s="115"/>
      <c r="U10" s="115"/>
      <c r="V10" s="115">
        <v>7</v>
      </c>
      <c r="W10" s="115">
        <v>1</v>
      </c>
      <c r="X10" s="115">
        <v>1</v>
      </c>
      <c r="Y10" s="115">
        <v>3</v>
      </c>
      <c r="Z10" s="115"/>
      <c r="AA10" s="115"/>
      <c r="AB10" s="115"/>
      <c r="AC10" s="115">
        <f t="shared" si="1"/>
        <v>4</v>
      </c>
      <c r="AE10" s="120"/>
    </row>
    <row r="11" spans="1:39" s="122" customFormat="1" ht="12.75" x14ac:dyDescent="0.2">
      <c r="A11" s="126">
        <v>23</v>
      </c>
      <c r="B11" s="125" t="s">
        <v>89</v>
      </c>
      <c r="C11" s="125" t="s">
        <v>166</v>
      </c>
      <c r="D11" s="115">
        <v>2</v>
      </c>
      <c r="E11" s="115">
        <v>3</v>
      </c>
      <c r="F11" s="115"/>
      <c r="G11" s="115">
        <v>5</v>
      </c>
      <c r="H11" s="115">
        <v>9</v>
      </c>
      <c r="I11" s="115">
        <v>1</v>
      </c>
      <c r="J11" s="115"/>
      <c r="K11" s="115">
        <v>2</v>
      </c>
      <c r="L11" s="115"/>
      <c r="M11" s="115"/>
      <c r="N11" s="115">
        <f t="shared" si="0"/>
        <v>13</v>
      </c>
      <c r="O11" s="116"/>
      <c r="P11" s="124"/>
      <c r="Q11" s="125"/>
      <c r="R11" s="12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 t="str">
        <f t="shared" si="1"/>
        <v/>
      </c>
      <c r="AE11" s="120"/>
    </row>
    <row r="12" spans="1:39" s="122" customFormat="1" ht="12.75" x14ac:dyDescent="0.2">
      <c r="A12" s="126"/>
      <c r="B12" s="125"/>
      <c r="C12" s="12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 t="str">
        <f t="shared" si="0"/>
        <v/>
      </c>
      <c r="O12" s="116"/>
      <c r="P12" s="124">
        <v>23</v>
      </c>
      <c r="Q12" s="125" t="s">
        <v>89</v>
      </c>
      <c r="R12" s="125" t="s">
        <v>544</v>
      </c>
      <c r="S12" s="115">
        <v>4</v>
      </c>
      <c r="T12" s="115">
        <v>1</v>
      </c>
      <c r="U12" s="115">
        <v>3</v>
      </c>
      <c r="V12" s="115">
        <v>4</v>
      </c>
      <c r="W12" s="115">
        <v>4</v>
      </c>
      <c r="X12" s="115">
        <v>1</v>
      </c>
      <c r="Y12" s="115"/>
      <c r="Z12" s="115">
        <v>3</v>
      </c>
      <c r="AA12" s="115"/>
      <c r="AB12" s="115"/>
      <c r="AC12" s="115">
        <f t="shared" si="1"/>
        <v>14</v>
      </c>
      <c r="AE12" s="120"/>
    </row>
    <row r="13" spans="1:39" s="122" customFormat="1" ht="12.75" x14ac:dyDescent="0.2">
      <c r="A13" s="124">
        <v>33</v>
      </c>
      <c r="B13" s="125" t="s">
        <v>413</v>
      </c>
      <c r="C13" s="125" t="s">
        <v>42</v>
      </c>
      <c r="D13" s="115">
        <v>9</v>
      </c>
      <c r="E13" s="115"/>
      <c r="F13" s="115">
        <v>3</v>
      </c>
      <c r="G13" s="115">
        <v>10</v>
      </c>
      <c r="H13" s="115">
        <v>2</v>
      </c>
      <c r="I13" s="115">
        <v>2</v>
      </c>
      <c r="J13" s="115"/>
      <c r="K13" s="115">
        <v>2</v>
      </c>
      <c r="L13" s="115"/>
      <c r="M13" s="115"/>
      <c r="N13" s="115">
        <f t="shared" si="0"/>
        <v>21</v>
      </c>
      <c r="O13" s="116"/>
      <c r="P13" s="124">
        <v>5</v>
      </c>
      <c r="Q13" s="125" t="s">
        <v>483</v>
      </c>
      <c r="R13" s="125" t="s">
        <v>34</v>
      </c>
      <c r="S13" s="115"/>
      <c r="T13" s="115"/>
      <c r="U13" s="115"/>
      <c r="V13" s="115"/>
      <c r="W13" s="115"/>
      <c r="X13" s="115"/>
      <c r="Y13" s="115"/>
      <c r="Z13" s="115">
        <v>1</v>
      </c>
      <c r="AA13" s="115"/>
      <c r="AB13" s="115"/>
      <c r="AC13" s="115">
        <f t="shared" si="1"/>
        <v>0</v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21</v>
      </c>
      <c r="E15" s="115">
        <f t="shared" si="2"/>
        <v>5</v>
      </c>
      <c r="F15" s="115">
        <f t="shared" si="2"/>
        <v>5</v>
      </c>
      <c r="G15" s="115">
        <f t="shared" si="2"/>
        <v>53</v>
      </c>
      <c r="H15" s="115">
        <f t="shared" si="2"/>
        <v>28</v>
      </c>
      <c r="I15" s="115">
        <f t="shared" si="2"/>
        <v>10</v>
      </c>
      <c r="J15" s="115">
        <f t="shared" si="2"/>
        <v>0</v>
      </c>
      <c r="K15" s="115">
        <f t="shared" si="2"/>
        <v>8</v>
      </c>
      <c r="L15" s="115">
        <f t="shared" si="2"/>
        <v>0</v>
      </c>
      <c r="M15" s="115">
        <f t="shared" si="2"/>
        <v>0</v>
      </c>
      <c r="N15" s="115">
        <f t="shared" si="2"/>
        <v>62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22</v>
      </c>
      <c r="T15" s="115">
        <f t="shared" si="3"/>
        <v>2</v>
      </c>
      <c r="U15" s="115">
        <f t="shared" si="3"/>
        <v>3</v>
      </c>
      <c r="V15" s="115">
        <f t="shared" si="3"/>
        <v>40</v>
      </c>
      <c r="W15" s="115">
        <f t="shared" si="3"/>
        <v>24</v>
      </c>
      <c r="X15" s="115">
        <f t="shared" si="3"/>
        <v>13</v>
      </c>
      <c r="Y15" s="115">
        <f t="shared" si="3"/>
        <v>3</v>
      </c>
      <c r="Z15" s="115">
        <f t="shared" si="3"/>
        <v>8</v>
      </c>
      <c r="AA15" s="115">
        <f t="shared" si="3"/>
        <v>0</v>
      </c>
      <c r="AB15" s="115">
        <f t="shared" si="3"/>
        <v>0</v>
      </c>
      <c r="AC15" s="115">
        <f t="shared" si="3"/>
        <v>53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244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Diablos: BLK-   |||   Baitong Ballers: </v>
      </c>
    </row>
    <row r="17" spans="1:31" s="122" customFormat="1" ht="12.75" x14ac:dyDescent="0.2">
      <c r="A17" s="152" t="s">
        <v>205</v>
      </c>
      <c r="B17" s="153"/>
      <c r="C17" s="154" t="s">
        <v>558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49" t="s">
        <v>203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1"/>
      <c r="O19" s="112" t="s">
        <v>4</v>
      </c>
      <c r="P19" s="172" t="s">
        <v>68</v>
      </c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6</v>
      </c>
      <c r="B21" s="125" t="s">
        <v>421</v>
      </c>
      <c r="C21" s="125" t="s">
        <v>422</v>
      </c>
      <c r="D21" s="115"/>
      <c r="E21" s="115"/>
      <c r="F21" s="115"/>
      <c r="G21" s="115">
        <v>7</v>
      </c>
      <c r="H21" s="115">
        <v>2</v>
      </c>
      <c r="I21" s="115">
        <v>2</v>
      </c>
      <c r="J21" s="115"/>
      <c r="K21" s="115">
        <v>4</v>
      </c>
      <c r="L21" s="115"/>
      <c r="M21" s="115"/>
      <c r="N21" s="115">
        <f t="shared" ref="N21:N31" si="4">IF(B21="","",(D21*2)+(E21*3)+F21*1)</f>
        <v>0</v>
      </c>
      <c r="O21" s="116"/>
      <c r="P21" s="124">
        <v>2</v>
      </c>
      <c r="Q21" s="125" t="s">
        <v>267</v>
      </c>
      <c r="R21" s="125" t="s">
        <v>76</v>
      </c>
      <c r="S21" s="115">
        <v>1</v>
      </c>
      <c r="T21" s="115"/>
      <c r="U21" s="115">
        <v>1</v>
      </c>
      <c r="V21" s="115">
        <v>5</v>
      </c>
      <c r="W21" s="115">
        <v>3</v>
      </c>
      <c r="X21" s="115">
        <v>1</v>
      </c>
      <c r="Y21" s="115"/>
      <c r="Z21" s="115">
        <v>4</v>
      </c>
      <c r="AA21" s="115"/>
      <c r="AB21" s="115"/>
      <c r="AC21" s="115">
        <f t="shared" ref="AC21:AC30" si="5">IF(Q21="","",(S21*2)+(T21*3)+U21*1)</f>
        <v>3</v>
      </c>
      <c r="AD21" s="129"/>
      <c r="AE21" s="120"/>
    </row>
    <row r="22" spans="1:31" s="122" customFormat="1" ht="12.75" x14ac:dyDescent="0.2">
      <c r="A22" s="126">
        <v>10</v>
      </c>
      <c r="B22" s="125" t="s">
        <v>340</v>
      </c>
      <c r="C22" s="125" t="s">
        <v>38</v>
      </c>
      <c r="D22" s="115">
        <v>6</v>
      </c>
      <c r="E22" s="115">
        <v>2</v>
      </c>
      <c r="F22" s="115">
        <v>2</v>
      </c>
      <c r="G22" s="115">
        <v>2</v>
      </c>
      <c r="H22" s="115">
        <v>3</v>
      </c>
      <c r="I22" s="115">
        <v>1</v>
      </c>
      <c r="J22" s="115"/>
      <c r="K22" s="115">
        <v>1</v>
      </c>
      <c r="L22" s="115"/>
      <c r="M22" s="115"/>
      <c r="N22" s="115">
        <f t="shared" si="4"/>
        <v>20</v>
      </c>
      <c r="O22" s="116"/>
      <c r="P22" s="126">
        <v>6</v>
      </c>
      <c r="Q22" s="125" t="s">
        <v>179</v>
      </c>
      <c r="R22" s="125" t="s">
        <v>180</v>
      </c>
      <c r="S22" s="115">
        <v>1</v>
      </c>
      <c r="T22" s="115">
        <v>2</v>
      </c>
      <c r="U22" s="115"/>
      <c r="V22" s="115">
        <v>2</v>
      </c>
      <c r="W22" s="115">
        <v>2</v>
      </c>
      <c r="X22" s="115">
        <v>1</v>
      </c>
      <c r="Y22" s="115"/>
      <c r="Z22" s="115"/>
      <c r="AA22" s="115"/>
      <c r="AB22" s="115"/>
      <c r="AC22" s="115">
        <f t="shared" si="5"/>
        <v>8</v>
      </c>
      <c r="AD22" s="129"/>
      <c r="AE22" s="120"/>
    </row>
    <row r="23" spans="1:31" s="122" customFormat="1" ht="12.75" x14ac:dyDescent="0.2">
      <c r="A23" s="126">
        <v>13</v>
      </c>
      <c r="B23" s="125" t="s">
        <v>552</v>
      </c>
      <c r="C23" s="125" t="s">
        <v>553</v>
      </c>
      <c r="D23" s="115">
        <v>1</v>
      </c>
      <c r="E23" s="115"/>
      <c r="F23" s="115"/>
      <c r="G23" s="115">
        <v>2</v>
      </c>
      <c r="H23" s="115">
        <v>4</v>
      </c>
      <c r="I23" s="115"/>
      <c r="J23" s="115">
        <v>1</v>
      </c>
      <c r="K23" s="115">
        <v>2</v>
      </c>
      <c r="L23" s="115"/>
      <c r="M23" s="115"/>
      <c r="N23" s="115">
        <f t="shared" si="4"/>
        <v>2</v>
      </c>
      <c r="O23" s="116"/>
      <c r="P23" s="126">
        <v>8</v>
      </c>
      <c r="Q23" s="125" t="s">
        <v>149</v>
      </c>
      <c r="R23" s="125" t="s">
        <v>35</v>
      </c>
      <c r="S23" s="115">
        <v>8</v>
      </c>
      <c r="T23" s="115"/>
      <c r="U23" s="115">
        <v>6</v>
      </c>
      <c r="V23" s="115">
        <v>2</v>
      </c>
      <c r="W23" s="115">
        <v>1</v>
      </c>
      <c r="X23" s="115">
        <v>1</v>
      </c>
      <c r="Y23" s="115"/>
      <c r="Z23" s="115"/>
      <c r="AA23" s="115"/>
      <c r="AB23" s="115"/>
      <c r="AC23" s="115">
        <f t="shared" si="5"/>
        <v>22</v>
      </c>
      <c r="AD23" s="129"/>
      <c r="AE23" s="120"/>
    </row>
    <row r="24" spans="1:31" s="122" customFormat="1" ht="12.75" x14ac:dyDescent="0.2">
      <c r="A24" s="139" t="s">
        <v>147</v>
      </c>
      <c r="B24" s="125" t="s">
        <v>294</v>
      </c>
      <c r="C24" s="125" t="s">
        <v>61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>
        <f t="shared" si="4"/>
        <v>0</v>
      </c>
      <c r="O24" s="116"/>
      <c r="P24" s="126"/>
      <c r="Q24" s="125"/>
      <c r="R24" s="12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 t="str">
        <f t="shared" si="5"/>
        <v/>
      </c>
      <c r="AD24" s="129"/>
      <c r="AE24" s="120"/>
    </row>
    <row r="25" spans="1:31" s="122" customFormat="1" ht="12.75" x14ac:dyDescent="0.2">
      <c r="A25" s="126">
        <v>14</v>
      </c>
      <c r="B25" s="125" t="s">
        <v>197</v>
      </c>
      <c r="C25" s="125" t="s">
        <v>198</v>
      </c>
      <c r="D25" s="115">
        <v>2</v>
      </c>
      <c r="E25" s="115">
        <v>5</v>
      </c>
      <c r="F25" s="115"/>
      <c r="G25" s="115">
        <v>1</v>
      </c>
      <c r="H25" s="115">
        <v>2</v>
      </c>
      <c r="I25" s="115">
        <v>1</v>
      </c>
      <c r="J25" s="115"/>
      <c r="K25" s="115">
        <v>1</v>
      </c>
      <c r="L25" s="115"/>
      <c r="M25" s="115"/>
      <c r="N25" s="115">
        <f t="shared" si="4"/>
        <v>19</v>
      </c>
      <c r="O25" s="116"/>
      <c r="P25" s="139" t="s">
        <v>147</v>
      </c>
      <c r="Q25" s="125" t="s">
        <v>277</v>
      </c>
      <c r="R25" s="125" t="s">
        <v>334</v>
      </c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>
        <f t="shared" si="5"/>
        <v>0</v>
      </c>
      <c r="AD25" s="129"/>
      <c r="AE25" s="120"/>
    </row>
    <row r="26" spans="1:31" s="122" customFormat="1" ht="12.75" x14ac:dyDescent="0.2">
      <c r="A26" s="139" t="s">
        <v>147</v>
      </c>
      <c r="B26" s="125" t="s">
        <v>208</v>
      </c>
      <c r="C26" s="125" t="s">
        <v>34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>
        <f t="shared" si="4"/>
        <v>0</v>
      </c>
      <c r="O26" s="116"/>
      <c r="P26" s="126">
        <v>20</v>
      </c>
      <c r="Q26" s="125" t="s">
        <v>75</v>
      </c>
      <c r="R26" s="125" t="s">
        <v>79</v>
      </c>
      <c r="S26" s="115"/>
      <c r="T26" s="115"/>
      <c r="U26" s="115"/>
      <c r="V26" s="115">
        <v>6</v>
      </c>
      <c r="W26" s="115">
        <v>3</v>
      </c>
      <c r="X26" s="115"/>
      <c r="Y26" s="115"/>
      <c r="Z26" s="115"/>
      <c r="AA26" s="115"/>
      <c r="AB26" s="115"/>
      <c r="AC26" s="115">
        <f t="shared" si="5"/>
        <v>0</v>
      </c>
      <c r="AD26" s="129"/>
      <c r="AE26" s="120"/>
    </row>
    <row r="27" spans="1:31" s="122" customFormat="1" ht="12.75" x14ac:dyDescent="0.2">
      <c r="A27" s="126">
        <v>32</v>
      </c>
      <c r="B27" s="125" t="s">
        <v>190</v>
      </c>
      <c r="C27" s="125" t="s">
        <v>51</v>
      </c>
      <c r="D27" s="115">
        <v>1</v>
      </c>
      <c r="E27" s="115"/>
      <c r="F27" s="115"/>
      <c r="G27" s="115">
        <v>4</v>
      </c>
      <c r="H27" s="115">
        <v>2</v>
      </c>
      <c r="I27" s="115"/>
      <c r="J27" s="115"/>
      <c r="K27" s="115">
        <v>1</v>
      </c>
      <c r="L27" s="115"/>
      <c r="M27" s="115"/>
      <c r="N27" s="115">
        <f t="shared" si="4"/>
        <v>2</v>
      </c>
      <c r="O27" s="116"/>
      <c r="P27" s="126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6">
        <v>36</v>
      </c>
      <c r="B28" s="125" t="s">
        <v>209</v>
      </c>
      <c r="C28" s="125" t="s">
        <v>126</v>
      </c>
      <c r="D28" s="115">
        <v>2</v>
      </c>
      <c r="E28" s="115"/>
      <c r="F28" s="115"/>
      <c r="G28" s="115">
        <v>1</v>
      </c>
      <c r="H28" s="115">
        <v>1</v>
      </c>
      <c r="I28" s="115"/>
      <c r="J28" s="115"/>
      <c r="K28" s="115">
        <v>2</v>
      </c>
      <c r="L28" s="115"/>
      <c r="M28" s="115"/>
      <c r="N28" s="115">
        <f t="shared" si="4"/>
        <v>4</v>
      </c>
      <c r="O28" s="116"/>
      <c r="P28" s="126">
        <v>44</v>
      </c>
      <c r="Q28" s="125" t="s">
        <v>163</v>
      </c>
      <c r="R28" s="125" t="s">
        <v>164</v>
      </c>
      <c r="S28" s="115">
        <v>8</v>
      </c>
      <c r="T28" s="115">
        <v>1</v>
      </c>
      <c r="U28" s="115">
        <v>1</v>
      </c>
      <c r="V28" s="115">
        <v>9</v>
      </c>
      <c r="W28" s="115">
        <v>3</v>
      </c>
      <c r="X28" s="115">
        <v>1</v>
      </c>
      <c r="Y28" s="115"/>
      <c r="Z28" s="115">
        <v>1</v>
      </c>
      <c r="AA28" s="115"/>
      <c r="AB28" s="115"/>
      <c r="AC28" s="115">
        <f t="shared" si="5"/>
        <v>20</v>
      </c>
      <c r="AD28" s="129"/>
      <c r="AE28" s="120"/>
    </row>
    <row r="29" spans="1:31" s="122" customFormat="1" ht="12.75" x14ac:dyDescent="0.2">
      <c r="A29" s="126">
        <v>53</v>
      </c>
      <c r="B29" s="125" t="s">
        <v>423</v>
      </c>
      <c r="C29" s="125" t="s">
        <v>88</v>
      </c>
      <c r="D29" s="115">
        <v>2</v>
      </c>
      <c r="E29" s="115">
        <v>1</v>
      </c>
      <c r="F29" s="115"/>
      <c r="G29" s="115">
        <v>6</v>
      </c>
      <c r="H29" s="115">
        <v>1</v>
      </c>
      <c r="I29" s="115">
        <v>1</v>
      </c>
      <c r="J29" s="115"/>
      <c r="K29" s="115">
        <v>1</v>
      </c>
      <c r="L29" s="115"/>
      <c r="M29" s="115"/>
      <c r="N29" s="115">
        <f t="shared" si="4"/>
        <v>7</v>
      </c>
      <c r="O29" s="116"/>
      <c r="P29" s="126">
        <v>25</v>
      </c>
      <c r="Q29" s="125" t="s">
        <v>383</v>
      </c>
      <c r="R29" s="125" t="s">
        <v>168</v>
      </c>
      <c r="S29" s="115">
        <v>2</v>
      </c>
      <c r="T29" s="115"/>
      <c r="U29" s="115">
        <v>2</v>
      </c>
      <c r="V29" s="115">
        <v>6</v>
      </c>
      <c r="W29" s="115">
        <v>1</v>
      </c>
      <c r="X29" s="115"/>
      <c r="Y29" s="115">
        <v>1</v>
      </c>
      <c r="Z29" s="115">
        <v>1</v>
      </c>
      <c r="AA29" s="115"/>
      <c r="AB29" s="115"/>
      <c r="AC29" s="115">
        <f t="shared" si="5"/>
        <v>6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39" t="s">
        <v>147</v>
      </c>
      <c r="B30" s="125" t="s">
        <v>507</v>
      </c>
      <c r="C30" s="125" t="s">
        <v>124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>
        <f t="shared" si="4"/>
        <v>0</v>
      </c>
      <c r="O30" s="116"/>
      <c r="P30" s="126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"&amp;IF(D32&lt;1,"FG-","")&amp;IF(E32&lt;1,"3P-","")&amp;IF(F32&lt;1,"FT-","")&amp;IF(G32&lt;3,"-REB-","")&amp;IF(H32&lt;3,"-AST-","")&amp;IF(I32&lt;1,"STL-","")&amp;IF(J32&lt;1,"BLK-","")&amp;IF(K32&lt;1,"PFS-","") &amp; "   |||   "&amp;P19&amp;": "&amp;IF(S32&lt;1,"FG-","")&amp;IF(T32&lt;1,"3P-","")&amp;IF(U32&lt;1,"FT-","")&amp;IF(V32&lt;1,"REB-","")&amp;IF(W32&lt;1,"AST-","")&amp;IF(X32&lt;1,"STL-","")&amp;IF(Y32&lt;1,"BLK-","")&amp;IF(Z32&lt;1,"PFS-","")</f>
        <v xml:space="preserve">Spectres:    |||   Pork Swords: </v>
      </c>
    </row>
    <row r="31" spans="1:31" s="122" customFormat="1" ht="12.75" x14ac:dyDescent="0.2">
      <c r="A31" s="139" t="s">
        <v>147</v>
      </c>
      <c r="B31" s="125" t="s">
        <v>197</v>
      </c>
      <c r="C31" s="125" t="s">
        <v>194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>
        <f t="shared" si="4"/>
        <v>0</v>
      </c>
      <c r="O31" s="116"/>
      <c r="P31" s="126"/>
      <c r="Q31" s="125"/>
      <c r="R31" s="12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29"/>
      <c r="AE31" s="128"/>
    </row>
    <row r="32" spans="1:31" s="122" customFormat="1" ht="12.75" x14ac:dyDescent="0.2">
      <c r="A32" s="140" t="s">
        <v>27</v>
      </c>
      <c r="B32" s="141"/>
      <c r="C32" s="142"/>
      <c r="D32" s="115">
        <f t="shared" ref="D32:N32" si="6">SUM(D21:D30)</f>
        <v>14</v>
      </c>
      <c r="E32" s="115">
        <f t="shared" si="6"/>
        <v>8</v>
      </c>
      <c r="F32" s="115">
        <f t="shared" si="6"/>
        <v>2</v>
      </c>
      <c r="G32" s="115">
        <f t="shared" si="6"/>
        <v>23</v>
      </c>
      <c r="H32" s="115">
        <f t="shared" si="6"/>
        <v>15</v>
      </c>
      <c r="I32" s="115">
        <f t="shared" si="6"/>
        <v>5</v>
      </c>
      <c r="J32" s="115">
        <f t="shared" si="6"/>
        <v>1</v>
      </c>
      <c r="K32" s="115">
        <f t="shared" si="6"/>
        <v>12</v>
      </c>
      <c r="L32" s="115">
        <f t="shared" si="6"/>
        <v>0</v>
      </c>
      <c r="M32" s="115">
        <f t="shared" si="6"/>
        <v>0</v>
      </c>
      <c r="N32" s="115">
        <f t="shared" si="6"/>
        <v>54</v>
      </c>
      <c r="O32" s="117" t="s">
        <v>2</v>
      </c>
      <c r="P32" s="140" t="s">
        <v>27</v>
      </c>
      <c r="Q32" s="141"/>
      <c r="R32" s="142"/>
      <c r="S32" s="115">
        <f t="shared" ref="S32:AC32" si="7">SUM(S21:S30)</f>
        <v>20</v>
      </c>
      <c r="T32" s="115">
        <f t="shared" si="7"/>
        <v>3</v>
      </c>
      <c r="U32" s="115">
        <f t="shared" si="7"/>
        <v>10</v>
      </c>
      <c r="V32" s="115">
        <f t="shared" si="7"/>
        <v>30</v>
      </c>
      <c r="W32" s="115">
        <f t="shared" si="7"/>
        <v>13</v>
      </c>
      <c r="X32" s="115">
        <f t="shared" si="7"/>
        <v>4</v>
      </c>
      <c r="Y32" s="115">
        <f t="shared" si="7"/>
        <v>1</v>
      </c>
      <c r="Z32" s="115">
        <f t="shared" si="7"/>
        <v>6</v>
      </c>
      <c r="AA32" s="115">
        <f t="shared" si="7"/>
        <v>0</v>
      </c>
      <c r="AB32" s="115">
        <f t="shared" si="7"/>
        <v>0</v>
      </c>
      <c r="AC32" s="115">
        <f t="shared" si="7"/>
        <v>59</v>
      </c>
      <c r="AD32" s="129"/>
      <c r="AE32" s="120"/>
    </row>
    <row r="33" spans="1:31" s="122" customFormat="1" ht="12.75" x14ac:dyDescent="0.2">
      <c r="A33" s="152" t="s">
        <v>28</v>
      </c>
      <c r="B33" s="153"/>
      <c r="C33" s="154" t="s">
        <v>78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52" t="s">
        <v>205</v>
      </c>
      <c r="B34" s="153"/>
      <c r="C34" s="154" t="s">
        <v>555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6"/>
      <c r="AD34" s="129"/>
      <c r="AE34" s="120"/>
    </row>
    <row r="35" spans="1:31" s="122" customFormat="1" ht="12.75" x14ac:dyDescent="0.2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E35" s="120"/>
    </row>
    <row r="36" spans="1:31" s="122" customFormat="1" ht="12.75" x14ac:dyDescent="0.2">
      <c r="A36" s="198" t="s">
        <v>105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200"/>
      <c r="O36" s="112" t="s">
        <v>4</v>
      </c>
      <c r="P36" s="204" t="s">
        <v>236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6"/>
      <c r="AE36" s="120"/>
    </row>
    <row r="37" spans="1:31" s="122" customFormat="1" ht="12.75" x14ac:dyDescent="0.2">
      <c r="A37" s="113" t="s">
        <v>7</v>
      </c>
      <c r="B37" s="113" t="s">
        <v>8</v>
      </c>
      <c r="C37" s="113" t="s">
        <v>9</v>
      </c>
      <c r="D37" s="113" t="s">
        <v>10</v>
      </c>
      <c r="E37" s="113" t="s">
        <v>11</v>
      </c>
      <c r="F37" s="113" t="s">
        <v>12</v>
      </c>
      <c r="G37" s="113" t="s">
        <v>16</v>
      </c>
      <c r="H37" s="113" t="s">
        <v>13</v>
      </c>
      <c r="I37" s="113" t="s">
        <v>14</v>
      </c>
      <c r="J37" s="113" t="s">
        <v>15</v>
      </c>
      <c r="K37" s="113" t="s">
        <v>17</v>
      </c>
      <c r="L37" s="113" t="s">
        <v>18</v>
      </c>
      <c r="M37" s="113" t="s">
        <v>19</v>
      </c>
      <c r="N37" s="113" t="s">
        <v>21</v>
      </c>
      <c r="O37" s="114" t="s">
        <v>22</v>
      </c>
      <c r="P37" s="113" t="s">
        <v>7</v>
      </c>
      <c r="Q37" s="113" t="s">
        <v>8</v>
      </c>
      <c r="R37" s="113" t="s">
        <v>9</v>
      </c>
      <c r="S37" s="113" t="s">
        <v>10</v>
      </c>
      <c r="T37" s="113" t="s">
        <v>11</v>
      </c>
      <c r="U37" s="113" t="s">
        <v>12</v>
      </c>
      <c r="V37" s="113" t="s">
        <v>16</v>
      </c>
      <c r="W37" s="113" t="s">
        <v>13</v>
      </c>
      <c r="X37" s="113" t="s">
        <v>14</v>
      </c>
      <c r="Y37" s="113" t="s">
        <v>15</v>
      </c>
      <c r="Z37" s="113" t="s">
        <v>17</v>
      </c>
      <c r="AA37" s="113" t="s">
        <v>18</v>
      </c>
      <c r="AB37" s="113" t="s">
        <v>19</v>
      </c>
      <c r="AC37" s="113" t="s">
        <v>21</v>
      </c>
      <c r="AE37" s="120"/>
    </row>
    <row r="38" spans="1:31" s="122" customFormat="1" ht="12.75" x14ac:dyDescent="0.2">
      <c r="A38" s="124">
        <v>0</v>
      </c>
      <c r="B38" s="125" t="s">
        <v>135</v>
      </c>
      <c r="C38" s="125" t="s">
        <v>100</v>
      </c>
      <c r="D38" s="115"/>
      <c r="E38" s="115">
        <v>4</v>
      </c>
      <c r="F38" s="115">
        <v>1</v>
      </c>
      <c r="G38" s="115">
        <v>10</v>
      </c>
      <c r="H38" s="115">
        <v>2</v>
      </c>
      <c r="I38" s="115"/>
      <c r="J38" s="115">
        <v>1</v>
      </c>
      <c r="K38" s="115"/>
      <c r="L38" s="115"/>
      <c r="M38" s="115"/>
      <c r="N38" s="115">
        <f t="shared" ref="N38:N47" si="8">IF(B38="","",(D38*2)+(E38*3)+F38*1)</f>
        <v>13</v>
      </c>
      <c r="O38" s="116"/>
      <c r="P38" s="126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ref="AC38:AC47" si="9">IF(Q38="","",(S38*2)+(T38*3)+U38*1)</f>
        <v/>
      </c>
      <c r="AE38" s="120"/>
    </row>
    <row r="39" spans="1:31" s="122" customFormat="1" ht="12.75" x14ac:dyDescent="0.2">
      <c r="A39" s="124">
        <v>2</v>
      </c>
      <c r="B39" s="125" t="s">
        <v>33</v>
      </c>
      <c r="C39" s="125" t="s">
        <v>34</v>
      </c>
      <c r="D39" s="115"/>
      <c r="E39" s="115">
        <v>2</v>
      </c>
      <c r="F39" s="115"/>
      <c r="G39" s="115">
        <v>9</v>
      </c>
      <c r="H39" s="115">
        <v>4</v>
      </c>
      <c r="I39" s="115"/>
      <c r="J39" s="115">
        <v>1</v>
      </c>
      <c r="K39" s="115">
        <v>1</v>
      </c>
      <c r="L39" s="115"/>
      <c r="M39" s="115"/>
      <c r="N39" s="115">
        <f t="shared" si="8"/>
        <v>6</v>
      </c>
      <c r="O39" s="116"/>
      <c r="P39" s="124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6">
        <v>4</v>
      </c>
      <c r="B40" s="125" t="s">
        <v>259</v>
      </c>
      <c r="C40" s="125" t="s">
        <v>260</v>
      </c>
      <c r="D40" s="115">
        <v>5</v>
      </c>
      <c r="E40" s="115"/>
      <c r="F40" s="115">
        <v>1</v>
      </c>
      <c r="G40" s="115">
        <v>9</v>
      </c>
      <c r="H40" s="115">
        <v>2</v>
      </c>
      <c r="I40" s="115">
        <v>1</v>
      </c>
      <c r="J40" s="115"/>
      <c r="K40" s="115">
        <v>2</v>
      </c>
      <c r="L40" s="115"/>
      <c r="M40" s="115"/>
      <c r="N40" s="115">
        <f t="shared" si="8"/>
        <v>11</v>
      </c>
      <c r="O40" s="116"/>
      <c r="P40" s="124">
        <v>7</v>
      </c>
      <c r="Q40" s="125" t="s">
        <v>332</v>
      </c>
      <c r="R40" s="125" t="s">
        <v>503</v>
      </c>
      <c r="S40" s="115">
        <v>3</v>
      </c>
      <c r="T40" s="115">
        <v>1</v>
      </c>
      <c r="U40" s="115"/>
      <c r="V40" s="115">
        <v>3</v>
      </c>
      <c r="W40" s="115">
        <v>2</v>
      </c>
      <c r="X40" s="115">
        <v>2</v>
      </c>
      <c r="Y40" s="115"/>
      <c r="Z40" s="115">
        <v>1</v>
      </c>
      <c r="AA40" s="115"/>
      <c r="AB40" s="115"/>
      <c r="AC40" s="115">
        <f t="shared" si="9"/>
        <v>9</v>
      </c>
      <c r="AE40" s="120"/>
    </row>
    <row r="41" spans="1:31" s="122" customFormat="1" ht="12.75" x14ac:dyDescent="0.2">
      <c r="A41" s="124">
        <v>8</v>
      </c>
      <c r="B41" s="125" t="s">
        <v>138</v>
      </c>
      <c r="C41" s="125" t="s">
        <v>139</v>
      </c>
      <c r="D41" s="115"/>
      <c r="E41" s="115">
        <v>1</v>
      </c>
      <c r="F41" s="115"/>
      <c r="G41" s="115">
        <v>1</v>
      </c>
      <c r="H41" s="115">
        <v>1</v>
      </c>
      <c r="I41" s="115">
        <v>1</v>
      </c>
      <c r="J41" s="115"/>
      <c r="K41" s="115"/>
      <c r="L41" s="115"/>
      <c r="M41" s="115"/>
      <c r="N41" s="115">
        <f t="shared" si="8"/>
        <v>3</v>
      </c>
      <c r="O41" s="116"/>
      <c r="P41" s="126">
        <v>8</v>
      </c>
      <c r="Q41" s="125" t="s">
        <v>438</v>
      </c>
      <c r="R41" s="125" t="s">
        <v>57</v>
      </c>
      <c r="S41" s="115">
        <v>2</v>
      </c>
      <c r="T41" s="115">
        <v>1</v>
      </c>
      <c r="U41" s="115"/>
      <c r="V41" s="115">
        <v>4</v>
      </c>
      <c r="W41" s="115"/>
      <c r="X41" s="115">
        <v>1</v>
      </c>
      <c r="Y41" s="115"/>
      <c r="Z41" s="115">
        <v>3</v>
      </c>
      <c r="AA41" s="115"/>
      <c r="AB41" s="115"/>
      <c r="AC41" s="115">
        <f t="shared" si="9"/>
        <v>7</v>
      </c>
      <c r="AE41" s="120"/>
    </row>
    <row r="42" spans="1:31" s="122" customFormat="1" ht="12.75" x14ac:dyDescent="0.2">
      <c r="A42" s="124"/>
      <c r="B42" s="125"/>
      <c r="C42" s="12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 t="str">
        <f t="shared" si="8"/>
        <v/>
      </c>
      <c r="O42" s="116"/>
      <c r="P42" s="126">
        <v>9</v>
      </c>
      <c r="Q42" s="125" t="s">
        <v>383</v>
      </c>
      <c r="R42" s="125" t="s">
        <v>42</v>
      </c>
      <c r="S42" s="115">
        <v>2</v>
      </c>
      <c r="T42" s="115"/>
      <c r="U42" s="115">
        <v>1</v>
      </c>
      <c r="V42" s="115">
        <v>10</v>
      </c>
      <c r="W42" s="115">
        <v>2</v>
      </c>
      <c r="X42" s="115"/>
      <c r="Y42" s="115"/>
      <c r="Z42" s="115">
        <v>4</v>
      </c>
      <c r="AA42" s="115"/>
      <c r="AB42" s="115"/>
      <c r="AC42" s="115">
        <f t="shared" si="9"/>
        <v>5</v>
      </c>
      <c r="AE42" s="120"/>
    </row>
    <row r="43" spans="1:31" s="122" customFormat="1" ht="12.75" x14ac:dyDescent="0.2">
      <c r="A43" s="126">
        <v>9</v>
      </c>
      <c r="B43" s="125" t="s">
        <v>165</v>
      </c>
      <c r="C43" s="125" t="s">
        <v>527</v>
      </c>
      <c r="D43" s="115">
        <v>1</v>
      </c>
      <c r="E43" s="115"/>
      <c r="F43" s="115">
        <v>1</v>
      </c>
      <c r="G43" s="115">
        <v>4</v>
      </c>
      <c r="H43" s="115">
        <v>5</v>
      </c>
      <c r="I43" s="115"/>
      <c r="J43" s="115"/>
      <c r="K43" s="115">
        <v>2</v>
      </c>
      <c r="L43" s="115"/>
      <c r="M43" s="115"/>
      <c r="N43" s="115">
        <f t="shared" si="8"/>
        <v>3</v>
      </c>
      <c r="O43" s="116"/>
      <c r="P43" s="124">
        <v>11</v>
      </c>
      <c r="Q43" s="125" t="s">
        <v>384</v>
      </c>
      <c r="R43" s="125" t="s">
        <v>253</v>
      </c>
      <c r="S43" s="115">
        <v>4</v>
      </c>
      <c r="T43" s="115"/>
      <c r="U43" s="115"/>
      <c r="V43" s="115">
        <v>7</v>
      </c>
      <c r="W43" s="115">
        <v>2</v>
      </c>
      <c r="X43" s="115"/>
      <c r="Y43" s="115"/>
      <c r="Z43" s="115">
        <v>1</v>
      </c>
      <c r="AA43" s="115"/>
      <c r="AB43" s="115"/>
      <c r="AC43" s="115">
        <f t="shared" si="9"/>
        <v>8</v>
      </c>
      <c r="AE43" s="120"/>
    </row>
    <row r="44" spans="1:31" s="122" customFormat="1" ht="12.75" x14ac:dyDescent="0.2">
      <c r="A44" s="126">
        <v>12</v>
      </c>
      <c r="B44" s="125" t="s">
        <v>329</v>
      </c>
      <c r="C44" s="125" t="s">
        <v>330</v>
      </c>
      <c r="D44" s="115">
        <v>1</v>
      </c>
      <c r="E44" s="115">
        <v>3</v>
      </c>
      <c r="F44" s="115">
        <v>1</v>
      </c>
      <c r="G44" s="115">
        <v>4</v>
      </c>
      <c r="H44" s="115"/>
      <c r="I44" s="115">
        <v>1</v>
      </c>
      <c r="J44" s="115"/>
      <c r="K44" s="115">
        <v>3</v>
      </c>
      <c r="L44" s="115"/>
      <c r="M44" s="115"/>
      <c r="N44" s="115">
        <f t="shared" si="8"/>
        <v>12</v>
      </c>
      <c r="O44" s="116"/>
      <c r="P44" s="124"/>
      <c r="Q44" s="125"/>
      <c r="R44" s="12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 t="str">
        <f t="shared" si="9"/>
        <v/>
      </c>
      <c r="AE44" s="120"/>
    </row>
    <row r="45" spans="1:31" s="122" customFormat="1" ht="12.75" x14ac:dyDescent="0.2">
      <c r="A45" s="126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4">
        <v>20</v>
      </c>
      <c r="Q45" s="125" t="s">
        <v>240</v>
      </c>
      <c r="R45" s="125" t="s">
        <v>241</v>
      </c>
      <c r="S45" s="115"/>
      <c r="T45" s="115"/>
      <c r="U45" s="115">
        <v>1</v>
      </c>
      <c r="V45" s="115">
        <v>3</v>
      </c>
      <c r="W45" s="115">
        <v>5</v>
      </c>
      <c r="X45" s="115">
        <v>2</v>
      </c>
      <c r="Y45" s="115"/>
      <c r="Z45" s="115">
        <v>3</v>
      </c>
      <c r="AA45" s="115"/>
      <c r="AB45" s="115"/>
      <c r="AC45" s="115">
        <f t="shared" si="9"/>
        <v>1</v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0"/>
    </row>
    <row r="47" spans="1:31" s="122" customFormat="1" ht="12.75" x14ac:dyDescent="0.2">
      <c r="A47" s="126">
        <v>5</v>
      </c>
      <c r="B47" s="125" t="s">
        <v>518</v>
      </c>
      <c r="C47" s="125" t="s">
        <v>164</v>
      </c>
      <c r="D47" s="115">
        <v>6</v>
      </c>
      <c r="E47" s="115">
        <v>1</v>
      </c>
      <c r="F47" s="115">
        <v>4</v>
      </c>
      <c r="G47" s="115">
        <v>1</v>
      </c>
      <c r="H47" s="115">
        <v>3</v>
      </c>
      <c r="I47" s="115">
        <v>1</v>
      </c>
      <c r="J47" s="115"/>
      <c r="K47" s="115"/>
      <c r="L47" s="115"/>
      <c r="M47" s="115"/>
      <c r="N47" s="115">
        <f t="shared" si="8"/>
        <v>19</v>
      </c>
      <c r="O47" s="116"/>
      <c r="P47" s="126">
        <v>77</v>
      </c>
      <c r="Q47" s="125" t="s">
        <v>239</v>
      </c>
      <c r="R47" s="125" t="s">
        <v>51</v>
      </c>
      <c r="S47" s="115">
        <v>7</v>
      </c>
      <c r="T47" s="115">
        <v>3</v>
      </c>
      <c r="U47" s="115"/>
      <c r="V47" s="115">
        <v>1</v>
      </c>
      <c r="W47" s="115">
        <v>1</v>
      </c>
      <c r="X47" s="115">
        <v>1</v>
      </c>
      <c r="Y47" s="115"/>
      <c r="Z47" s="115">
        <v>3</v>
      </c>
      <c r="AA47" s="115"/>
      <c r="AB47" s="115"/>
      <c r="AC47" s="115">
        <f t="shared" si="9"/>
        <v>23</v>
      </c>
      <c r="AE47" s="127" t="e">
        <f>IF(#REF!+#REF!=5,"Correct","MVP ERROR")</f>
        <v>#REF!</v>
      </c>
    </row>
    <row r="48" spans="1:31" s="122" customFormat="1" ht="12.75" x14ac:dyDescent="0.2">
      <c r="A48" s="140" t="s">
        <v>27</v>
      </c>
      <c r="B48" s="141"/>
      <c r="C48" s="142"/>
      <c r="D48" s="115">
        <f t="shared" ref="D48:N48" si="10">SUM(D38:D47)</f>
        <v>13</v>
      </c>
      <c r="E48" s="115">
        <f t="shared" si="10"/>
        <v>11</v>
      </c>
      <c r="F48" s="115">
        <f t="shared" si="10"/>
        <v>8</v>
      </c>
      <c r="G48" s="115">
        <f t="shared" si="10"/>
        <v>38</v>
      </c>
      <c r="H48" s="115">
        <f t="shared" si="10"/>
        <v>17</v>
      </c>
      <c r="I48" s="115">
        <f t="shared" si="10"/>
        <v>4</v>
      </c>
      <c r="J48" s="115">
        <f t="shared" si="10"/>
        <v>2</v>
      </c>
      <c r="K48" s="115">
        <f t="shared" si="10"/>
        <v>8</v>
      </c>
      <c r="L48" s="115">
        <f t="shared" si="10"/>
        <v>0</v>
      </c>
      <c r="M48" s="115">
        <f t="shared" si="10"/>
        <v>0</v>
      </c>
      <c r="N48" s="115">
        <f t="shared" si="10"/>
        <v>67</v>
      </c>
      <c r="O48" s="117" t="s">
        <v>2</v>
      </c>
      <c r="P48" s="140" t="s">
        <v>27</v>
      </c>
      <c r="Q48" s="141"/>
      <c r="R48" s="142"/>
      <c r="S48" s="115">
        <f t="shared" ref="S48:AC48" si="11">SUM(S38:S47)</f>
        <v>18</v>
      </c>
      <c r="T48" s="115">
        <f t="shared" si="11"/>
        <v>5</v>
      </c>
      <c r="U48" s="115">
        <f t="shared" si="11"/>
        <v>2</v>
      </c>
      <c r="V48" s="115">
        <f t="shared" si="11"/>
        <v>28</v>
      </c>
      <c r="W48" s="115">
        <f t="shared" si="11"/>
        <v>12</v>
      </c>
      <c r="X48" s="115">
        <f t="shared" si="11"/>
        <v>6</v>
      </c>
      <c r="Y48" s="115">
        <f t="shared" si="11"/>
        <v>0</v>
      </c>
      <c r="Z48" s="115">
        <f t="shared" si="11"/>
        <v>15</v>
      </c>
      <c r="AA48" s="115">
        <f t="shared" si="11"/>
        <v>0</v>
      </c>
      <c r="AB48" s="115">
        <f t="shared" si="11"/>
        <v>0</v>
      </c>
      <c r="AC48" s="115">
        <f t="shared" si="11"/>
        <v>53</v>
      </c>
      <c r="AE48" s="128" t="str">
        <f>A36&amp;": "&amp;IF(D48&lt;1,"FG-","")&amp;IF(E48&lt;1,"3P-","")&amp;IF(F48&lt;1,"FT-","")&amp;IF(G48&lt;3,"-REB-","")&amp;IF(H48&lt;3,"-AST-","")&amp;IF(I48&lt;1,"STL-","")&amp;IF(J48&lt;1,"BLK-","")&amp;IF(K48&lt;1,"PFS-","") &amp; "   |||   "&amp;P36&amp;": "&amp;IF(S48&lt;1,"FG-","")&amp;IF(T48&lt;1,"3P-","")&amp;IF(U48&lt;1,"FT-","")&amp;IF(V48&lt;1,"REB-","")&amp;IF(W48&lt;1,"AST-","")&amp;IF(X48&lt;1,"STL-","")&amp;IF(Y48&lt;1,"BLK-","")&amp;IF(Z48&lt;1,"PFS-","")</f>
        <v>Phantoms:    |||   Hellfish: BLK-</v>
      </c>
    </row>
    <row r="49" spans="1:31" s="122" customFormat="1" ht="12.75" x14ac:dyDescent="0.2">
      <c r="A49" s="152" t="s">
        <v>28</v>
      </c>
      <c r="B49" s="153"/>
      <c r="C49" s="154" t="s">
        <v>150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52" t="s">
        <v>205</v>
      </c>
      <c r="B50" s="153"/>
      <c r="C50" s="154" t="s">
        <v>549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6"/>
      <c r="AE50" s="120"/>
    </row>
    <row r="51" spans="1:31" s="122" customFormat="1" ht="12.75" x14ac:dyDescent="0.2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29"/>
      <c r="AE51" s="120"/>
    </row>
    <row r="52" spans="1:31" s="122" customFormat="1" ht="12.75" x14ac:dyDescent="0.2">
      <c r="A52" s="157" t="s">
        <v>150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9"/>
      <c r="O52" s="112" t="s">
        <v>30</v>
      </c>
      <c r="P52" s="201" t="s">
        <v>101</v>
      </c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3"/>
      <c r="AD52" s="129"/>
      <c r="AE52" s="120"/>
    </row>
    <row r="53" spans="1:31" s="122" customFormat="1" ht="12.75" x14ac:dyDescent="0.2">
      <c r="A53" s="113" t="s">
        <v>7</v>
      </c>
      <c r="B53" s="113" t="s">
        <v>8</v>
      </c>
      <c r="C53" s="113" t="s">
        <v>9</v>
      </c>
      <c r="D53" s="113" t="s">
        <v>10</v>
      </c>
      <c r="E53" s="113" t="s">
        <v>11</v>
      </c>
      <c r="F53" s="113" t="s">
        <v>12</v>
      </c>
      <c r="G53" s="113" t="s">
        <v>16</v>
      </c>
      <c r="H53" s="113" t="s">
        <v>13</v>
      </c>
      <c r="I53" s="113" t="s">
        <v>14</v>
      </c>
      <c r="J53" s="113" t="s">
        <v>15</v>
      </c>
      <c r="K53" s="113" t="s">
        <v>17</v>
      </c>
      <c r="L53" s="113" t="s">
        <v>18</v>
      </c>
      <c r="M53" s="113" t="s">
        <v>19</v>
      </c>
      <c r="N53" s="113" t="s">
        <v>21</v>
      </c>
      <c r="O53" s="114" t="s">
        <v>22</v>
      </c>
      <c r="P53" s="113" t="s">
        <v>7</v>
      </c>
      <c r="Q53" s="113" t="s">
        <v>8</v>
      </c>
      <c r="R53" s="113" t="s">
        <v>9</v>
      </c>
      <c r="S53" s="113" t="s">
        <v>10</v>
      </c>
      <c r="T53" s="113" t="s">
        <v>11</v>
      </c>
      <c r="U53" s="113" t="s">
        <v>12</v>
      </c>
      <c r="V53" s="113" t="s">
        <v>16</v>
      </c>
      <c r="W53" s="113" t="s">
        <v>13</v>
      </c>
      <c r="X53" s="113" t="s">
        <v>14</v>
      </c>
      <c r="Y53" s="113" t="s">
        <v>15</v>
      </c>
      <c r="Z53" s="113" t="s">
        <v>17</v>
      </c>
      <c r="AA53" s="113" t="s">
        <v>18</v>
      </c>
      <c r="AB53" s="113" t="s">
        <v>19</v>
      </c>
      <c r="AC53" s="113" t="s">
        <v>21</v>
      </c>
      <c r="AD53" s="129"/>
      <c r="AE53" s="120"/>
    </row>
    <row r="54" spans="1:31" s="122" customFormat="1" ht="12.75" x14ac:dyDescent="0.2">
      <c r="A54" s="124">
        <v>7</v>
      </c>
      <c r="B54" s="125" t="s">
        <v>181</v>
      </c>
      <c r="C54" s="125" t="s">
        <v>182</v>
      </c>
      <c r="D54" s="115">
        <v>1</v>
      </c>
      <c r="E54" s="115">
        <v>1</v>
      </c>
      <c r="F54" s="115">
        <v>3</v>
      </c>
      <c r="G54" s="115"/>
      <c r="H54" s="115">
        <v>3</v>
      </c>
      <c r="I54" s="115">
        <v>4</v>
      </c>
      <c r="J54" s="115"/>
      <c r="K54" s="115"/>
      <c r="L54" s="115"/>
      <c r="M54" s="115"/>
      <c r="N54" s="115">
        <f t="shared" ref="N54:N63" si="12">IF(B54="","",(D54*2)+(E54*3)+F54*1)</f>
        <v>8</v>
      </c>
      <c r="O54" s="116"/>
      <c r="P54" s="124">
        <v>2</v>
      </c>
      <c r="Q54" s="125" t="s">
        <v>31</v>
      </c>
      <c r="R54" s="125" t="s">
        <v>50</v>
      </c>
      <c r="S54" s="115">
        <v>2</v>
      </c>
      <c r="T54" s="115"/>
      <c r="U54" s="115"/>
      <c r="V54" s="115">
        <v>2</v>
      </c>
      <c r="W54" s="115">
        <v>1</v>
      </c>
      <c r="X54" s="115">
        <v>2</v>
      </c>
      <c r="Y54" s="115"/>
      <c r="Z54" s="115"/>
      <c r="AA54" s="115"/>
      <c r="AB54" s="115"/>
      <c r="AC54" s="115">
        <f t="shared" ref="AC54:AC63" si="13">IF(Q54="","",(S54*2)+(T54*3)+U54*1)</f>
        <v>4</v>
      </c>
      <c r="AD54" s="129"/>
      <c r="AE54" s="120"/>
    </row>
    <row r="55" spans="1:31" s="122" customFormat="1" ht="12.75" x14ac:dyDescent="0.2">
      <c r="A55" s="126">
        <v>8</v>
      </c>
      <c r="B55" s="125" t="s">
        <v>153</v>
      </c>
      <c r="C55" s="125" t="s">
        <v>38</v>
      </c>
      <c r="D55" s="115"/>
      <c r="E55" s="115"/>
      <c r="F55" s="115"/>
      <c r="G55" s="115">
        <v>2</v>
      </c>
      <c r="H55" s="115"/>
      <c r="I55" s="115">
        <v>2</v>
      </c>
      <c r="J55" s="115"/>
      <c r="K55" s="115">
        <v>2</v>
      </c>
      <c r="L55" s="115"/>
      <c r="M55" s="115"/>
      <c r="N55" s="115">
        <f t="shared" si="12"/>
        <v>0</v>
      </c>
      <c r="O55" s="116"/>
      <c r="P55" s="124"/>
      <c r="Q55" s="125"/>
      <c r="R55" s="12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 t="str">
        <f t="shared" si="13"/>
        <v/>
      </c>
      <c r="AD55" s="129"/>
      <c r="AE55" s="120"/>
    </row>
    <row r="56" spans="1:31" s="122" customFormat="1" ht="12.75" x14ac:dyDescent="0.2">
      <c r="A56" s="124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4">
        <v>4</v>
      </c>
      <c r="Q56" s="125" t="s">
        <v>74</v>
      </c>
      <c r="R56" s="125" t="s">
        <v>50</v>
      </c>
      <c r="S56" s="115">
        <v>4</v>
      </c>
      <c r="T56" s="115"/>
      <c r="U56" s="115">
        <v>1</v>
      </c>
      <c r="V56" s="115">
        <v>11</v>
      </c>
      <c r="W56" s="115">
        <v>2</v>
      </c>
      <c r="X56" s="115">
        <v>1</v>
      </c>
      <c r="Y56" s="115">
        <v>3</v>
      </c>
      <c r="Z56" s="115">
        <v>4</v>
      </c>
      <c r="AA56" s="115"/>
      <c r="AB56" s="115"/>
      <c r="AC56" s="115">
        <f t="shared" si="13"/>
        <v>9</v>
      </c>
      <c r="AD56" s="129"/>
      <c r="AE56" s="120"/>
    </row>
    <row r="57" spans="1:31" s="122" customFormat="1" ht="12.75" x14ac:dyDescent="0.2">
      <c r="A57" s="124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4">
        <v>5</v>
      </c>
      <c r="Q57" s="125" t="s">
        <v>119</v>
      </c>
      <c r="R57" s="125" t="s">
        <v>100</v>
      </c>
      <c r="S57" s="115">
        <v>6</v>
      </c>
      <c r="T57" s="115"/>
      <c r="U57" s="115">
        <v>4</v>
      </c>
      <c r="V57" s="115">
        <v>9</v>
      </c>
      <c r="W57" s="115">
        <v>4</v>
      </c>
      <c r="X57" s="115"/>
      <c r="Y57" s="115">
        <v>1</v>
      </c>
      <c r="Z57" s="115">
        <v>4</v>
      </c>
      <c r="AA57" s="115"/>
      <c r="AB57" s="115"/>
      <c r="AC57" s="115">
        <f t="shared" si="13"/>
        <v>16</v>
      </c>
      <c r="AD57" s="129"/>
      <c r="AE57" s="120"/>
    </row>
    <row r="58" spans="1:31" s="122" customFormat="1" ht="12.75" x14ac:dyDescent="0.2">
      <c r="A58" s="124">
        <v>17</v>
      </c>
      <c r="B58" s="125" t="s">
        <v>171</v>
      </c>
      <c r="C58" s="125" t="s">
        <v>36</v>
      </c>
      <c r="D58" s="115">
        <v>6</v>
      </c>
      <c r="E58" s="115"/>
      <c r="F58" s="115">
        <v>3</v>
      </c>
      <c r="G58" s="115">
        <v>12</v>
      </c>
      <c r="H58" s="115">
        <v>1</v>
      </c>
      <c r="I58" s="115"/>
      <c r="J58" s="115">
        <v>1</v>
      </c>
      <c r="K58" s="115">
        <v>4</v>
      </c>
      <c r="L58" s="115"/>
      <c r="M58" s="115"/>
      <c r="N58" s="115">
        <f t="shared" si="12"/>
        <v>15</v>
      </c>
      <c r="O58" s="116"/>
      <c r="P58" s="126"/>
      <c r="Q58" s="125"/>
      <c r="R58" s="12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 t="str">
        <f t="shared" si="13"/>
        <v/>
      </c>
      <c r="AD58" s="129"/>
      <c r="AE58" s="120"/>
    </row>
    <row r="59" spans="1:31" s="122" customFormat="1" ht="12.75" x14ac:dyDescent="0.2">
      <c r="A59" s="126"/>
      <c r="B59" s="125"/>
      <c r="C59" s="12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 t="str">
        <f t="shared" si="12"/>
        <v/>
      </c>
      <c r="O59" s="116"/>
      <c r="P59" s="126">
        <v>9</v>
      </c>
      <c r="Q59" s="125" t="s">
        <v>74</v>
      </c>
      <c r="R59" s="125" t="s">
        <v>285</v>
      </c>
      <c r="S59" s="115"/>
      <c r="T59" s="115">
        <v>1</v>
      </c>
      <c r="U59" s="115">
        <v>1</v>
      </c>
      <c r="V59" s="115">
        <v>5</v>
      </c>
      <c r="W59" s="115">
        <v>1</v>
      </c>
      <c r="X59" s="115">
        <v>1</v>
      </c>
      <c r="Y59" s="115">
        <v>1</v>
      </c>
      <c r="Z59" s="115">
        <v>2</v>
      </c>
      <c r="AA59" s="115"/>
      <c r="AB59" s="115"/>
      <c r="AC59" s="115">
        <f t="shared" si="13"/>
        <v>4</v>
      </c>
      <c r="AD59" s="129"/>
      <c r="AE59" s="120"/>
    </row>
    <row r="60" spans="1:31" s="122" customFormat="1" ht="12.75" x14ac:dyDescent="0.2">
      <c r="A60" s="126">
        <v>23</v>
      </c>
      <c r="B60" s="125" t="s">
        <v>156</v>
      </c>
      <c r="C60" s="125" t="s">
        <v>57</v>
      </c>
      <c r="D60" s="115">
        <v>1</v>
      </c>
      <c r="E60" s="115"/>
      <c r="F60" s="115"/>
      <c r="G60" s="115">
        <v>5</v>
      </c>
      <c r="H60" s="115">
        <v>3</v>
      </c>
      <c r="I60" s="115">
        <v>2</v>
      </c>
      <c r="J60" s="115"/>
      <c r="K60" s="115">
        <v>4</v>
      </c>
      <c r="L60" s="115"/>
      <c r="M60" s="115"/>
      <c r="N60" s="115">
        <f t="shared" si="12"/>
        <v>2</v>
      </c>
      <c r="O60" s="116"/>
      <c r="P60" s="126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6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6">
        <v>13</v>
      </c>
      <c r="Q61" s="125" t="s">
        <v>386</v>
      </c>
      <c r="R61" s="125" t="s">
        <v>387</v>
      </c>
      <c r="S61" s="115">
        <v>1</v>
      </c>
      <c r="T61" s="115">
        <v>2</v>
      </c>
      <c r="U61" s="115"/>
      <c r="V61" s="115">
        <v>1</v>
      </c>
      <c r="W61" s="115"/>
      <c r="X61" s="115">
        <v>1</v>
      </c>
      <c r="Y61" s="115"/>
      <c r="Z61" s="115">
        <v>2</v>
      </c>
      <c r="AA61" s="115"/>
      <c r="AB61" s="115"/>
      <c r="AC61" s="115">
        <f t="shared" si="13"/>
        <v>8</v>
      </c>
      <c r="AD61" s="129"/>
      <c r="AE61" s="120"/>
    </row>
    <row r="62" spans="1:31" s="122" customFormat="1" ht="12.75" x14ac:dyDescent="0.2">
      <c r="A62" s="124">
        <v>32</v>
      </c>
      <c r="B62" s="125" t="s">
        <v>151</v>
      </c>
      <c r="C62" s="125" t="s">
        <v>152</v>
      </c>
      <c r="D62" s="115">
        <v>4</v>
      </c>
      <c r="E62" s="115">
        <v>1</v>
      </c>
      <c r="F62" s="115"/>
      <c r="G62" s="115">
        <v>3</v>
      </c>
      <c r="H62" s="115">
        <v>1</v>
      </c>
      <c r="I62" s="115"/>
      <c r="J62" s="115">
        <v>1</v>
      </c>
      <c r="K62" s="115">
        <v>3</v>
      </c>
      <c r="L62" s="115"/>
      <c r="M62" s="115"/>
      <c r="N62" s="115">
        <f t="shared" si="12"/>
        <v>11</v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0"/>
    </row>
    <row r="63" spans="1:31" s="122" customFormat="1" ht="12.75" x14ac:dyDescent="0.2">
      <c r="A63" s="126">
        <v>21</v>
      </c>
      <c r="B63" s="125" t="s">
        <v>427</v>
      </c>
      <c r="C63" s="125" t="s">
        <v>45</v>
      </c>
      <c r="D63" s="115">
        <v>3</v>
      </c>
      <c r="E63" s="115">
        <v>1</v>
      </c>
      <c r="F63" s="115"/>
      <c r="G63" s="115">
        <v>3</v>
      </c>
      <c r="H63" s="115">
        <v>2</v>
      </c>
      <c r="I63" s="115">
        <v>3</v>
      </c>
      <c r="J63" s="115"/>
      <c r="K63" s="115">
        <v>4</v>
      </c>
      <c r="L63" s="115"/>
      <c r="M63" s="115"/>
      <c r="N63" s="115">
        <f t="shared" si="12"/>
        <v>9</v>
      </c>
      <c r="O63" s="116"/>
      <c r="P63" s="139" t="s">
        <v>147</v>
      </c>
      <c r="Q63" s="125" t="s">
        <v>481</v>
      </c>
      <c r="R63" s="125" t="s">
        <v>79</v>
      </c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>
        <f t="shared" si="13"/>
        <v>0</v>
      </c>
      <c r="AD63" s="129"/>
      <c r="AE63" s="127" t="e">
        <f>IF(#REF!+#REF!=5,"Correct","MVP ERROR")</f>
        <v>#REF!</v>
      </c>
    </row>
    <row r="64" spans="1:31" s="122" customFormat="1" ht="12.75" x14ac:dyDescent="0.2">
      <c r="A64" s="140" t="s">
        <v>27</v>
      </c>
      <c r="B64" s="141"/>
      <c r="C64" s="142"/>
      <c r="D64" s="115">
        <f t="shared" ref="D64:N64" si="14">SUM(D54:D63)</f>
        <v>15</v>
      </c>
      <c r="E64" s="115">
        <f t="shared" si="14"/>
        <v>3</v>
      </c>
      <c r="F64" s="115">
        <f t="shared" si="14"/>
        <v>6</v>
      </c>
      <c r="G64" s="115">
        <f t="shared" si="14"/>
        <v>25</v>
      </c>
      <c r="H64" s="115">
        <f t="shared" si="14"/>
        <v>10</v>
      </c>
      <c r="I64" s="115">
        <f t="shared" si="14"/>
        <v>11</v>
      </c>
      <c r="J64" s="115">
        <f t="shared" si="14"/>
        <v>2</v>
      </c>
      <c r="K64" s="115">
        <f t="shared" si="14"/>
        <v>17</v>
      </c>
      <c r="L64" s="115">
        <f t="shared" si="14"/>
        <v>0</v>
      </c>
      <c r="M64" s="115">
        <f t="shared" si="14"/>
        <v>0</v>
      </c>
      <c r="N64" s="115">
        <f t="shared" si="14"/>
        <v>45</v>
      </c>
      <c r="O64" s="117" t="s">
        <v>2</v>
      </c>
      <c r="P64" s="140" t="s">
        <v>27</v>
      </c>
      <c r="Q64" s="141"/>
      <c r="R64" s="142"/>
      <c r="S64" s="115">
        <f t="shared" ref="S64:AC64" si="15">SUM(S54:S63)</f>
        <v>13</v>
      </c>
      <c r="T64" s="115">
        <f t="shared" si="15"/>
        <v>3</v>
      </c>
      <c r="U64" s="115">
        <f t="shared" si="15"/>
        <v>6</v>
      </c>
      <c r="V64" s="115">
        <f t="shared" si="15"/>
        <v>28</v>
      </c>
      <c r="W64" s="115">
        <f t="shared" si="15"/>
        <v>8</v>
      </c>
      <c r="X64" s="115">
        <f t="shared" si="15"/>
        <v>5</v>
      </c>
      <c r="Y64" s="115">
        <f t="shared" si="15"/>
        <v>5</v>
      </c>
      <c r="Z64" s="115">
        <f t="shared" si="15"/>
        <v>12</v>
      </c>
      <c r="AA64" s="115">
        <f t="shared" si="15"/>
        <v>0</v>
      </c>
      <c r="AB64" s="115">
        <f t="shared" si="15"/>
        <v>0</v>
      </c>
      <c r="AC64" s="115">
        <f t="shared" si="15"/>
        <v>41</v>
      </c>
      <c r="AD64" s="129"/>
      <c r="AE64" s="128" t="str">
        <f>A52&amp;": "&amp;IF(D64&lt;1,"FG-","")&amp;IF(E64&lt;1,"3P-","")&amp;IF(F64&lt;1,"FT-","")&amp;IF(G64&lt;3,"-REB-","")&amp;IF(H64&lt;3,"-AST-","")&amp;IF(I64&lt;1,"STL-","")&amp;IF(J64&lt;1,"BLK-","")&amp;IF(K64&lt;1,"PFS-","") &amp; "   |||   "&amp;P52&amp;": "&amp;IF(S64&lt;1,"FG-","")&amp;IF(T64&lt;1,"3P-","")&amp;IF(U64&lt;1,"FT-","")&amp;IF(V64&lt;1,"REB-","")&amp;IF(W64&lt;1,"AST-","")&amp;IF(X64&lt;1,"STL-","")&amp;IF(Y64&lt;1,"BLK-","")&amp;IF(Z64&lt;1,"PFS-","")</f>
        <v xml:space="preserve">Beavers:    |||   Brownies: </v>
      </c>
    </row>
    <row r="65" spans="1:31" s="122" customFormat="1" ht="12.75" x14ac:dyDescent="0.2">
      <c r="A65" s="152" t="s">
        <v>28</v>
      </c>
      <c r="B65" s="153"/>
      <c r="C65" s="154" t="s">
        <v>215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52" t="s">
        <v>205</v>
      </c>
      <c r="B66" s="153"/>
      <c r="C66" s="154" t="s">
        <v>557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6"/>
      <c r="AD66" s="129"/>
      <c r="AE66" s="120"/>
    </row>
    <row r="67" spans="1:31" s="122" customFormat="1" ht="12.75" x14ac:dyDescent="0.2">
      <c r="A67" s="144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29"/>
      <c r="AE67" s="120"/>
    </row>
    <row r="68" spans="1:31" s="122" customFormat="1" ht="12.75" x14ac:dyDescent="0.2">
      <c r="A68" s="146" t="s">
        <v>78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8"/>
      <c r="O68" s="112" t="s">
        <v>30</v>
      </c>
      <c r="P68" s="189" t="s">
        <v>104</v>
      </c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1"/>
      <c r="AE68" s="120"/>
    </row>
    <row r="69" spans="1:31" s="122" customFormat="1" ht="12.75" x14ac:dyDescent="0.2">
      <c r="A69" s="113" t="s">
        <v>7</v>
      </c>
      <c r="B69" s="113" t="s">
        <v>8</v>
      </c>
      <c r="C69" s="113" t="s">
        <v>9</v>
      </c>
      <c r="D69" s="113" t="s">
        <v>10</v>
      </c>
      <c r="E69" s="113" t="s">
        <v>11</v>
      </c>
      <c r="F69" s="113" t="s">
        <v>12</v>
      </c>
      <c r="G69" s="113" t="s">
        <v>16</v>
      </c>
      <c r="H69" s="113" t="s">
        <v>13</v>
      </c>
      <c r="I69" s="113" t="s">
        <v>14</v>
      </c>
      <c r="J69" s="113" t="s">
        <v>15</v>
      </c>
      <c r="K69" s="113" t="s">
        <v>17</v>
      </c>
      <c r="L69" s="113" t="s">
        <v>18</v>
      </c>
      <c r="M69" s="113" t="s">
        <v>19</v>
      </c>
      <c r="N69" s="113" t="s">
        <v>21</v>
      </c>
      <c r="O69" s="114" t="s">
        <v>22</v>
      </c>
      <c r="P69" s="113" t="s">
        <v>7</v>
      </c>
      <c r="Q69" s="113" t="s">
        <v>8</v>
      </c>
      <c r="R69" s="113" t="s">
        <v>9</v>
      </c>
      <c r="S69" s="113" t="s">
        <v>10</v>
      </c>
      <c r="T69" s="113" t="s">
        <v>11</v>
      </c>
      <c r="U69" s="113" t="s">
        <v>12</v>
      </c>
      <c r="V69" s="113" t="s">
        <v>16</v>
      </c>
      <c r="W69" s="113" t="s">
        <v>13</v>
      </c>
      <c r="X69" s="113" t="s">
        <v>14</v>
      </c>
      <c r="Y69" s="113" t="s">
        <v>15</v>
      </c>
      <c r="Z69" s="113" t="s">
        <v>17</v>
      </c>
      <c r="AA69" s="113" t="s">
        <v>18</v>
      </c>
      <c r="AB69" s="113" t="s">
        <v>19</v>
      </c>
      <c r="AC69" s="113" t="s">
        <v>21</v>
      </c>
      <c r="AE69" s="120"/>
    </row>
    <row r="70" spans="1:31" s="122" customFormat="1" ht="12.75" x14ac:dyDescent="0.2">
      <c r="A70" s="124">
        <v>0</v>
      </c>
      <c r="B70" s="125" t="s">
        <v>82</v>
      </c>
      <c r="C70" s="125" t="s">
        <v>83</v>
      </c>
      <c r="D70" s="115">
        <v>4</v>
      </c>
      <c r="E70" s="115"/>
      <c r="F70" s="115">
        <v>1</v>
      </c>
      <c r="G70" s="115">
        <v>5</v>
      </c>
      <c r="H70" s="115">
        <v>8</v>
      </c>
      <c r="I70" s="115"/>
      <c r="J70" s="115"/>
      <c r="K70" s="115">
        <v>3</v>
      </c>
      <c r="L70" s="115"/>
      <c r="M70" s="115"/>
      <c r="N70" s="115">
        <f t="shared" ref="N70:N79" si="16">IF(B70="","",(D70*2)+(E70*3)+F70*1)</f>
        <v>9</v>
      </c>
      <c r="O70" s="116"/>
      <c r="P70" s="124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ref="AC70:AC79" si="17">IF(Q70="","",(S70*2)+(T70*3)+U70*1)</f>
        <v/>
      </c>
      <c r="AE70" s="120"/>
    </row>
    <row r="71" spans="1:31" s="122" customFormat="1" ht="12.75" x14ac:dyDescent="0.2">
      <c r="A71" s="124">
        <v>2</v>
      </c>
      <c r="B71" s="125" t="s">
        <v>172</v>
      </c>
      <c r="C71" s="125" t="s">
        <v>38</v>
      </c>
      <c r="D71" s="115">
        <v>2</v>
      </c>
      <c r="E71" s="115"/>
      <c r="F71" s="115"/>
      <c r="G71" s="115">
        <v>8</v>
      </c>
      <c r="H71" s="115">
        <v>1</v>
      </c>
      <c r="I71" s="115">
        <v>2</v>
      </c>
      <c r="J71" s="115"/>
      <c r="K71" s="115">
        <v>2</v>
      </c>
      <c r="L71" s="115"/>
      <c r="M71" s="115"/>
      <c r="N71" s="115">
        <f t="shared" si="16"/>
        <v>4</v>
      </c>
      <c r="O71" s="116"/>
      <c r="P71" s="124">
        <v>4</v>
      </c>
      <c r="Q71" s="125" t="s">
        <v>133</v>
      </c>
      <c r="R71" s="125" t="s">
        <v>134</v>
      </c>
      <c r="S71" s="115">
        <v>1</v>
      </c>
      <c r="T71" s="115"/>
      <c r="U71" s="115"/>
      <c r="V71" s="115">
        <v>9</v>
      </c>
      <c r="W71" s="115"/>
      <c r="X71" s="115"/>
      <c r="Y71" s="115"/>
      <c r="Z71" s="115">
        <v>3</v>
      </c>
      <c r="AA71" s="115"/>
      <c r="AB71" s="115"/>
      <c r="AC71" s="115">
        <f t="shared" si="17"/>
        <v>2</v>
      </c>
      <c r="AE71" s="120"/>
    </row>
    <row r="72" spans="1:31" s="122" customFormat="1" ht="12.75" x14ac:dyDescent="0.2">
      <c r="A72" s="126">
        <v>3</v>
      </c>
      <c r="B72" s="125" t="s">
        <v>111</v>
      </c>
      <c r="C72" s="125" t="s">
        <v>110</v>
      </c>
      <c r="D72" s="115">
        <v>3</v>
      </c>
      <c r="E72" s="115"/>
      <c r="F72" s="115"/>
      <c r="G72" s="115">
        <v>3</v>
      </c>
      <c r="H72" s="115"/>
      <c r="I72" s="115"/>
      <c r="J72" s="115"/>
      <c r="K72" s="115">
        <v>2</v>
      </c>
      <c r="L72" s="115"/>
      <c r="M72" s="115"/>
      <c r="N72" s="115">
        <f t="shared" si="16"/>
        <v>6</v>
      </c>
      <c r="O72" s="116"/>
      <c r="P72" s="126">
        <v>8</v>
      </c>
      <c r="Q72" s="125" t="s">
        <v>66</v>
      </c>
      <c r="R72" s="125" t="s">
        <v>67</v>
      </c>
      <c r="S72" s="115">
        <v>1</v>
      </c>
      <c r="T72" s="115"/>
      <c r="U72" s="115"/>
      <c r="V72" s="115">
        <v>3</v>
      </c>
      <c r="W72" s="115">
        <v>1</v>
      </c>
      <c r="X72" s="115">
        <v>3</v>
      </c>
      <c r="Y72" s="115"/>
      <c r="Z72" s="115">
        <v>1</v>
      </c>
      <c r="AA72" s="115"/>
      <c r="AB72" s="115"/>
      <c r="AC72" s="115">
        <f t="shared" si="17"/>
        <v>2</v>
      </c>
      <c r="AE72" s="120"/>
    </row>
    <row r="73" spans="1:31" s="122" customFormat="1" ht="12.75" x14ac:dyDescent="0.2">
      <c r="A73" s="124">
        <v>4</v>
      </c>
      <c r="B73" s="125" t="s">
        <v>108</v>
      </c>
      <c r="C73" s="125" t="s">
        <v>109</v>
      </c>
      <c r="D73" s="115"/>
      <c r="E73" s="115"/>
      <c r="F73" s="115"/>
      <c r="G73" s="115">
        <v>1</v>
      </c>
      <c r="H73" s="115">
        <v>1</v>
      </c>
      <c r="I73" s="115">
        <v>1</v>
      </c>
      <c r="J73" s="115"/>
      <c r="K73" s="115">
        <v>1</v>
      </c>
      <c r="L73" s="115"/>
      <c r="M73" s="115"/>
      <c r="N73" s="115">
        <f t="shared" si="16"/>
        <v>0</v>
      </c>
      <c r="O73" s="116"/>
      <c r="P73" s="124"/>
      <c r="Q73" s="125"/>
      <c r="R73" s="12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 t="str">
        <f t="shared" si="17"/>
        <v/>
      </c>
      <c r="AE73" s="120"/>
    </row>
    <row r="74" spans="1:31" s="122" customFormat="1" ht="12.75" x14ac:dyDescent="0.2">
      <c r="A74" s="126">
        <v>5</v>
      </c>
      <c r="B74" s="125" t="s">
        <v>550</v>
      </c>
      <c r="C74" s="125" t="s">
        <v>47</v>
      </c>
      <c r="D74" s="115">
        <v>2</v>
      </c>
      <c r="E74" s="115">
        <v>1</v>
      </c>
      <c r="F74" s="115"/>
      <c r="G74" s="115">
        <v>7</v>
      </c>
      <c r="H74" s="115">
        <v>2</v>
      </c>
      <c r="I74" s="115"/>
      <c r="J74" s="115"/>
      <c r="K74" s="115">
        <v>3</v>
      </c>
      <c r="L74" s="115"/>
      <c r="M74" s="115"/>
      <c r="N74" s="115">
        <f t="shared" si="16"/>
        <v>7</v>
      </c>
      <c r="O74" s="116"/>
      <c r="P74" s="124"/>
      <c r="Q74" s="125"/>
      <c r="R74" s="12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 t="str">
        <f t="shared" si="17"/>
        <v/>
      </c>
      <c r="AE74" s="120"/>
    </row>
    <row r="75" spans="1:31" s="122" customFormat="1" ht="12.75" x14ac:dyDescent="0.2">
      <c r="A75" s="126"/>
      <c r="B75" s="125"/>
      <c r="C75" s="12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 t="str">
        <f t="shared" si="16"/>
        <v/>
      </c>
      <c r="O75" s="116"/>
      <c r="P75" s="126">
        <v>14</v>
      </c>
      <c r="Q75" s="125" t="s">
        <v>132</v>
      </c>
      <c r="R75" s="125" t="s">
        <v>34</v>
      </c>
      <c r="S75" s="115">
        <v>3</v>
      </c>
      <c r="T75" s="115"/>
      <c r="U75" s="115"/>
      <c r="V75" s="115">
        <v>8</v>
      </c>
      <c r="W75" s="115">
        <v>1</v>
      </c>
      <c r="X75" s="115">
        <v>1</v>
      </c>
      <c r="Y75" s="115"/>
      <c r="Z75" s="115">
        <v>4</v>
      </c>
      <c r="AA75" s="115"/>
      <c r="AB75" s="115"/>
      <c r="AC75" s="115">
        <f t="shared" si="17"/>
        <v>6</v>
      </c>
      <c r="AE75" s="120"/>
    </row>
    <row r="76" spans="1:31" s="122" customFormat="1" ht="12.75" x14ac:dyDescent="0.2">
      <c r="A76" s="126">
        <v>11</v>
      </c>
      <c r="B76" s="125" t="s">
        <v>254</v>
      </c>
      <c r="C76" s="125" t="s">
        <v>175</v>
      </c>
      <c r="D76" s="115">
        <v>6</v>
      </c>
      <c r="E76" s="115"/>
      <c r="F76" s="115">
        <v>5</v>
      </c>
      <c r="G76" s="115">
        <v>13</v>
      </c>
      <c r="H76" s="115"/>
      <c r="I76" s="115">
        <v>1</v>
      </c>
      <c r="J76" s="115"/>
      <c r="K76" s="115">
        <v>3</v>
      </c>
      <c r="L76" s="115"/>
      <c r="M76" s="115"/>
      <c r="N76" s="115">
        <f t="shared" si="16"/>
        <v>17</v>
      </c>
      <c r="O76" s="116"/>
      <c r="P76" s="126">
        <v>23</v>
      </c>
      <c r="Q76" s="125" t="s">
        <v>148</v>
      </c>
      <c r="R76" s="125" t="s">
        <v>57</v>
      </c>
      <c r="S76" s="115">
        <v>6</v>
      </c>
      <c r="T76" s="115">
        <v>3</v>
      </c>
      <c r="U76" s="115">
        <v>1</v>
      </c>
      <c r="V76" s="115">
        <v>3</v>
      </c>
      <c r="W76" s="115">
        <v>1</v>
      </c>
      <c r="X76" s="115"/>
      <c r="Y76" s="115"/>
      <c r="Z76" s="115">
        <v>3</v>
      </c>
      <c r="AA76" s="115"/>
      <c r="AB76" s="115"/>
      <c r="AC76" s="115">
        <f t="shared" si="17"/>
        <v>22</v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E77" s="120"/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>
        <v>34</v>
      </c>
      <c r="Q78" s="125" t="s">
        <v>373</v>
      </c>
      <c r="R78" s="125" t="s">
        <v>34</v>
      </c>
      <c r="S78" s="115">
        <v>1</v>
      </c>
      <c r="T78" s="115"/>
      <c r="U78" s="115"/>
      <c r="V78" s="115">
        <v>5</v>
      </c>
      <c r="W78" s="115"/>
      <c r="X78" s="115">
        <v>2</v>
      </c>
      <c r="Y78" s="115">
        <v>1</v>
      </c>
      <c r="Z78" s="115">
        <v>4</v>
      </c>
      <c r="AA78" s="115"/>
      <c r="AB78" s="115"/>
      <c r="AC78" s="115">
        <f t="shared" si="17"/>
        <v>2</v>
      </c>
      <c r="AE78" s="120"/>
    </row>
    <row r="79" spans="1:31" s="122" customFormat="1" ht="12.75" x14ac:dyDescent="0.2">
      <c r="A79" s="124"/>
      <c r="B79" s="125"/>
      <c r="C79" s="12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 t="str">
        <f t="shared" si="16"/>
        <v/>
      </c>
      <c r="O79" s="116"/>
      <c r="P79" s="124"/>
      <c r="Q79" s="125"/>
      <c r="R79" s="12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 t="str">
        <f t="shared" si="17"/>
        <v/>
      </c>
      <c r="AE79" s="120"/>
    </row>
    <row r="80" spans="1:31" s="122" customFormat="1" ht="12.75" x14ac:dyDescent="0.2">
      <c r="A80" s="140" t="s">
        <v>27</v>
      </c>
      <c r="B80" s="141"/>
      <c r="C80" s="142"/>
      <c r="D80" s="115">
        <f t="shared" ref="D80:N80" si="18">SUM(D70:D79)</f>
        <v>17</v>
      </c>
      <c r="E80" s="115">
        <f t="shared" si="18"/>
        <v>1</v>
      </c>
      <c r="F80" s="115">
        <f t="shared" si="18"/>
        <v>6</v>
      </c>
      <c r="G80" s="115">
        <f t="shared" si="18"/>
        <v>37</v>
      </c>
      <c r="H80" s="115">
        <f t="shared" si="18"/>
        <v>12</v>
      </c>
      <c r="I80" s="115">
        <f t="shared" si="18"/>
        <v>4</v>
      </c>
      <c r="J80" s="115">
        <f t="shared" si="18"/>
        <v>0</v>
      </c>
      <c r="K80" s="115">
        <f t="shared" si="18"/>
        <v>14</v>
      </c>
      <c r="L80" s="115">
        <f t="shared" si="18"/>
        <v>0</v>
      </c>
      <c r="M80" s="115">
        <f t="shared" si="18"/>
        <v>0</v>
      </c>
      <c r="N80" s="115">
        <f t="shared" si="18"/>
        <v>43</v>
      </c>
      <c r="O80" s="117" t="s">
        <v>2</v>
      </c>
      <c r="P80" s="140" t="s">
        <v>27</v>
      </c>
      <c r="Q80" s="141"/>
      <c r="R80" s="142"/>
      <c r="S80" s="115">
        <f t="shared" ref="S80:AC80" si="19">SUM(S70:S79)</f>
        <v>12</v>
      </c>
      <c r="T80" s="115">
        <f t="shared" si="19"/>
        <v>3</v>
      </c>
      <c r="U80" s="115">
        <f t="shared" si="19"/>
        <v>1</v>
      </c>
      <c r="V80" s="115">
        <f t="shared" si="19"/>
        <v>28</v>
      </c>
      <c r="W80" s="115">
        <f t="shared" si="19"/>
        <v>3</v>
      </c>
      <c r="X80" s="115">
        <f t="shared" si="19"/>
        <v>6</v>
      </c>
      <c r="Y80" s="115">
        <f t="shared" si="19"/>
        <v>1</v>
      </c>
      <c r="Z80" s="115">
        <f t="shared" si="19"/>
        <v>15</v>
      </c>
      <c r="AA80" s="115">
        <f t="shared" si="19"/>
        <v>0</v>
      </c>
      <c r="AB80" s="115">
        <f t="shared" si="19"/>
        <v>0</v>
      </c>
      <c r="AC80" s="115">
        <f t="shared" si="19"/>
        <v>34</v>
      </c>
      <c r="AE80" s="127" t="e">
        <f>IF(#REF!+#REF!=5,"Correct","MVP ERROR")</f>
        <v>#REF!</v>
      </c>
    </row>
    <row r="81" spans="1:31" s="122" customFormat="1" ht="12.75" x14ac:dyDescent="0.2">
      <c r="A81" s="152" t="s">
        <v>28</v>
      </c>
      <c r="B81" s="153"/>
      <c r="C81" s="154" t="s">
        <v>68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8" t="str">
        <f>A68&amp;": "&amp;IF(D80&lt;1,"FG-","")&amp;IF(E80&lt;1,"3P-","")&amp;IF(F80&lt;1,"FT-","")&amp;IF(G80&lt;3,"-REB-","")&amp;IF(H80&lt;3,"-AST-","")&amp;IF(I80&lt;1,"STL-","")&amp;IF(J80&lt;1,"BLK-","")&amp;IF(K80&lt;1,"PFS-","") &amp; "   |||   "&amp;P68&amp;": "&amp;IF(S80&lt;1,"FG-","")&amp;IF(T80&lt;1,"3P-","")&amp;IF(U80&lt;1,"FT-","")&amp;IF(V80&lt;1,"REB-","")&amp;IF(W80&lt;1,"AST-","")&amp;IF(X80&lt;1,"STL-","")&amp;IF(Y80&lt;1,"BLK-","")&amp;IF(Z80&lt;1,"PFS-","")</f>
        <v xml:space="preserve">Shenanigans: BLK-   |||   Cunning Stunts: </v>
      </c>
    </row>
    <row r="82" spans="1:31" s="122" customFormat="1" ht="12.75" x14ac:dyDescent="0.2">
      <c r="A82" s="152" t="s">
        <v>205</v>
      </c>
      <c r="B82" s="153"/>
      <c r="C82" s="154" t="s">
        <v>556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6"/>
      <c r="AE82" s="120"/>
    </row>
    <row r="83" spans="1:31" s="122" customFormat="1" ht="12.75" x14ac:dyDescent="0.2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29"/>
      <c r="AE83" s="120"/>
    </row>
    <row r="84" spans="1:31" s="122" customFormat="1" ht="12.75" x14ac:dyDescent="0.2">
      <c r="A84" s="186" t="s">
        <v>225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8"/>
      <c r="O84" s="112" t="s">
        <v>30</v>
      </c>
      <c r="P84" s="207" t="s">
        <v>244</v>
      </c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9"/>
      <c r="AD84" s="129"/>
      <c r="AE84" s="120"/>
    </row>
    <row r="85" spans="1:31" s="122" customFormat="1" ht="12.75" x14ac:dyDescent="0.2">
      <c r="A85" s="113" t="s">
        <v>7</v>
      </c>
      <c r="B85" s="113" t="s">
        <v>8</v>
      </c>
      <c r="C85" s="113" t="s">
        <v>9</v>
      </c>
      <c r="D85" s="113" t="s">
        <v>10</v>
      </c>
      <c r="E85" s="113" t="s">
        <v>11</v>
      </c>
      <c r="F85" s="113" t="s">
        <v>12</v>
      </c>
      <c r="G85" s="113" t="s">
        <v>16</v>
      </c>
      <c r="H85" s="113" t="s">
        <v>13</v>
      </c>
      <c r="I85" s="113" t="s">
        <v>14</v>
      </c>
      <c r="J85" s="113" t="s">
        <v>15</v>
      </c>
      <c r="K85" s="113" t="s">
        <v>17</v>
      </c>
      <c r="L85" s="113" t="s">
        <v>18</v>
      </c>
      <c r="M85" s="113" t="s">
        <v>19</v>
      </c>
      <c r="N85" s="113" t="s">
        <v>21</v>
      </c>
      <c r="O85" s="114" t="s">
        <v>22</v>
      </c>
      <c r="P85" s="113" t="s">
        <v>7</v>
      </c>
      <c r="Q85" s="113" t="s">
        <v>8</v>
      </c>
      <c r="R85" s="113" t="s">
        <v>9</v>
      </c>
      <c r="S85" s="113" t="s">
        <v>10</v>
      </c>
      <c r="T85" s="113" t="s">
        <v>11</v>
      </c>
      <c r="U85" s="113" t="s">
        <v>12</v>
      </c>
      <c r="V85" s="113" t="s">
        <v>16</v>
      </c>
      <c r="W85" s="113" t="s">
        <v>13</v>
      </c>
      <c r="X85" s="113" t="s">
        <v>14</v>
      </c>
      <c r="Y85" s="113" t="s">
        <v>15</v>
      </c>
      <c r="Z85" s="113" t="s">
        <v>17</v>
      </c>
      <c r="AA85" s="113" t="s">
        <v>18</v>
      </c>
      <c r="AB85" s="113" t="s">
        <v>19</v>
      </c>
      <c r="AC85" s="113" t="s">
        <v>21</v>
      </c>
      <c r="AD85" s="129"/>
      <c r="AE85" s="120"/>
    </row>
    <row r="86" spans="1:31" s="122" customFormat="1" ht="12.75" x14ac:dyDescent="0.2">
      <c r="A86" s="124">
        <v>6</v>
      </c>
      <c r="B86" s="125" t="s">
        <v>125</v>
      </c>
      <c r="C86" s="125" t="s">
        <v>42</v>
      </c>
      <c r="D86" s="115">
        <v>1</v>
      </c>
      <c r="E86" s="115"/>
      <c r="F86" s="115"/>
      <c r="G86" s="115">
        <v>2</v>
      </c>
      <c r="H86" s="115">
        <v>2</v>
      </c>
      <c r="I86" s="115"/>
      <c r="J86" s="115"/>
      <c r="K86" s="115">
        <v>1</v>
      </c>
      <c r="L86" s="115"/>
      <c r="M86" s="115"/>
      <c r="N86" s="115">
        <f t="shared" ref="N86:N95" si="20">IF(B86="","",(D86*2)+(E86*3)+F86*1)</f>
        <v>2</v>
      </c>
      <c r="O86" s="116"/>
      <c r="P86" s="124">
        <v>6</v>
      </c>
      <c r="Q86" s="125" t="s">
        <v>37</v>
      </c>
      <c r="R86" s="125" t="s">
        <v>245</v>
      </c>
      <c r="S86" s="115">
        <v>1</v>
      </c>
      <c r="T86" s="115">
        <v>1</v>
      </c>
      <c r="U86" s="115">
        <v>2</v>
      </c>
      <c r="V86" s="115">
        <v>3</v>
      </c>
      <c r="W86" s="115"/>
      <c r="X86" s="115">
        <v>1</v>
      </c>
      <c r="Y86" s="115">
        <v>1</v>
      </c>
      <c r="Z86" s="115">
        <v>3</v>
      </c>
      <c r="AA86" s="115"/>
      <c r="AB86" s="115"/>
      <c r="AC86" s="115">
        <f t="shared" ref="AC86:AC95" si="21">IF(Q86="","",(S86*2)+(T86*3)+U86*1)</f>
        <v>7</v>
      </c>
      <c r="AD86" s="129"/>
      <c r="AE86" s="120"/>
    </row>
    <row r="87" spans="1:31" s="122" customFormat="1" ht="12.75" x14ac:dyDescent="0.2">
      <c r="A87" s="126">
        <v>4</v>
      </c>
      <c r="B87" s="125" t="s">
        <v>530</v>
      </c>
      <c r="C87" s="125" t="s">
        <v>531</v>
      </c>
      <c r="D87" s="115">
        <v>3</v>
      </c>
      <c r="E87" s="115"/>
      <c r="F87" s="115"/>
      <c r="G87" s="115">
        <v>3</v>
      </c>
      <c r="H87" s="115"/>
      <c r="I87" s="115">
        <v>2</v>
      </c>
      <c r="J87" s="115"/>
      <c r="K87" s="115"/>
      <c r="L87" s="115"/>
      <c r="M87" s="115"/>
      <c r="N87" s="115">
        <f t="shared" si="20"/>
        <v>6</v>
      </c>
      <c r="O87" s="116"/>
      <c r="P87" s="124">
        <v>8</v>
      </c>
      <c r="Q87" s="125" t="s">
        <v>248</v>
      </c>
      <c r="R87" s="125" t="s">
        <v>57</v>
      </c>
      <c r="S87" s="115">
        <v>1</v>
      </c>
      <c r="T87" s="115"/>
      <c r="U87" s="115"/>
      <c r="V87" s="115">
        <v>5</v>
      </c>
      <c r="W87" s="115">
        <v>1</v>
      </c>
      <c r="X87" s="115"/>
      <c r="Y87" s="115"/>
      <c r="Z87" s="115">
        <v>3</v>
      </c>
      <c r="AA87" s="115"/>
      <c r="AB87" s="115"/>
      <c r="AC87" s="115">
        <f t="shared" si="21"/>
        <v>2</v>
      </c>
      <c r="AD87" s="129"/>
      <c r="AE87" s="120"/>
    </row>
    <row r="88" spans="1:31" s="122" customFormat="1" ht="12.75" x14ac:dyDescent="0.2">
      <c r="A88" s="126">
        <v>8</v>
      </c>
      <c r="B88" s="125" t="s">
        <v>125</v>
      </c>
      <c r="C88" s="125" t="s">
        <v>84</v>
      </c>
      <c r="D88" s="115"/>
      <c r="E88" s="115">
        <v>1</v>
      </c>
      <c r="F88" s="115">
        <v>2</v>
      </c>
      <c r="G88" s="115">
        <v>7</v>
      </c>
      <c r="H88" s="115"/>
      <c r="I88" s="115">
        <v>2</v>
      </c>
      <c r="J88" s="115"/>
      <c r="K88" s="115">
        <v>2</v>
      </c>
      <c r="L88" s="115"/>
      <c r="M88" s="115"/>
      <c r="N88" s="115">
        <f t="shared" si="20"/>
        <v>5</v>
      </c>
      <c r="O88" s="116"/>
      <c r="P88" s="124">
        <v>9</v>
      </c>
      <c r="Q88" s="125" t="s">
        <v>335</v>
      </c>
      <c r="R88" s="125" t="s">
        <v>65</v>
      </c>
      <c r="S88" s="115">
        <v>1</v>
      </c>
      <c r="T88" s="115"/>
      <c r="U88" s="115"/>
      <c r="V88" s="115">
        <v>4</v>
      </c>
      <c r="W88" s="115"/>
      <c r="X88" s="115">
        <v>1</v>
      </c>
      <c r="Y88" s="115"/>
      <c r="Z88" s="115"/>
      <c r="AA88" s="115"/>
      <c r="AB88" s="115"/>
      <c r="AC88" s="115">
        <f t="shared" si="21"/>
        <v>2</v>
      </c>
      <c r="AD88" s="129"/>
      <c r="AE88" s="120"/>
    </row>
    <row r="89" spans="1:31" s="122" customFormat="1" ht="12.75" x14ac:dyDescent="0.2">
      <c r="A89" s="126"/>
      <c r="B89" s="125"/>
      <c r="C89" s="12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 t="str">
        <f t="shared" si="20"/>
        <v/>
      </c>
      <c r="O89" s="116"/>
      <c r="P89" s="124">
        <v>10</v>
      </c>
      <c r="Q89" s="125" t="s">
        <v>60</v>
      </c>
      <c r="R89" s="125" t="s">
        <v>84</v>
      </c>
      <c r="S89" s="115">
        <v>3</v>
      </c>
      <c r="T89" s="115">
        <v>1</v>
      </c>
      <c r="U89" s="115"/>
      <c r="V89" s="115">
        <v>4</v>
      </c>
      <c r="W89" s="115"/>
      <c r="X89" s="115">
        <v>1</v>
      </c>
      <c r="Y89" s="115"/>
      <c r="Z89" s="115">
        <v>3</v>
      </c>
      <c r="AA89" s="115"/>
      <c r="AB89" s="115"/>
      <c r="AC89" s="115">
        <f t="shared" si="21"/>
        <v>9</v>
      </c>
      <c r="AD89" s="129"/>
      <c r="AE89" s="120"/>
    </row>
    <row r="90" spans="1:31" s="122" customFormat="1" ht="12.75" x14ac:dyDescent="0.2">
      <c r="A90" s="126">
        <v>11</v>
      </c>
      <c r="B90" s="125" t="s">
        <v>169</v>
      </c>
      <c r="C90" s="125" t="s">
        <v>170</v>
      </c>
      <c r="D90" s="115">
        <v>3</v>
      </c>
      <c r="E90" s="115">
        <v>1</v>
      </c>
      <c r="F90" s="115"/>
      <c r="G90" s="115">
        <v>3</v>
      </c>
      <c r="H90" s="115">
        <v>1</v>
      </c>
      <c r="I90" s="115">
        <v>2</v>
      </c>
      <c r="J90" s="115"/>
      <c r="K90" s="115">
        <v>3</v>
      </c>
      <c r="L90" s="115"/>
      <c r="M90" s="115"/>
      <c r="N90" s="115">
        <f t="shared" si="20"/>
        <v>9</v>
      </c>
      <c r="O90" s="116"/>
      <c r="P90" s="124">
        <v>14</v>
      </c>
      <c r="Q90" s="125" t="s">
        <v>365</v>
      </c>
      <c r="R90" s="125" t="s">
        <v>366</v>
      </c>
      <c r="S90" s="115">
        <v>4</v>
      </c>
      <c r="T90" s="115">
        <v>1</v>
      </c>
      <c r="U90" s="115"/>
      <c r="V90" s="115">
        <v>6</v>
      </c>
      <c r="W90" s="115">
        <v>5</v>
      </c>
      <c r="X90" s="115">
        <v>3</v>
      </c>
      <c r="Y90" s="115"/>
      <c r="Z90" s="115">
        <v>4</v>
      </c>
      <c r="AA90" s="115"/>
      <c r="AB90" s="115"/>
      <c r="AC90" s="115">
        <f t="shared" si="21"/>
        <v>11</v>
      </c>
      <c r="AD90" s="129"/>
      <c r="AE90" s="120"/>
    </row>
    <row r="91" spans="1:31" s="122" customFormat="1" ht="12.75" x14ac:dyDescent="0.2">
      <c r="A91" s="126"/>
      <c r="B91" s="125"/>
      <c r="C91" s="12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 t="str">
        <f t="shared" si="20"/>
        <v/>
      </c>
      <c r="O91" s="116"/>
      <c r="P91" s="126"/>
      <c r="Q91" s="125"/>
      <c r="R91" s="12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 t="str">
        <f t="shared" si="21"/>
        <v/>
      </c>
      <c r="AD91" s="129"/>
      <c r="AE91" s="120"/>
    </row>
    <row r="92" spans="1:31" s="122" customFormat="1" ht="12.75" x14ac:dyDescent="0.2">
      <c r="A92" s="126">
        <v>30</v>
      </c>
      <c r="B92" s="125" t="s">
        <v>37</v>
      </c>
      <c r="C92" s="125" t="s">
        <v>38</v>
      </c>
      <c r="D92" s="115">
        <v>2</v>
      </c>
      <c r="E92" s="115"/>
      <c r="F92" s="115">
        <v>1</v>
      </c>
      <c r="G92" s="115">
        <v>3</v>
      </c>
      <c r="H92" s="115">
        <v>1</v>
      </c>
      <c r="I92" s="115">
        <v>1</v>
      </c>
      <c r="J92" s="115">
        <v>2</v>
      </c>
      <c r="K92" s="115">
        <v>3</v>
      </c>
      <c r="L92" s="115"/>
      <c r="M92" s="115"/>
      <c r="N92" s="115">
        <f t="shared" si="20"/>
        <v>5</v>
      </c>
      <c r="O92" s="116"/>
      <c r="P92" s="124">
        <v>16</v>
      </c>
      <c r="Q92" s="125" t="s">
        <v>269</v>
      </c>
      <c r="R92" s="125" t="s">
        <v>270</v>
      </c>
      <c r="S92" s="115">
        <v>4</v>
      </c>
      <c r="T92" s="115"/>
      <c r="U92" s="115">
        <v>3</v>
      </c>
      <c r="V92" s="115">
        <v>8</v>
      </c>
      <c r="W92" s="115"/>
      <c r="X92" s="115">
        <v>1</v>
      </c>
      <c r="Y92" s="115"/>
      <c r="Z92" s="115"/>
      <c r="AA92" s="115"/>
      <c r="AB92" s="115"/>
      <c r="AC92" s="115">
        <f t="shared" si="21"/>
        <v>11</v>
      </c>
      <c r="AD92" s="129"/>
      <c r="AE92" s="120"/>
    </row>
    <row r="93" spans="1:31" s="122" customFormat="1" ht="12.75" x14ac:dyDescent="0.2">
      <c r="A93" s="124">
        <v>15</v>
      </c>
      <c r="B93" s="125" t="s">
        <v>75</v>
      </c>
      <c r="C93" s="125" t="s">
        <v>38</v>
      </c>
      <c r="D93" s="115">
        <v>2</v>
      </c>
      <c r="E93" s="115"/>
      <c r="F93" s="115"/>
      <c r="G93" s="115">
        <v>5</v>
      </c>
      <c r="H93" s="115"/>
      <c r="I93" s="115">
        <v>3</v>
      </c>
      <c r="J93" s="115"/>
      <c r="K93" s="115">
        <v>5</v>
      </c>
      <c r="L93" s="115"/>
      <c r="M93" s="115"/>
      <c r="N93" s="115">
        <f t="shared" si="20"/>
        <v>4</v>
      </c>
      <c r="O93" s="116"/>
      <c r="P93" s="124">
        <v>23</v>
      </c>
      <c r="Q93" s="125" t="s">
        <v>554</v>
      </c>
      <c r="R93" s="125" t="s">
        <v>54</v>
      </c>
      <c r="S93" s="115">
        <v>5</v>
      </c>
      <c r="T93" s="115"/>
      <c r="U93" s="115">
        <v>2</v>
      </c>
      <c r="V93" s="115">
        <v>5</v>
      </c>
      <c r="W93" s="115">
        <v>2</v>
      </c>
      <c r="X93" s="115"/>
      <c r="Y93" s="115"/>
      <c r="Z93" s="115">
        <v>2</v>
      </c>
      <c r="AA93" s="115"/>
      <c r="AB93" s="115"/>
      <c r="AC93" s="115">
        <f t="shared" si="21"/>
        <v>12</v>
      </c>
      <c r="AD93" s="129"/>
      <c r="AE93" s="127" t="e">
        <f>IF(#REF!+#REF!=5,"Correct","MVP ERROR")</f>
        <v>#REF!</v>
      </c>
    </row>
    <row r="94" spans="1:31" s="122" customFormat="1" ht="12.75" x14ac:dyDescent="0.2">
      <c r="A94" s="124">
        <v>20</v>
      </c>
      <c r="B94" s="125" t="s">
        <v>369</v>
      </c>
      <c r="C94" s="125" t="s">
        <v>53</v>
      </c>
      <c r="D94" s="115">
        <v>4</v>
      </c>
      <c r="E94" s="115"/>
      <c r="F94" s="115"/>
      <c r="G94" s="115">
        <v>3</v>
      </c>
      <c r="H94" s="115"/>
      <c r="I94" s="115">
        <v>2</v>
      </c>
      <c r="J94" s="115"/>
      <c r="K94" s="115">
        <v>4</v>
      </c>
      <c r="L94" s="115"/>
      <c r="M94" s="115"/>
      <c r="N94" s="115">
        <f t="shared" si="20"/>
        <v>8</v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8" t="str">
        <f>A84&amp;": "&amp;IF(D96&lt;1,"FG-","")&amp;IF(E96&lt;1,"3P-","")&amp;IF(F96&lt;1,"FT-","")&amp;IF(G96&lt;3,"-REB-","")&amp;IF(H96&lt;3,"-AST-","")&amp;IF(I96&lt;1,"STL-","")&amp;IF(J96&lt;1,"BLK-","")&amp;IF(K96&lt;1,"PFS-","") &amp; "   |||   "&amp;P84&amp;": "&amp;IF(S96&lt;1,"FG-","")&amp;IF(T96&lt;1,"3P-","")&amp;IF(U96&lt;1,"FT-","")&amp;IF(V96&lt;1,"REB-","")&amp;IF(W96&lt;1,"AST-","")&amp;IF(X96&lt;1,"STL-","")&amp;IF(Y96&lt;1,"BLK-","")&amp;IF(Z96&lt;1,"PFS-","")</f>
        <v xml:space="preserve">Ramblin' On:    |||   Honey Badgers: </v>
      </c>
    </row>
    <row r="95" spans="1:31" s="122" customFormat="1" ht="12.75" x14ac:dyDescent="0.2">
      <c r="A95" s="124"/>
      <c r="B95" s="125"/>
      <c r="C95" s="12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 t="str">
        <f t="shared" si="20"/>
        <v/>
      </c>
      <c r="O95" s="116"/>
      <c r="P95" s="124"/>
      <c r="Q95" s="125"/>
      <c r="R95" s="12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 t="str">
        <f t="shared" si="21"/>
        <v/>
      </c>
      <c r="AD95" s="129"/>
      <c r="AE95" s="120"/>
    </row>
    <row r="96" spans="1:31" s="122" customFormat="1" ht="12.75" x14ac:dyDescent="0.2">
      <c r="A96" s="140" t="s">
        <v>27</v>
      </c>
      <c r="B96" s="141"/>
      <c r="C96" s="142"/>
      <c r="D96" s="115">
        <f t="shared" ref="D96:N96" si="22">SUM(D86:D95)</f>
        <v>15</v>
      </c>
      <c r="E96" s="115">
        <f t="shared" si="22"/>
        <v>2</v>
      </c>
      <c r="F96" s="115">
        <f t="shared" si="22"/>
        <v>3</v>
      </c>
      <c r="G96" s="115">
        <f t="shared" si="22"/>
        <v>26</v>
      </c>
      <c r="H96" s="115">
        <f t="shared" si="22"/>
        <v>4</v>
      </c>
      <c r="I96" s="115">
        <f t="shared" si="22"/>
        <v>12</v>
      </c>
      <c r="J96" s="115">
        <f t="shared" si="22"/>
        <v>2</v>
      </c>
      <c r="K96" s="115">
        <f t="shared" si="22"/>
        <v>18</v>
      </c>
      <c r="L96" s="115">
        <f t="shared" si="22"/>
        <v>0</v>
      </c>
      <c r="M96" s="115">
        <f t="shared" si="22"/>
        <v>0</v>
      </c>
      <c r="N96" s="115">
        <f t="shared" si="22"/>
        <v>39</v>
      </c>
      <c r="O96" s="117" t="s">
        <v>2</v>
      </c>
      <c r="P96" s="140" t="s">
        <v>27</v>
      </c>
      <c r="Q96" s="141"/>
      <c r="R96" s="142"/>
      <c r="S96" s="115">
        <f t="shared" ref="S96:AC96" si="23">SUM(S86:S95)</f>
        <v>19</v>
      </c>
      <c r="T96" s="115">
        <f t="shared" si="23"/>
        <v>3</v>
      </c>
      <c r="U96" s="115">
        <f t="shared" si="23"/>
        <v>7</v>
      </c>
      <c r="V96" s="115">
        <f t="shared" si="23"/>
        <v>35</v>
      </c>
      <c r="W96" s="115">
        <f t="shared" si="23"/>
        <v>8</v>
      </c>
      <c r="X96" s="115">
        <f t="shared" si="23"/>
        <v>7</v>
      </c>
      <c r="Y96" s="115">
        <f t="shared" si="23"/>
        <v>1</v>
      </c>
      <c r="Z96" s="115">
        <f t="shared" si="23"/>
        <v>15</v>
      </c>
      <c r="AA96" s="115">
        <f t="shared" si="23"/>
        <v>0</v>
      </c>
      <c r="AB96" s="115">
        <f t="shared" si="23"/>
        <v>0</v>
      </c>
      <c r="AC96" s="115">
        <f t="shared" si="23"/>
        <v>54</v>
      </c>
      <c r="AD96" s="129"/>
      <c r="AE96" s="120"/>
    </row>
    <row r="97" spans="1:31" s="122" customFormat="1" ht="12.75" x14ac:dyDescent="0.2">
      <c r="A97" s="152" t="s">
        <v>28</v>
      </c>
      <c r="B97" s="153"/>
      <c r="C97" s="154" t="s">
        <v>236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52" t="s">
        <v>205</v>
      </c>
      <c r="B98" s="153"/>
      <c r="C98" s="154" t="s">
        <v>559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6"/>
      <c r="AD98" s="129"/>
      <c r="AE98" s="120"/>
    </row>
    <row r="99" spans="1:31" s="122" customFormat="1" ht="12.75" x14ac:dyDescent="0.2">
      <c r="A99" s="144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29"/>
      <c r="AE99" s="120"/>
    </row>
    <row r="100" spans="1:31" s="122" customFormat="1" ht="12.75" x14ac:dyDescent="0.2">
      <c r="A100" s="175" t="s">
        <v>48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7"/>
      <c r="O100" s="112" t="s">
        <v>49</v>
      </c>
      <c r="P100" s="195" t="s">
        <v>90</v>
      </c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7"/>
      <c r="AD100" s="129"/>
      <c r="AE100" s="120"/>
    </row>
    <row r="101" spans="1:31" s="122" customFormat="1" ht="12.75" x14ac:dyDescent="0.2">
      <c r="A101" s="113" t="s">
        <v>7</v>
      </c>
      <c r="B101" s="113" t="s">
        <v>8</v>
      </c>
      <c r="C101" s="113" t="s">
        <v>9</v>
      </c>
      <c r="D101" s="113" t="s">
        <v>10</v>
      </c>
      <c r="E101" s="113" t="s">
        <v>11</v>
      </c>
      <c r="F101" s="113" t="s">
        <v>12</v>
      </c>
      <c r="G101" s="113" t="s">
        <v>16</v>
      </c>
      <c r="H101" s="113" t="s">
        <v>13</v>
      </c>
      <c r="I101" s="113" t="s">
        <v>14</v>
      </c>
      <c r="J101" s="113" t="s">
        <v>15</v>
      </c>
      <c r="K101" s="113" t="s">
        <v>17</v>
      </c>
      <c r="L101" s="113" t="s">
        <v>18</v>
      </c>
      <c r="M101" s="113" t="s">
        <v>19</v>
      </c>
      <c r="N101" s="113" t="s">
        <v>21</v>
      </c>
      <c r="O101" s="114" t="s">
        <v>22</v>
      </c>
      <c r="P101" s="113" t="s">
        <v>7</v>
      </c>
      <c r="Q101" s="113" t="s">
        <v>8</v>
      </c>
      <c r="R101" s="113" t="s">
        <v>9</v>
      </c>
      <c r="S101" s="113" t="s">
        <v>10</v>
      </c>
      <c r="T101" s="113" t="s">
        <v>11</v>
      </c>
      <c r="U101" s="113" t="s">
        <v>12</v>
      </c>
      <c r="V101" s="113" t="s">
        <v>16</v>
      </c>
      <c r="W101" s="113" t="s">
        <v>13</v>
      </c>
      <c r="X101" s="113" t="s">
        <v>14</v>
      </c>
      <c r="Y101" s="113" t="s">
        <v>15</v>
      </c>
      <c r="Z101" s="113" t="s">
        <v>17</v>
      </c>
      <c r="AA101" s="113" t="s">
        <v>18</v>
      </c>
      <c r="AB101" s="113" t="s">
        <v>19</v>
      </c>
      <c r="AC101" s="113" t="s">
        <v>21</v>
      </c>
      <c r="AD101" s="129"/>
      <c r="AE101" s="120"/>
    </row>
    <row r="102" spans="1:31" s="122" customFormat="1" ht="12.75" x14ac:dyDescent="0.2">
      <c r="A102" s="124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ref="N102:N111" si="24">IF(B102="","",(D102*2)+(E102*3)+F102*1)</f>
        <v/>
      </c>
      <c r="O102" s="116"/>
      <c r="P102" s="126">
        <v>0</v>
      </c>
      <c r="Q102" s="125" t="s">
        <v>91</v>
      </c>
      <c r="R102" s="125" t="s">
        <v>92</v>
      </c>
      <c r="S102" s="115"/>
      <c r="T102" s="115">
        <v>2</v>
      </c>
      <c r="U102" s="115"/>
      <c r="V102" s="115">
        <v>4</v>
      </c>
      <c r="W102" s="115">
        <v>1</v>
      </c>
      <c r="X102" s="115"/>
      <c r="Y102" s="115"/>
      <c r="Z102" s="115"/>
      <c r="AA102" s="115"/>
      <c r="AB102" s="115"/>
      <c r="AC102" s="115">
        <f t="shared" ref="AC102:AC111" si="25">IF(Q102="","",(S102*2)+(T102*3)+U102*1)</f>
        <v>6</v>
      </c>
      <c r="AD102" s="129"/>
      <c r="AE102" s="120"/>
    </row>
    <row r="103" spans="1:31" s="122" customFormat="1" ht="12.75" x14ac:dyDescent="0.2">
      <c r="A103" s="124">
        <v>7</v>
      </c>
      <c r="B103" s="125" t="s">
        <v>113</v>
      </c>
      <c r="C103" s="125" t="s">
        <v>114</v>
      </c>
      <c r="D103" s="115">
        <v>2</v>
      </c>
      <c r="E103" s="115"/>
      <c r="F103" s="115">
        <v>1</v>
      </c>
      <c r="G103" s="115">
        <v>5</v>
      </c>
      <c r="H103" s="115">
        <v>2</v>
      </c>
      <c r="I103" s="115">
        <v>1</v>
      </c>
      <c r="J103" s="115"/>
      <c r="K103" s="115">
        <v>4</v>
      </c>
      <c r="L103" s="115"/>
      <c r="M103" s="115"/>
      <c r="N103" s="115">
        <f t="shared" si="24"/>
        <v>5</v>
      </c>
      <c r="O103" s="116"/>
      <c r="P103" s="126">
        <v>4</v>
      </c>
      <c r="Q103" s="125" t="s">
        <v>112</v>
      </c>
      <c r="R103" s="125" t="s">
        <v>51</v>
      </c>
      <c r="S103" s="115">
        <v>3</v>
      </c>
      <c r="T103" s="115">
        <v>1</v>
      </c>
      <c r="U103" s="115">
        <v>2</v>
      </c>
      <c r="V103" s="115">
        <v>9</v>
      </c>
      <c r="W103" s="115">
        <v>1</v>
      </c>
      <c r="X103" s="115"/>
      <c r="Y103" s="115">
        <v>2</v>
      </c>
      <c r="Z103" s="115">
        <v>1</v>
      </c>
      <c r="AA103" s="115"/>
      <c r="AB103" s="115"/>
      <c r="AC103" s="115">
        <f t="shared" si="25"/>
        <v>11</v>
      </c>
      <c r="AD103" s="129"/>
      <c r="AE103" s="120"/>
    </row>
    <row r="104" spans="1:31" s="122" customFormat="1" ht="12.75" x14ac:dyDescent="0.2">
      <c r="A104" s="124"/>
      <c r="B104" s="125"/>
      <c r="C104" s="12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 t="str">
        <f t="shared" si="24"/>
        <v/>
      </c>
      <c r="O104" s="116"/>
      <c r="P104" s="126">
        <v>6</v>
      </c>
      <c r="Q104" s="125" t="s">
        <v>325</v>
      </c>
      <c r="R104" s="125" t="s">
        <v>95</v>
      </c>
      <c r="S104" s="115"/>
      <c r="T104" s="115">
        <v>2</v>
      </c>
      <c r="U104" s="115"/>
      <c r="V104" s="115">
        <v>2</v>
      </c>
      <c r="W104" s="115">
        <v>4</v>
      </c>
      <c r="X104" s="115">
        <v>3</v>
      </c>
      <c r="Y104" s="115"/>
      <c r="Z104" s="115">
        <v>1</v>
      </c>
      <c r="AA104" s="115"/>
      <c r="AB104" s="115"/>
      <c r="AC104" s="115">
        <f t="shared" si="25"/>
        <v>6</v>
      </c>
      <c r="AD104" s="129"/>
      <c r="AE104" s="120"/>
    </row>
    <row r="105" spans="1:31" s="122" customFormat="1" ht="12.75" x14ac:dyDescent="0.2">
      <c r="A105" s="126"/>
      <c r="B105" s="125"/>
      <c r="C105" s="12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 t="str">
        <f t="shared" si="24"/>
        <v/>
      </c>
      <c r="O105" s="116"/>
      <c r="P105" s="126">
        <v>9</v>
      </c>
      <c r="Q105" s="125" t="s">
        <v>96</v>
      </c>
      <c r="R105" s="125" t="s">
        <v>62</v>
      </c>
      <c r="S105" s="115">
        <v>6</v>
      </c>
      <c r="T105" s="115"/>
      <c r="U105" s="115">
        <v>3</v>
      </c>
      <c r="V105" s="115">
        <v>3</v>
      </c>
      <c r="W105" s="115">
        <v>3</v>
      </c>
      <c r="X105" s="115"/>
      <c r="Y105" s="115">
        <v>1</v>
      </c>
      <c r="Z105" s="115">
        <v>1</v>
      </c>
      <c r="AA105" s="115"/>
      <c r="AB105" s="115"/>
      <c r="AC105" s="115">
        <f t="shared" si="25"/>
        <v>15</v>
      </c>
      <c r="AD105" s="129"/>
      <c r="AE105" s="120"/>
    </row>
    <row r="106" spans="1:31" s="122" customFormat="1" ht="12.75" x14ac:dyDescent="0.2">
      <c r="A106" s="126">
        <v>12</v>
      </c>
      <c r="B106" s="125" t="s">
        <v>52</v>
      </c>
      <c r="C106" s="125" t="s">
        <v>53</v>
      </c>
      <c r="D106" s="115">
        <v>11</v>
      </c>
      <c r="E106" s="115"/>
      <c r="F106" s="115">
        <v>1</v>
      </c>
      <c r="G106" s="115">
        <v>5</v>
      </c>
      <c r="H106" s="115">
        <v>3</v>
      </c>
      <c r="I106" s="115">
        <v>2</v>
      </c>
      <c r="J106" s="115"/>
      <c r="K106" s="115"/>
      <c r="L106" s="115"/>
      <c r="M106" s="115"/>
      <c r="N106" s="115">
        <f t="shared" si="24"/>
        <v>23</v>
      </c>
      <c r="O106" s="116"/>
      <c r="P106" s="126">
        <v>13</v>
      </c>
      <c r="Q106" s="125" t="s">
        <v>94</v>
      </c>
      <c r="R106" s="125" t="s">
        <v>95</v>
      </c>
      <c r="S106" s="115"/>
      <c r="T106" s="115"/>
      <c r="U106" s="115"/>
      <c r="V106" s="115">
        <v>3</v>
      </c>
      <c r="W106" s="115"/>
      <c r="X106" s="115">
        <v>2</v>
      </c>
      <c r="Y106" s="115"/>
      <c r="Z106" s="115">
        <v>3</v>
      </c>
      <c r="AA106" s="115"/>
      <c r="AB106" s="115"/>
      <c r="AC106" s="115">
        <f t="shared" si="25"/>
        <v>0</v>
      </c>
      <c r="AD106" s="129"/>
      <c r="AE106" s="120"/>
    </row>
    <row r="107" spans="1:31" s="122" customFormat="1" ht="12.75" x14ac:dyDescent="0.2">
      <c r="A107" s="126">
        <v>13</v>
      </c>
      <c r="B107" s="125" t="s">
        <v>167</v>
      </c>
      <c r="C107" s="125" t="s">
        <v>168</v>
      </c>
      <c r="D107" s="115">
        <v>3</v>
      </c>
      <c r="E107" s="115">
        <v>1</v>
      </c>
      <c r="F107" s="115">
        <v>1</v>
      </c>
      <c r="G107" s="115">
        <v>6</v>
      </c>
      <c r="H107" s="115">
        <v>3</v>
      </c>
      <c r="I107" s="115">
        <v>3</v>
      </c>
      <c r="J107" s="115"/>
      <c r="K107" s="115">
        <v>1</v>
      </c>
      <c r="L107" s="115"/>
      <c r="M107" s="115"/>
      <c r="N107" s="115">
        <f t="shared" si="24"/>
        <v>10</v>
      </c>
      <c r="O107" s="116"/>
      <c r="P107" s="124">
        <v>22</v>
      </c>
      <c r="Q107" s="125" t="s">
        <v>97</v>
      </c>
      <c r="R107" s="125" t="s">
        <v>98</v>
      </c>
      <c r="S107" s="115">
        <v>6</v>
      </c>
      <c r="T107" s="115">
        <v>2</v>
      </c>
      <c r="U107" s="115">
        <v>1</v>
      </c>
      <c r="V107" s="115">
        <v>8</v>
      </c>
      <c r="W107" s="115">
        <v>1</v>
      </c>
      <c r="X107" s="115">
        <v>3</v>
      </c>
      <c r="Y107" s="115"/>
      <c r="Z107" s="115">
        <v>2</v>
      </c>
      <c r="AA107" s="115"/>
      <c r="AB107" s="115"/>
      <c r="AC107" s="115">
        <f t="shared" si="25"/>
        <v>19</v>
      </c>
      <c r="AD107" s="129"/>
      <c r="AE107" s="120"/>
    </row>
    <row r="108" spans="1:31" s="122" customFormat="1" ht="12.75" x14ac:dyDescent="0.2">
      <c r="A108" s="124">
        <v>21</v>
      </c>
      <c r="B108" s="125" t="s">
        <v>116</v>
      </c>
      <c r="C108" s="125" t="s">
        <v>253</v>
      </c>
      <c r="D108" s="115"/>
      <c r="E108" s="115"/>
      <c r="F108" s="115"/>
      <c r="G108" s="115">
        <v>4</v>
      </c>
      <c r="H108" s="115">
        <v>3</v>
      </c>
      <c r="I108" s="115"/>
      <c r="J108" s="115"/>
      <c r="K108" s="115">
        <v>4</v>
      </c>
      <c r="L108" s="115"/>
      <c r="M108" s="115"/>
      <c r="N108" s="115">
        <f t="shared" si="24"/>
        <v>0</v>
      </c>
      <c r="O108" s="116"/>
      <c r="P108" s="126">
        <v>23</v>
      </c>
      <c r="Q108" s="125" t="s">
        <v>93</v>
      </c>
      <c r="R108" s="125" t="s">
        <v>64</v>
      </c>
      <c r="S108" s="115"/>
      <c r="T108" s="115">
        <v>2</v>
      </c>
      <c r="U108" s="115">
        <v>2</v>
      </c>
      <c r="V108" s="115">
        <v>2</v>
      </c>
      <c r="W108" s="115">
        <v>3</v>
      </c>
      <c r="X108" s="115"/>
      <c r="Y108" s="115"/>
      <c r="Z108" s="115">
        <v>1</v>
      </c>
      <c r="AA108" s="115"/>
      <c r="AB108" s="115"/>
      <c r="AC108" s="115">
        <f t="shared" si="25"/>
        <v>8</v>
      </c>
      <c r="AD108" s="129"/>
      <c r="AE108" s="120"/>
    </row>
    <row r="109" spans="1:31" s="122" customFormat="1" ht="12.75" x14ac:dyDescent="0.2">
      <c r="A109" s="124">
        <v>26</v>
      </c>
      <c r="B109" s="125" t="s">
        <v>55</v>
      </c>
      <c r="C109" s="125" t="s">
        <v>56</v>
      </c>
      <c r="D109" s="115">
        <v>1</v>
      </c>
      <c r="E109" s="115"/>
      <c r="F109" s="115"/>
      <c r="G109" s="115">
        <v>3</v>
      </c>
      <c r="H109" s="115">
        <v>4</v>
      </c>
      <c r="I109" s="115">
        <v>1</v>
      </c>
      <c r="J109" s="115"/>
      <c r="K109" s="115">
        <v>5</v>
      </c>
      <c r="L109" s="115"/>
      <c r="M109" s="115"/>
      <c r="N109" s="115">
        <f t="shared" si="24"/>
        <v>2</v>
      </c>
      <c r="O109" s="116"/>
      <c r="P109" s="126"/>
      <c r="Q109" s="125"/>
      <c r="R109" s="12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 t="str">
        <f t="shared" si="25"/>
        <v/>
      </c>
      <c r="AD109" s="129"/>
      <c r="AE109" s="127" t="e">
        <f>IF(#REF!+#REF!=5,"Correct","MVP ERROR")</f>
        <v>#REF!</v>
      </c>
    </row>
    <row r="110" spans="1:31" s="122" customFormat="1" ht="12.75" x14ac:dyDescent="0.2">
      <c r="A110" s="124">
        <v>26</v>
      </c>
      <c r="B110" s="125" t="s">
        <v>449</v>
      </c>
      <c r="C110" s="125" t="s">
        <v>450</v>
      </c>
      <c r="D110" s="115">
        <v>2</v>
      </c>
      <c r="E110" s="115"/>
      <c r="F110" s="115"/>
      <c r="G110" s="115">
        <v>5</v>
      </c>
      <c r="H110" s="115">
        <v>3</v>
      </c>
      <c r="I110" s="115">
        <v>1</v>
      </c>
      <c r="J110" s="115"/>
      <c r="K110" s="115">
        <v>2</v>
      </c>
      <c r="L110" s="115"/>
      <c r="M110" s="115"/>
      <c r="N110" s="115">
        <f t="shared" si="24"/>
        <v>4</v>
      </c>
      <c r="O110" s="116"/>
      <c r="P110" s="126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8" t="str">
        <f>A100&amp;": "&amp;IF(D112&lt;1,"FG-","")&amp;IF(E112&lt;1,"3P-","")&amp;IF(F112&lt;1,"FT-","")&amp;IF(G112&lt;3,"-REB-","")&amp;IF(H112&lt;3,"-AST-","")&amp;IF(I112&lt;1,"STL-","")&amp;IF(J112&lt;1,"BLK-","")&amp;IF(K112&lt;1,"PFS-","") &amp; "   |||   "&amp;P100&amp;": "&amp;IF(S112&lt;1,"FG-","")&amp;IF(T112&lt;1,"3P-","")&amp;IF(U112&lt;1,"FT-","")&amp;IF(V112&lt;1,"REB-","")&amp;IF(W112&lt;1,"AST-","")&amp;IF(X112&lt;1,"STL-","")&amp;IF(Y112&lt;1,"BLK-","")&amp;IF(Z112&lt;1,"PFS-","")</f>
        <v xml:space="preserve">Spartans: BLK-   |||   Hornets: </v>
      </c>
    </row>
    <row r="111" spans="1:31" s="122" customFormat="1" ht="12.75" x14ac:dyDescent="0.2">
      <c r="A111" s="124"/>
      <c r="B111" s="125"/>
      <c r="C111" s="12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 t="str">
        <f t="shared" si="24"/>
        <v/>
      </c>
      <c r="O111" s="116"/>
      <c r="P111" s="126"/>
      <c r="Q111" s="125"/>
      <c r="R111" s="12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 t="str">
        <f t="shared" si="25"/>
        <v/>
      </c>
      <c r="AD111" s="129"/>
      <c r="AE111" s="120"/>
    </row>
    <row r="112" spans="1:31" s="122" customFormat="1" ht="12.75" x14ac:dyDescent="0.2">
      <c r="A112" s="140" t="s">
        <v>27</v>
      </c>
      <c r="B112" s="141"/>
      <c r="C112" s="142"/>
      <c r="D112" s="115">
        <f t="shared" ref="D112:N112" si="26">SUM(D102:D111)</f>
        <v>19</v>
      </c>
      <c r="E112" s="115">
        <f t="shared" si="26"/>
        <v>1</v>
      </c>
      <c r="F112" s="115">
        <f t="shared" si="26"/>
        <v>3</v>
      </c>
      <c r="G112" s="115">
        <f t="shared" si="26"/>
        <v>28</v>
      </c>
      <c r="H112" s="115">
        <f t="shared" si="26"/>
        <v>18</v>
      </c>
      <c r="I112" s="115">
        <f t="shared" si="26"/>
        <v>8</v>
      </c>
      <c r="J112" s="115">
        <f t="shared" si="26"/>
        <v>0</v>
      </c>
      <c r="K112" s="115">
        <f t="shared" si="26"/>
        <v>16</v>
      </c>
      <c r="L112" s="115">
        <f t="shared" si="26"/>
        <v>0</v>
      </c>
      <c r="M112" s="115">
        <f t="shared" si="26"/>
        <v>0</v>
      </c>
      <c r="N112" s="115">
        <f t="shared" si="26"/>
        <v>44</v>
      </c>
      <c r="O112" s="117" t="s">
        <v>2</v>
      </c>
      <c r="P112" s="140" t="s">
        <v>27</v>
      </c>
      <c r="Q112" s="141"/>
      <c r="R112" s="142"/>
      <c r="S112" s="115">
        <f t="shared" ref="S112:AC112" si="27">SUM(S102:S111)</f>
        <v>15</v>
      </c>
      <c r="T112" s="115">
        <f t="shared" si="27"/>
        <v>9</v>
      </c>
      <c r="U112" s="115">
        <f t="shared" si="27"/>
        <v>8</v>
      </c>
      <c r="V112" s="115">
        <f t="shared" si="27"/>
        <v>31</v>
      </c>
      <c r="W112" s="115">
        <f t="shared" si="27"/>
        <v>13</v>
      </c>
      <c r="X112" s="115">
        <f t="shared" si="27"/>
        <v>8</v>
      </c>
      <c r="Y112" s="115">
        <f t="shared" si="27"/>
        <v>3</v>
      </c>
      <c r="Z112" s="115">
        <f t="shared" si="27"/>
        <v>9</v>
      </c>
      <c r="AA112" s="115">
        <f t="shared" si="27"/>
        <v>0</v>
      </c>
      <c r="AB112" s="115">
        <f t="shared" si="27"/>
        <v>0</v>
      </c>
      <c r="AC112" s="115">
        <f t="shared" si="27"/>
        <v>65</v>
      </c>
      <c r="AD112" s="129"/>
      <c r="AE112" s="120"/>
    </row>
    <row r="113" spans="1:31" s="122" customFormat="1" ht="12.75" x14ac:dyDescent="0.2">
      <c r="A113" s="152" t="s">
        <v>28</v>
      </c>
      <c r="B113" s="153"/>
      <c r="C113" s="154" t="s">
        <v>101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52" t="s">
        <v>205</v>
      </c>
      <c r="B114" s="153"/>
      <c r="C114" s="154" t="s">
        <v>520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6"/>
      <c r="AD114" s="129"/>
      <c r="AE114" s="120"/>
    </row>
    <row r="115" spans="1:31" s="122" customFormat="1" ht="12.75" x14ac:dyDescent="0.2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29"/>
      <c r="AE115" s="120"/>
    </row>
    <row r="116" spans="1:31" s="122" customFormat="1" ht="12.75" x14ac:dyDescent="0.2">
      <c r="A116" s="169" t="s">
        <v>206</v>
      </c>
      <c r="B116" s="170"/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1"/>
      <c r="O116" s="112" t="s">
        <v>49</v>
      </c>
      <c r="P116" s="166" t="s">
        <v>103</v>
      </c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8"/>
      <c r="AD116" s="129"/>
      <c r="AE116" s="120"/>
    </row>
    <row r="117" spans="1:31" s="122" customFormat="1" ht="12.75" x14ac:dyDescent="0.2">
      <c r="A117" s="113" t="s">
        <v>7</v>
      </c>
      <c r="B117" s="113" t="s">
        <v>8</v>
      </c>
      <c r="C117" s="113" t="s">
        <v>9</v>
      </c>
      <c r="D117" s="113" t="s">
        <v>10</v>
      </c>
      <c r="E117" s="113" t="s">
        <v>11</v>
      </c>
      <c r="F117" s="113" t="s">
        <v>12</v>
      </c>
      <c r="G117" s="113" t="s">
        <v>16</v>
      </c>
      <c r="H117" s="113" t="s">
        <v>13</v>
      </c>
      <c r="I117" s="113" t="s">
        <v>14</v>
      </c>
      <c r="J117" s="113" t="s">
        <v>15</v>
      </c>
      <c r="K117" s="113" t="s">
        <v>17</v>
      </c>
      <c r="L117" s="113" t="s">
        <v>18</v>
      </c>
      <c r="M117" s="113" t="s">
        <v>19</v>
      </c>
      <c r="N117" s="113" t="s">
        <v>21</v>
      </c>
      <c r="O117" s="114" t="s">
        <v>22</v>
      </c>
      <c r="P117" s="113" t="s">
        <v>7</v>
      </c>
      <c r="Q117" s="113" t="s">
        <v>8</v>
      </c>
      <c r="R117" s="113" t="s">
        <v>9</v>
      </c>
      <c r="S117" s="113" t="s">
        <v>10</v>
      </c>
      <c r="T117" s="113" t="s">
        <v>11</v>
      </c>
      <c r="U117" s="113" t="s">
        <v>12</v>
      </c>
      <c r="V117" s="113" t="s">
        <v>16</v>
      </c>
      <c r="W117" s="113" t="s">
        <v>13</v>
      </c>
      <c r="X117" s="113" t="s">
        <v>14</v>
      </c>
      <c r="Y117" s="113" t="s">
        <v>15</v>
      </c>
      <c r="Z117" s="113" t="s">
        <v>17</v>
      </c>
      <c r="AA117" s="113" t="s">
        <v>18</v>
      </c>
      <c r="AB117" s="113" t="s">
        <v>19</v>
      </c>
      <c r="AC117" s="113" t="s">
        <v>21</v>
      </c>
      <c r="AD117" s="129"/>
      <c r="AE117" s="120"/>
    </row>
    <row r="118" spans="1:31" s="122" customFormat="1" ht="12.75" x14ac:dyDescent="0.2">
      <c r="A118" s="126">
        <v>4</v>
      </c>
      <c r="B118" s="125" t="s">
        <v>120</v>
      </c>
      <c r="C118" s="125" t="s">
        <v>121</v>
      </c>
      <c r="D118" s="115">
        <v>1</v>
      </c>
      <c r="E118" s="115"/>
      <c r="F118" s="115">
        <v>3</v>
      </c>
      <c r="G118" s="115">
        <v>3</v>
      </c>
      <c r="H118" s="115">
        <v>5</v>
      </c>
      <c r="I118" s="115">
        <v>1</v>
      </c>
      <c r="J118" s="115"/>
      <c r="K118" s="115"/>
      <c r="L118" s="115"/>
      <c r="M118" s="115"/>
      <c r="N118" s="115">
        <f t="shared" ref="N118:N127" si="28">IF(B118="","",(D118*2)+(E118*3)+F118*1)</f>
        <v>5</v>
      </c>
      <c r="O118" s="116"/>
      <c r="P118" s="126">
        <v>2</v>
      </c>
      <c r="Q118" s="125" t="s">
        <v>176</v>
      </c>
      <c r="R118" s="125" t="s">
        <v>39</v>
      </c>
      <c r="S118" s="115">
        <v>1</v>
      </c>
      <c r="T118" s="115"/>
      <c r="U118" s="115">
        <v>2</v>
      </c>
      <c r="V118" s="115">
        <v>3</v>
      </c>
      <c r="W118" s="115">
        <v>5</v>
      </c>
      <c r="X118" s="115">
        <v>3</v>
      </c>
      <c r="Y118" s="115"/>
      <c r="Z118" s="115">
        <v>2</v>
      </c>
      <c r="AA118" s="115"/>
      <c r="AB118" s="115"/>
      <c r="AC118" s="115">
        <f t="shared" ref="AC118:AC127" si="29">IF(Q118="","",(S118*2)+(T118*3)+U118*1)</f>
        <v>4</v>
      </c>
      <c r="AD118" s="129"/>
      <c r="AE118" s="120"/>
    </row>
    <row r="119" spans="1:31" s="122" customFormat="1" ht="12.75" x14ac:dyDescent="0.2">
      <c r="A119" s="124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6">
        <v>3</v>
      </c>
      <c r="Q119" s="125" t="s">
        <v>196</v>
      </c>
      <c r="R119" s="125" t="s">
        <v>65</v>
      </c>
      <c r="S119" s="115"/>
      <c r="T119" s="115"/>
      <c r="U119" s="115"/>
      <c r="V119" s="115">
        <v>4</v>
      </c>
      <c r="W119" s="115">
        <v>2</v>
      </c>
      <c r="X119" s="115">
        <v>1</v>
      </c>
      <c r="Y119" s="115"/>
      <c r="Z119" s="115">
        <v>1</v>
      </c>
      <c r="AA119" s="115"/>
      <c r="AB119" s="115"/>
      <c r="AC119" s="115">
        <f t="shared" si="29"/>
        <v>0</v>
      </c>
      <c r="AD119" s="129"/>
      <c r="AE119" s="120"/>
    </row>
    <row r="120" spans="1:31" s="122" customFormat="1" ht="12.75" x14ac:dyDescent="0.2">
      <c r="A120" s="124">
        <v>8</v>
      </c>
      <c r="B120" s="125" t="s">
        <v>288</v>
      </c>
      <c r="C120" s="125" t="s">
        <v>289</v>
      </c>
      <c r="D120" s="115">
        <v>2</v>
      </c>
      <c r="E120" s="115"/>
      <c r="F120" s="115">
        <v>1</v>
      </c>
      <c r="G120" s="115">
        <v>1</v>
      </c>
      <c r="H120" s="115">
        <v>2</v>
      </c>
      <c r="I120" s="115">
        <v>1</v>
      </c>
      <c r="J120" s="115"/>
      <c r="K120" s="115"/>
      <c r="L120" s="115"/>
      <c r="M120" s="115"/>
      <c r="N120" s="115">
        <f t="shared" si="28"/>
        <v>5</v>
      </c>
      <c r="O120" s="116"/>
      <c r="P120" s="126">
        <v>5</v>
      </c>
      <c r="Q120" s="125" t="s">
        <v>130</v>
      </c>
      <c r="R120" s="125" t="s">
        <v>54</v>
      </c>
      <c r="S120" s="115">
        <v>3</v>
      </c>
      <c r="T120" s="115"/>
      <c r="U120" s="115"/>
      <c r="V120" s="115">
        <v>2</v>
      </c>
      <c r="W120" s="115"/>
      <c r="X120" s="115">
        <v>1</v>
      </c>
      <c r="Y120" s="115"/>
      <c r="Z120" s="115">
        <v>3</v>
      </c>
      <c r="AA120" s="115"/>
      <c r="AB120" s="115"/>
      <c r="AC120" s="115">
        <f t="shared" si="29"/>
        <v>6</v>
      </c>
      <c r="AD120" s="129"/>
      <c r="AE120" s="120"/>
    </row>
    <row r="121" spans="1:31" s="122" customFormat="1" ht="12.75" x14ac:dyDescent="0.2">
      <c r="A121" s="124">
        <v>9</v>
      </c>
      <c r="B121" s="125" t="s">
        <v>516</v>
      </c>
      <c r="C121" s="125" t="s">
        <v>517</v>
      </c>
      <c r="D121" s="115">
        <v>6</v>
      </c>
      <c r="E121" s="115"/>
      <c r="F121" s="115"/>
      <c r="G121" s="115">
        <v>14</v>
      </c>
      <c r="H121" s="115"/>
      <c r="I121" s="115">
        <v>1</v>
      </c>
      <c r="J121" s="115">
        <v>4</v>
      </c>
      <c r="K121" s="115">
        <v>2</v>
      </c>
      <c r="L121" s="115"/>
      <c r="M121" s="115"/>
      <c r="N121" s="115">
        <f t="shared" si="28"/>
        <v>12</v>
      </c>
      <c r="O121" s="116"/>
      <c r="P121" s="126">
        <v>6</v>
      </c>
      <c r="Q121" s="125" t="s">
        <v>130</v>
      </c>
      <c r="R121" s="125" t="s">
        <v>73</v>
      </c>
      <c r="S121" s="115">
        <v>2</v>
      </c>
      <c r="T121" s="115"/>
      <c r="U121" s="115"/>
      <c r="V121" s="115">
        <v>5</v>
      </c>
      <c r="W121" s="115">
        <v>2</v>
      </c>
      <c r="X121" s="115"/>
      <c r="Y121" s="115"/>
      <c r="Z121" s="115">
        <v>1</v>
      </c>
      <c r="AA121" s="115"/>
      <c r="AB121" s="115"/>
      <c r="AC121" s="115">
        <f t="shared" si="29"/>
        <v>4</v>
      </c>
      <c r="AD121" s="129"/>
      <c r="AE121" s="120"/>
    </row>
    <row r="122" spans="1:31" s="122" customFormat="1" ht="12.75" x14ac:dyDescent="0.2">
      <c r="A122" s="124">
        <v>10</v>
      </c>
      <c r="B122" s="125" t="s">
        <v>159</v>
      </c>
      <c r="C122" s="125" t="s">
        <v>35</v>
      </c>
      <c r="D122" s="115">
        <v>1</v>
      </c>
      <c r="E122" s="115"/>
      <c r="F122" s="115"/>
      <c r="G122" s="115">
        <v>5</v>
      </c>
      <c r="H122" s="115">
        <v>2</v>
      </c>
      <c r="I122" s="115"/>
      <c r="J122" s="115"/>
      <c r="K122" s="115"/>
      <c r="L122" s="115"/>
      <c r="M122" s="115"/>
      <c r="N122" s="115">
        <f t="shared" si="28"/>
        <v>2</v>
      </c>
      <c r="O122" s="116"/>
      <c r="P122" s="124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4"/>
      <c r="B123" s="125"/>
      <c r="C123" s="12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 t="str">
        <f t="shared" si="28"/>
        <v/>
      </c>
      <c r="O123" s="116"/>
      <c r="P123" s="126">
        <v>21</v>
      </c>
      <c r="Q123" s="125" t="s">
        <v>131</v>
      </c>
      <c r="R123" s="125" t="s">
        <v>65</v>
      </c>
      <c r="S123" s="115">
        <v>5</v>
      </c>
      <c r="T123" s="115"/>
      <c r="U123" s="115"/>
      <c r="V123" s="115">
        <v>6</v>
      </c>
      <c r="W123" s="115">
        <v>1</v>
      </c>
      <c r="X123" s="115">
        <v>2</v>
      </c>
      <c r="Y123" s="115">
        <v>2</v>
      </c>
      <c r="Z123" s="115">
        <v>3</v>
      </c>
      <c r="AA123" s="115"/>
      <c r="AB123" s="115"/>
      <c r="AC123" s="115">
        <f t="shared" si="29"/>
        <v>10</v>
      </c>
      <c r="AD123" s="129"/>
      <c r="AE123" s="120"/>
    </row>
    <row r="124" spans="1:31" s="122" customFormat="1" ht="12.75" x14ac:dyDescent="0.2">
      <c r="A124" s="124">
        <v>12</v>
      </c>
      <c r="B124" s="125" t="s">
        <v>72</v>
      </c>
      <c r="C124" s="125" t="s">
        <v>124</v>
      </c>
      <c r="D124" s="115">
        <v>1</v>
      </c>
      <c r="E124" s="115">
        <v>5</v>
      </c>
      <c r="F124" s="115">
        <v>1</v>
      </c>
      <c r="G124" s="115">
        <v>6</v>
      </c>
      <c r="H124" s="115">
        <v>1</v>
      </c>
      <c r="I124" s="115">
        <v>2</v>
      </c>
      <c r="J124" s="115"/>
      <c r="K124" s="115">
        <v>4</v>
      </c>
      <c r="L124" s="115"/>
      <c r="M124" s="115"/>
      <c r="N124" s="115">
        <f t="shared" si="28"/>
        <v>18</v>
      </c>
      <c r="O124" s="116"/>
      <c r="P124" s="126">
        <v>23</v>
      </c>
      <c r="Q124" s="125" t="s">
        <v>37</v>
      </c>
      <c r="R124" s="125" t="s">
        <v>295</v>
      </c>
      <c r="S124" s="115"/>
      <c r="T124" s="115">
        <v>1</v>
      </c>
      <c r="U124" s="115"/>
      <c r="V124" s="115">
        <v>1</v>
      </c>
      <c r="W124" s="115">
        <v>2</v>
      </c>
      <c r="X124" s="115">
        <v>3</v>
      </c>
      <c r="Y124" s="115"/>
      <c r="Z124" s="115">
        <v>1</v>
      </c>
      <c r="AA124" s="115"/>
      <c r="AB124" s="115"/>
      <c r="AC124" s="115">
        <f t="shared" si="29"/>
        <v>3</v>
      </c>
      <c r="AD124" s="129"/>
      <c r="AE124" s="120"/>
    </row>
    <row r="125" spans="1:31" s="122" customFormat="1" ht="12.75" x14ac:dyDescent="0.2">
      <c r="A125" s="124">
        <v>14</v>
      </c>
      <c r="B125" s="125" t="s">
        <v>187</v>
      </c>
      <c r="C125" s="125" t="s">
        <v>62</v>
      </c>
      <c r="D125" s="115">
        <v>1</v>
      </c>
      <c r="E125" s="115"/>
      <c r="F125" s="115"/>
      <c r="G125" s="115">
        <v>3</v>
      </c>
      <c r="H125" s="115"/>
      <c r="I125" s="115"/>
      <c r="J125" s="115"/>
      <c r="K125" s="115"/>
      <c r="L125" s="115"/>
      <c r="M125" s="115"/>
      <c r="N125" s="115">
        <f t="shared" si="28"/>
        <v>2</v>
      </c>
      <c r="O125" s="116"/>
      <c r="P125" s="126">
        <v>24</v>
      </c>
      <c r="Q125" s="125" t="s">
        <v>212</v>
      </c>
      <c r="R125" s="125" t="s">
        <v>129</v>
      </c>
      <c r="S125" s="115">
        <v>1</v>
      </c>
      <c r="T125" s="115"/>
      <c r="U125" s="115">
        <v>1</v>
      </c>
      <c r="V125" s="115">
        <v>4</v>
      </c>
      <c r="W125" s="115">
        <v>3</v>
      </c>
      <c r="X125" s="115">
        <v>1</v>
      </c>
      <c r="Y125" s="115"/>
      <c r="Z125" s="115">
        <v>2</v>
      </c>
      <c r="AA125" s="115"/>
      <c r="AB125" s="115"/>
      <c r="AC125" s="115">
        <f t="shared" si="29"/>
        <v>3</v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>
        <v>44</v>
      </c>
      <c r="Q126" s="125" t="s">
        <v>428</v>
      </c>
      <c r="R126" s="125" t="s">
        <v>100</v>
      </c>
      <c r="S126" s="115">
        <v>1</v>
      </c>
      <c r="T126" s="115">
        <v>1</v>
      </c>
      <c r="U126" s="115"/>
      <c r="V126" s="115">
        <v>6</v>
      </c>
      <c r="W126" s="115">
        <v>1</v>
      </c>
      <c r="X126" s="115">
        <v>3</v>
      </c>
      <c r="Y126" s="115"/>
      <c r="Z126" s="115">
        <v>2</v>
      </c>
      <c r="AA126" s="115"/>
      <c r="AB126" s="115"/>
      <c r="AC126" s="115">
        <f t="shared" si="29"/>
        <v>5</v>
      </c>
      <c r="AD126" s="129"/>
      <c r="AE126" s="120"/>
    </row>
    <row r="127" spans="1:31" s="122" customFormat="1" ht="12.75" x14ac:dyDescent="0.2">
      <c r="A127" s="124">
        <v>15</v>
      </c>
      <c r="B127" s="125" t="s">
        <v>286</v>
      </c>
      <c r="C127" s="125" t="s">
        <v>287</v>
      </c>
      <c r="D127" s="115">
        <v>1</v>
      </c>
      <c r="E127" s="115">
        <v>1</v>
      </c>
      <c r="F127" s="115">
        <v>2</v>
      </c>
      <c r="G127" s="115">
        <v>2</v>
      </c>
      <c r="H127" s="115">
        <v>1</v>
      </c>
      <c r="I127" s="115">
        <v>1</v>
      </c>
      <c r="J127" s="115"/>
      <c r="K127" s="115">
        <v>2</v>
      </c>
      <c r="L127" s="115"/>
      <c r="M127" s="115"/>
      <c r="N127" s="115">
        <f t="shared" si="28"/>
        <v>7</v>
      </c>
      <c r="O127" s="116"/>
      <c r="P127" s="126"/>
      <c r="Q127" s="125"/>
      <c r="R127" s="12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 t="str">
        <f t="shared" si="29"/>
        <v/>
      </c>
      <c r="AD127" s="129"/>
      <c r="AE127" s="120"/>
    </row>
    <row r="128" spans="1:31" s="122" customFormat="1" ht="12.75" x14ac:dyDescent="0.2">
      <c r="A128" s="140" t="s">
        <v>27</v>
      </c>
      <c r="B128" s="141"/>
      <c r="C128" s="142"/>
      <c r="D128" s="115">
        <f t="shared" ref="D128:N128" si="30">SUM(D118:D127)</f>
        <v>13</v>
      </c>
      <c r="E128" s="115">
        <f t="shared" si="30"/>
        <v>6</v>
      </c>
      <c r="F128" s="115">
        <f t="shared" si="30"/>
        <v>7</v>
      </c>
      <c r="G128" s="115">
        <f t="shared" si="30"/>
        <v>34</v>
      </c>
      <c r="H128" s="115">
        <f t="shared" si="30"/>
        <v>11</v>
      </c>
      <c r="I128" s="115">
        <f t="shared" si="30"/>
        <v>6</v>
      </c>
      <c r="J128" s="115">
        <f t="shared" si="30"/>
        <v>4</v>
      </c>
      <c r="K128" s="115">
        <f t="shared" si="30"/>
        <v>8</v>
      </c>
      <c r="L128" s="115">
        <f t="shared" si="30"/>
        <v>0</v>
      </c>
      <c r="M128" s="115">
        <f t="shared" si="30"/>
        <v>0</v>
      </c>
      <c r="N128" s="115">
        <f t="shared" si="30"/>
        <v>51</v>
      </c>
      <c r="O128" s="117" t="s">
        <v>2</v>
      </c>
      <c r="P128" s="140" t="s">
        <v>27</v>
      </c>
      <c r="Q128" s="141"/>
      <c r="R128" s="142"/>
      <c r="S128" s="115">
        <f t="shared" ref="S128:AC128" si="31">SUM(S118:S127)</f>
        <v>13</v>
      </c>
      <c r="T128" s="115">
        <f t="shared" si="31"/>
        <v>2</v>
      </c>
      <c r="U128" s="115">
        <f t="shared" si="31"/>
        <v>3</v>
      </c>
      <c r="V128" s="115">
        <f t="shared" si="31"/>
        <v>31</v>
      </c>
      <c r="W128" s="115">
        <f t="shared" si="31"/>
        <v>16</v>
      </c>
      <c r="X128" s="115">
        <f t="shared" si="31"/>
        <v>14</v>
      </c>
      <c r="Y128" s="115">
        <f t="shared" si="31"/>
        <v>2</v>
      </c>
      <c r="Z128" s="115">
        <f t="shared" si="31"/>
        <v>15</v>
      </c>
      <c r="AA128" s="115">
        <f t="shared" si="31"/>
        <v>0</v>
      </c>
      <c r="AB128" s="115">
        <f t="shared" si="31"/>
        <v>0</v>
      </c>
      <c r="AC128" s="115">
        <f t="shared" si="31"/>
        <v>35</v>
      </c>
      <c r="AD128" s="129"/>
      <c r="AE128" s="127" t="e">
        <f>IF(#REF!+#REF!=5,"Correct","MVP ERROR")</f>
        <v>#REF!</v>
      </c>
    </row>
    <row r="129" spans="1:31" s="122" customFormat="1" ht="12.75" x14ac:dyDescent="0.2">
      <c r="A129" s="152" t="s">
        <v>28</v>
      </c>
      <c r="B129" s="153"/>
      <c r="C129" s="154" t="s">
        <v>104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8" t="str">
        <f>A116&amp;": "&amp;IF(D128&lt;1,"FG-","")&amp;IF(E128&lt;1,"3P-","")&amp;IF(F128&lt;1,"FT-","")&amp;IF(G128&lt;3,"-REB-","")&amp;IF(H128&lt;3,"-AST-","")&amp;IF(I128&lt;1,"STL-","")&amp;IF(J128&lt;1,"BLK-","")&amp;IF(K128&lt;1,"PFS-","") &amp; "   |||   "&amp;P116&amp;": "&amp;IF(S128&lt;1,"FG-","")&amp;IF(T128&lt;1,"3P-","")&amp;IF(U128&lt;1,"FT-","")&amp;IF(V128&lt;1,"REB-","")&amp;IF(W128&lt;1,"AST-","")&amp;IF(X128&lt;1,"STL-","")&amp;IF(Y128&lt;1,"BLK-","")&amp;IF(Z128&lt;1,"PFS-","")</f>
        <v xml:space="preserve">Average Joes:    |||   Hawks: </v>
      </c>
    </row>
    <row r="130" spans="1:31" s="122" customFormat="1" ht="12.75" x14ac:dyDescent="0.2">
      <c r="A130" s="152" t="s">
        <v>205</v>
      </c>
      <c r="B130" s="153"/>
      <c r="C130" s="154" t="s">
        <v>558</v>
      </c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6"/>
      <c r="AD130" s="129"/>
      <c r="AE130" s="120"/>
    </row>
    <row r="131" spans="1:31" s="122" customFormat="1" ht="12.75" x14ac:dyDescent="0.2">
      <c r="A131" s="144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29"/>
      <c r="AE131" s="120"/>
    </row>
    <row r="132" spans="1:31" s="122" customFormat="1" ht="12.75" x14ac:dyDescent="0.2">
      <c r="A132" s="120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E132" s="120"/>
    </row>
    <row r="133" spans="1:31" s="122" customFormat="1" ht="12.75" x14ac:dyDescent="0.2">
      <c r="A133" s="137"/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E133" s="120"/>
    </row>
    <row r="134" spans="1:31" s="122" customFormat="1" ht="12.75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E134" s="120"/>
    </row>
    <row r="135" spans="1:31" s="122" customFormat="1" ht="12.75" x14ac:dyDescent="0.2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E135" s="120"/>
    </row>
    <row r="136" spans="1:31" s="122" customFormat="1" ht="12.75" x14ac:dyDescent="0.2">
      <c r="A136" s="131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E136" s="120"/>
    </row>
    <row r="137" spans="1:31" x14ac:dyDescent="0.2">
      <c r="A137" s="133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1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32"/>
      <c r="O138" s="132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3"/>
      <c r="B139" s="132"/>
      <c r="C139" s="132"/>
      <c r="D139" s="120"/>
      <c r="E139" s="120"/>
      <c r="F139" s="120"/>
      <c r="G139" s="120"/>
      <c r="H139" s="120"/>
      <c r="I139" s="120"/>
      <c r="J139" s="120"/>
      <c r="K139" s="120"/>
      <c r="L139" s="120"/>
      <c r="M139" s="138"/>
      <c r="N139" s="138"/>
      <c r="O139" s="138"/>
      <c r="P139" s="138"/>
      <c r="Q139" s="138"/>
      <c r="R139" s="138"/>
      <c r="S139" s="138"/>
      <c r="T139" s="138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0"/>
      <c r="N140" s="130"/>
      <c r="O140" s="130"/>
      <c r="P140" s="130"/>
      <c r="Q140" s="130"/>
      <c r="R140" s="130"/>
      <c r="S140" s="130"/>
      <c r="T140" s="13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1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x14ac:dyDescent="0.2">
      <c r="A142" s="134"/>
      <c r="B142" s="135"/>
      <c r="C142" s="135"/>
      <c r="D142" s="119"/>
      <c r="E142" s="119"/>
      <c r="F142" s="119"/>
      <c r="G142" s="119"/>
      <c r="H142" s="119"/>
      <c r="I142" s="119"/>
      <c r="J142" s="119"/>
      <c r="K142" s="119"/>
      <c r="L142" s="119"/>
      <c r="M142" s="133"/>
      <c r="N142" s="132"/>
      <c r="O142" s="120"/>
      <c r="P142" s="120"/>
      <c r="Q142" s="120"/>
      <c r="R142" s="120"/>
      <c r="S142" s="120"/>
      <c r="T142" s="120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0"/>
    </row>
    <row r="143" spans="1:31" ht="12.75" x14ac:dyDescent="0.2">
      <c r="A143" s="136"/>
      <c r="B143" s="135"/>
      <c r="C143" s="135"/>
      <c r="D143" s="119"/>
      <c r="E143" s="119"/>
      <c r="F143" s="119"/>
      <c r="G143" s="119"/>
      <c r="H143" s="119"/>
      <c r="I143" s="138"/>
      <c r="J143" s="138"/>
      <c r="K143" s="138"/>
      <c r="L143" s="138"/>
      <c r="M143" s="131"/>
      <c r="N143" s="132"/>
      <c r="O143" s="120"/>
      <c r="P143" s="120"/>
      <c r="Q143" s="120"/>
      <c r="R143" s="120"/>
      <c r="S143" s="120"/>
      <c r="T143" s="120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</row>
    <row r="144" spans="1:31" ht="12.75" x14ac:dyDescent="0.2">
      <c r="A144" s="138"/>
      <c r="B144" s="138"/>
      <c r="C144" s="138"/>
      <c r="D144" s="138"/>
      <c r="E144" s="138"/>
      <c r="F144" s="138"/>
      <c r="G144" s="138"/>
      <c r="H144" s="138"/>
      <c r="I144" s="130"/>
      <c r="J144" s="130"/>
      <c r="K144" s="130"/>
      <c r="L144" s="130"/>
      <c r="M144" s="133"/>
      <c r="N144" s="132"/>
      <c r="O144" s="120"/>
      <c r="P144" s="120"/>
      <c r="Q144" s="120"/>
      <c r="R144" s="120"/>
      <c r="S144" s="120"/>
      <c r="T144" s="12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</row>
    <row r="145" spans="1:31" s="122" customFormat="1" ht="12.75" x14ac:dyDescent="0.2">
      <c r="A145" s="130"/>
      <c r="B145" s="130"/>
      <c r="C145" s="130"/>
      <c r="D145" s="130"/>
      <c r="E145" s="130"/>
      <c r="F145" s="130"/>
      <c r="G145" s="130"/>
      <c r="H145" s="130"/>
      <c r="I145" s="131"/>
      <c r="J145" s="132"/>
      <c r="K145" s="132"/>
      <c r="L145" s="120"/>
      <c r="M145" s="134"/>
      <c r="N145" s="135"/>
      <c r="O145" s="119"/>
      <c r="P145" s="119"/>
      <c r="Q145" s="119"/>
      <c r="R145" s="119"/>
      <c r="S145" s="119"/>
      <c r="T145" s="119"/>
      <c r="U145" s="120"/>
      <c r="V145" s="120"/>
      <c r="W145" s="120"/>
      <c r="X145" s="131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1"/>
      <c r="B146" s="132"/>
      <c r="C146" s="132"/>
      <c r="D146" s="120"/>
      <c r="E146" s="120"/>
      <c r="F146" s="120"/>
      <c r="G146" s="120"/>
      <c r="H146" s="120"/>
      <c r="I146" s="133"/>
      <c r="J146" s="132"/>
      <c r="K146" s="132"/>
      <c r="L146" s="120"/>
      <c r="M146" s="134"/>
      <c r="N146" s="135"/>
      <c r="P146" s="119"/>
      <c r="Q146" s="119"/>
      <c r="R146" s="119"/>
      <c r="S146" s="119"/>
      <c r="T146" s="119"/>
      <c r="U146" s="120"/>
      <c r="V146" s="120"/>
      <c r="W146" s="120"/>
      <c r="X146" s="133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3"/>
      <c r="B147" s="132"/>
      <c r="C147" s="132"/>
      <c r="D147" s="120"/>
      <c r="E147" s="120"/>
      <c r="F147" s="120"/>
      <c r="G147" s="120"/>
      <c r="H147" s="120"/>
      <c r="I147" s="131"/>
      <c r="J147" s="132"/>
      <c r="K147" s="132"/>
      <c r="L147" s="120"/>
      <c r="M147" s="120"/>
      <c r="N147" s="120"/>
      <c r="O147" s="120"/>
      <c r="P147" s="131"/>
      <c r="Q147" s="132"/>
      <c r="R147" s="132"/>
      <c r="S147" s="120"/>
      <c r="T147" s="120"/>
      <c r="U147" s="120"/>
      <c r="V147" s="120"/>
      <c r="W147" s="120"/>
      <c r="X147" s="131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1"/>
      <c r="B148" s="132"/>
      <c r="C148" s="132"/>
      <c r="D148" s="120"/>
      <c r="E148" s="120"/>
      <c r="F148" s="120"/>
      <c r="G148" s="120"/>
      <c r="H148" s="120"/>
      <c r="I148" s="133"/>
      <c r="J148" s="132"/>
      <c r="K148" s="132"/>
      <c r="L148" s="120"/>
      <c r="M148" s="120"/>
      <c r="N148" s="120"/>
      <c r="O148" s="120"/>
      <c r="P148" s="133"/>
      <c r="Q148" s="132"/>
      <c r="R148" s="132"/>
      <c r="S148" s="120"/>
      <c r="T148" s="120"/>
      <c r="U148" s="120"/>
      <c r="V148" s="120"/>
      <c r="W148" s="120"/>
      <c r="X148" s="133"/>
      <c r="Y148" s="132"/>
      <c r="Z148" s="132"/>
      <c r="AA148" s="120"/>
      <c r="AB148" s="120"/>
      <c r="AC148" s="120"/>
      <c r="AD148" s="120"/>
      <c r="AE148" s="120"/>
    </row>
    <row r="149" spans="1:31" ht="12.75" x14ac:dyDescent="0.2">
      <c r="A149" s="133"/>
      <c r="B149" s="132"/>
      <c r="C149" s="132"/>
      <c r="D149" s="120"/>
      <c r="E149" s="120"/>
      <c r="F149" s="120"/>
      <c r="G149" s="120"/>
      <c r="H149" s="120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ht="12.75" x14ac:dyDescent="0.2">
      <c r="A150" s="134"/>
      <c r="B150" s="135"/>
      <c r="C150" s="135"/>
      <c r="D150" s="119"/>
      <c r="E150" s="119"/>
      <c r="F150" s="119"/>
      <c r="G150" s="119"/>
      <c r="H150" s="119"/>
      <c r="I150" s="134"/>
      <c r="J150" s="135"/>
      <c r="K150" s="135"/>
      <c r="L150" s="119"/>
      <c r="M150" s="119"/>
      <c r="N150" s="119"/>
      <c r="P150" s="134"/>
      <c r="Q150" s="135"/>
      <c r="R150" s="135"/>
      <c r="S150" s="119"/>
      <c r="T150" s="119"/>
      <c r="U150" s="119"/>
      <c r="V150" s="119"/>
      <c r="W150" s="119"/>
      <c r="X150" s="134"/>
      <c r="Y150" s="135"/>
      <c r="Z150" s="135"/>
      <c r="AA150" s="119"/>
      <c r="AB150" s="119"/>
      <c r="AC150" s="119"/>
      <c r="AD150" s="119"/>
      <c r="AE150" s="119"/>
    </row>
    <row r="151" spans="1:31" x14ac:dyDescent="0.2">
      <c r="A151" s="134"/>
      <c r="B151" s="135"/>
      <c r="C151" s="135"/>
      <c r="D151" s="119"/>
      <c r="E151" s="119"/>
      <c r="F151" s="119"/>
      <c r="G151" s="119"/>
      <c r="H151" s="119"/>
      <c r="I151" s="119"/>
      <c r="J151" s="119"/>
    </row>
  </sheetData>
  <mergeCells count="74">
    <mergeCell ref="A131:AC131"/>
    <mergeCell ref="A128:C128"/>
    <mergeCell ref="P128:R128"/>
    <mergeCell ref="A129:B129"/>
    <mergeCell ref="C129:AC129"/>
    <mergeCell ref="A130:B130"/>
    <mergeCell ref="C130:AC130"/>
    <mergeCell ref="A116:N116"/>
    <mergeCell ref="P116:AC116"/>
    <mergeCell ref="A98:B98"/>
    <mergeCell ref="C98:AC98"/>
    <mergeCell ref="A99:AC99"/>
    <mergeCell ref="A100:N100"/>
    <mergeCell ref="P100:AC100"/>
    <mergeCell ref="A112:C112"/>
    <mergeCell ref="P112:R112"/>
    <mergeCell ref="A113:B113"/>
    <mergeCell ref="C113:AC113"/>
    <mergeCell ref="A114:B114"/>
    <mergeCell ref="C114:AC114"/>
    <mergeCell ref="A115:AC115"/>
    <mergeCell ref="A97:B97"/>
    <mergeCell ref="C97:AC97"/>
    <mergeCell ref="A80:C80"/>
    <mergeCell ref="P80:R80"/>
    <mergeCell ref="A81:B81"/>
    <mergeCell ref="C81:AC81"/>
    <mergeCell ref="A82:B82"/>
    <mergeCell ref="C82:AC82"/>
    <mergeCell ref="A83:AC83"/>
    <mergeCell ref="A84:N84"/>
    <mergeCell ref="P84:AC84"/>
    <mergeCell ref="A96:C96"/>
    <mergeCell ref="P96:R96"/>
    <mergeCell ref="A68:N68"/>
    <mergeCell ref="P68:AC68"/>
    <mergeCell ref="A50:B50"/>
    <mergeCell ref="C50:AC50"/>
    <mergeCell ref="A51:AC51"/>
    <mergeCell ref="A52:N52"/>
    <mergeCell ref="P52:AC52"/>
    <mergeCell ref="A64:C64"/>
    <mergeCell ref="P64:R64"/>
    <mergeCell ref="A65:B65"/>
    <mergeCell ref="C65:AC65"/>
    <mergeCell ref="A66:B66"/>
    <mergeCell ref="C66:AC66"/>
    <mergeCell ref="A67:AC67"/>
    <mergeCell ref="A49:B49"/>
    <mergeCell ref="C49:AC49"/>
    <mergeCell ref="A32:C32"/>
    <mergeCell ref="P32:R32"/>
    <mergeCell ref="A33:B33"/>
    <mergeCell ref="C33:AC33"/>
    <mergeCell ref="A34:B34"/>
    <mergeCell ref="C34:AC34"/>
    <mergeCell ref="A35:AC35"/>
    <mergeCell ref="A36:N36"/>
    <mergeCell ref="P36:AC36"/>
    <mergeCell ref="A48:C48"/>
    <mergeCell ref="P48:R48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7 AE63 AE15 AE80">
    <cfRule type="expression" dxfId="599" priority="30">
      <formula>AE15="Correct"</formula>
    </cfRule>
    <cfRule type="expression" dxfId="598" priority="32">
      <formula>$AE$15="Check"</formula>
    </cfRule>
  </conditionalFormatting>
  <conditionalFormatting sqref="AE47 AE63 AE80">
    <cfRule type="expression" dxfId="597" priority="31">
      <formula>$AE$15="Check"</formula>
    </cfRule>
  </conditionalFormatting>
  <conditionalFormatting sqref="AE47 AE63 AE15 AE80">
    <cfRule type="expression" dxfId="596" priority="29">
      <formula>AE15="Correct"</formula>
    </cfRule>
  </conditionalFormatting>
  <conditionalFormatting sqref="AE48 AE64 AE16:AE17 AE81">
    <cfRule type="expression" dxfId="595" priority="28">
      <formula>FIND("-",AE16)&gt;0</formula>
    </cfRule>
  </conditionalFormatting>
  <conditionalFormatting sqref="O15">
    <cfRule type="containsBlanks" dxfId="594" priority="33">
      <formula>LEN(TRIM(O15))=0</formula>
    </cfRule>
  </conditionalFormatting>
  <conditionalFormatting sqref="O80">
    <cfRule type="containsBlanks" dxfId="593" priority="27">
      <formula>LEN(TRIM(O80))=0</formula>
    </cfRule>
  </conditionalFormatting>
  <conditionalFormatting sqref="O48">
    <cfRule type="containsBlanks" dxfId="592" priority="26">
      <formula>LEN(TRIM(O48))=0</formula>
    </cfRule>
  </conditionalFormatting>
  <conditionalFormatting sqref="O64">
    <cfRule type="containsBlanks" dxfId="591" priority="25">
      <formula>LEN(TRIM(O64))=0</formula>
    </cfRule>
  </conditionalFormatting>
  <conditionalFormatting sqref="O32">
    <cfRule type="containsBlanks" dxfId="590" priority="24">
      <formula>LEN(TRIM(O32))=0</formula>
    </cfRule>
  </conditionalFormatting>
  <conditionalFormatting sqref="O96">
    <cfRule type="containsBlanks" dxfId="589" priority="23">
      <formula>LEN(TRIM(O96))=0</formula>
    </cfRule>
  </conditionalFormatting>
  <conditionalFormatting sqref="O112">
    <cfRule type="containsBlanks" dxfId="588" priority="22">
      <formula>LEN(TRIM(O112))=0</formula>
    </cfRule>
  </conditionalFormatting>
  <conditionalFormatting sqref="AE29">
    <cfRule type="expression" dxfId="587" priority="19">
      <formula>AE29="Correct"</formula>
    </cfRule>
    <cfRule type="expression" dxfId="586" priority="21">
      <formula>$AE$15="Check"</formula>
    </cfRule>
  </conditionalFormatting>
  <conditionalFormatting sqref="AE29">
    <cfRule type="expression" dxfId="585" priority="20">
      <formula>$AE$15="Check"</formula>
    </cfRule>
  </conditionalFormatting>
  <conditionalFormatting sqref="AE29">
    <cfRule type="expression" dxfId="584" priority="18">
      <formula>AE29="Correct"</formula>
    </cfRule>
  </conditionalFormatting>
  <conditionalFormatting sqref="AE30:AE31">
    <cfRule type="expression" dxfId="583" priority="17">
      <formula>FIND("-",AE30)&gt;0</formula>
    </cfRule>
  </conditionalFormatting>
  <conditionalFormatting sqref="AE93">
    <cfRule type="expression" dxfId="582" priority="14">
      <formula>AE93="Correct"</formula>
    </cfRule>
    <cfRule type="expression" dxfId="581" priority="16">
      <formula>$AE$15="Check"</formula>
    </cfRule>
  </conditionalFormatting>
  <conditionalFormatting sqref="AE93">
    <cfRule type="expression" dxfId="580" priority="15">
      <formula>$AE$15="Check"</formula>
    </cfRule>
  </conditionalFormatting>
  <conditionalFormatting sqref="AE93">
    <cfRule type="expression" dxfId="579" priority="13">
      <formula>AE93="Correct"</formula>
    </cfRule>
  </conditionalFormatting>
  <conditionalFormatting sqref="AE94">
    <cfRule type="expression" dxfId="578" priority="12">
      <formula>FIND("-",AE94)&gt;0</formula>
    </cfRule>
  </conditionalFormatting>
  <conditionalFormatting sqref="AE109">
    <cfRule type="expression" dxfId="577" priority="9">
      <formula>AE109="Correct"</formula>
    </cfRule>
    <cfRule type="expression" dxfId="576" priority="11">
      <formula>$AE$15="Check"</formula>
    </cfRule>
  </conditionalFormatting>
  <conditionalFormatting sqref="AE109">
    <cfRule type="expression" dxfId="575" priority="10">
      <formula>$AE$15="Check"</formula>
    </cfRule>
  </conditionalFormatting>
  <conditionalFormatting sqref="AE109">
    <cfRule type="expression" dxfId="574" priority="8">
      <formula>AE109="Correct"</formula>
    </cfRule>
  </conditionalFormatting>
  <conditionalFormatting sqref="AE110">
    <cfRule type="expression" dxfId="573" priority="7">
      <formula>FIND("-",AE110)&gt;0</formula>
    </cfRule>
  </conditionalFormatting>
  <conditionalFormatting sqref="O128">
    <cfRule type="containsBlanks" dxfId="572" priority="6">
      <formula>LEN(TRIM(O128))=0</formula>
    </cfRule>
  </conditionalFormatting>
  <conditionalFormatting sqref="AE128">
    <cfRule type="expression" dxfId="571" priority="3">
      <formula>AE128="Correct"</formula>
    </cfRule>
    <cfRule type="expression" dxfId="570" priority="5">
      <formula>$AE$15="Check"</formula>
    </cfRule>
  </conditionalFormatting>
  <conditionalFormatting sqref="AE128">
    <cfRule type="expression" dxfId="569" priority="4">
      <formula>$AE$15="Check"</formula>
    </cfRule>
  </conditionalFormatting>
  <conditionalFormatting sqref="AE128">
    <cfRule type="expression" dxfId="568" priority="2">
      <formula>AE128="Correct"</formula>
    </cfRule>
  </conditionalFormatting>
  <conditionalFormatting sqref="AE129">
    <cfRule type="expression" dxfId="567" priority="1">
      <formula>FIND("-",AE129)&gt;0</formula>
    </cfRule>
  </conditionalFormatting>
  <dataValidations disablePrompts="1" count="2">
    <dataValidation type="list" allowBlank="1" showInputMessage="1" showErrorMessage="1" sqref="O15 O96 O48 O80 O112 O64 O32">
      <formula1>$AL$2:$AL$5</formula1>
    </dataValidation>
    <dataValidation type="list" allowBlank="1" showInputMessage="1" showErrorMessage="1" sqref="O128">
      <formula1>#REF!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" style="118" bestFit="1" customWidth="1"/>
    <col min="2" max="2" width="12.7109375" style="118" bestFit="1" customWidth="1"/>
    <col min="3" max="3" width="9.28515625" style="118" bestFit="1" customWidth="1"/>
    <col min="4" max="4" width="3.5703125" style="118" bestFit="1" customWidth="1"/>
    <col min="5" max="6" width="3.28515625" style="118" bestFit="1" customWidth="1"/>
    <col min="7" max="8" width="4.7109375" style="118" bestFit="1" customWidth="1"/>
    <col min="9" max="9" width="4.5703125" style="118" bestFit="1" customWidth="1"/>
    <col min="10" max="11" width="4.7109375" style="118" bestFit="1" customWidth="1"/>
    <col min="12" max="12" width="4.5703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1.5703125" style="118" bestFit="1" customWidth="1"/>
    <col min="18" max="18" width="8" style="118" bestFit="1" customWidth="1"/>
    <col min="19" max="19" width="3.5703125" style="118" bestFit="1" customWidth="1"/>
    <col min="20" max="21" width="3.28515625" style="118" bestFit="1" customWidth="1"/>
    <col min="22" max="23" width="4.7109375" style="118" bestFit="1" customWidth="1"/>
    <col min="24" max="24" width="4.5703125" style="118" bestFit="1" customWidth="1"/>
    <col min="25" max="26" width="4.7109375" style="118" bestFit="1" customWidth="1"/>
    <col min="27" max="27" width="4.5703125" style="118" bestFit="1" customWidth="1"/>
    <col min="28" max="29" width="4.7109375" style="118" bestFit="1" customWidth="1"/>
    <col min="30" max="30" width="11.5703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5703125" style="110"/>
  </cols>
  <sheetData>
    <row r="1" spans="1:39" ht="26.25" x14ac:dyDescent="0.2">
      <c r="A1" s="143" t="s">
        <v>560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72" t="s">
        <v>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4"/>
      <c r="O3" s="112" t="s">
        <v>4</v>
      </c>
      <c r="P3" s="189" t="s">
        <v>104</v>
      </c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30</v>
      </c>
      <c r="B5" s="125" t="s">
        <v>278</v>
      </c>
      <c r="C5" s="125" t="s">
        <v>279</v>
      </c>
      <c r="D5" s="115"/>
      <c r="E5" s="115"/>
      <c r="F5" s="115">
        <v>2</v>
      </c>
      <c r="G5" s="115">
        <v>4</v>
      </c>
      <c r="H5" s="115">
        <v>4</v>
      </c>
      <c r="I5" s="115">
        <v>3</v>
      </c>
      <c r="J5" s="115"/>
      <c r="K5" s="115"/>
      <c r="L5" s="115"/>
      <c r="M5" s="115"/>
      <c r="N5" s="115">
        <f t="shared" ref="N5:N14" si="0">IF(B5="","",(D5*2)+(E5*3)+F5*1)</f>
        <v>2</v>
      </c>
      <c r="O5" s="116"/>
      <c r="P5" s="124"/>
      <c r="Q5" s="125"/>
      <c r="R5" s="12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 t="str">
        <f t="shared" ref="AC5:AC14" si="1">IF(Q5="","",(S5*2)+(T5*3)+U5*1)</f>
        <v/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>
        <v>24</v>
      </c>
      <c r="B6" s="125" t="s">
        <v>561</v>
      </c>
      <c r="C6" s="125" t="s">
        <v>38</v>
      </c>
      <c r="D6" s="115">
        <v>3</v>
      </c>
      <c r="E6" s="115"/>
      <c r="F6" s="115">
        <v>3</v>
      </c>
      <c r="G6" s="115">
        <v>4</v>
      </c>
      <c r="H6" s="115">
        <v>4</v>
      </c>
      <c r="I6" s="115">
        <v>1</v>
      </c>
      <c r="J6" s="115"/>
      <c r="K6" s="115">
        <v>4</v>
      </c>
      <c r="L6" s="115"/>
      <c r="M6" s="115"/>
      <c r="N6" s="115">
        <f t="shared" si="0"/>
        <v>9</v>
      </c>
      <c r="O6" s="116"/>
      <c r="P6" s="124">
        <v>4</v>
      </c>
      <c r="Q6" s="125" t="s">
        <v>133</v>
      </c>
      <c r="R6" s="125" t="s">
        <v>134</v>
      </c>
      <c r="S6" s="115"/>
      <c r="T6" s="115"/>
      <c r="U6" s="115"/>
      <c r="V6" s="115">
        <v>3</v>
      </c>
      <c r="W6" s="115"/>
      <c r="X6" s="115"/>
      <c r="Y6" s="115"/>
      <c r="Z6" s="115">
        <v>2</v>
      </c>
      <c r="AA6" s="115"/>
      <c r="AB6" s="115"/>
      <c r="AC6" s="115">
        <f t="shared" si="1"/>
        <v>0</v>
      </c>
      <c r="AE6" s="120"/>
    </row>
    <row r="7" spans="1:39" s="122" customFormat="1" ht="12.75" x14ac:dyDescent="0.2">
      <c r="A7" s="126">
        <v>8</v>
      </c>
      <c r="B7" s="125" t="s">
        <v>149</v>
      </c>
      <c r="C7" s="125" t="s">
        <v>35</v>
      </c>
      <c r="D7" s="115">
        <v>3</v>
      </c>
      <c r="E7" s="115"/>
      <c r="F7" s="115">
        <v>2</v>
      </c>
      <c r="G7" s="115">
        <v>13</v>
      </c>
      <c r="H7" s="115">
        <v>2</v>
      </c>
      <c r="I7" s="115">
        <v>2</v>
      </c>
      <c r="J7" s="115"/>
      <c r="K7" s="115">
        <v>4</v>
      </c>
      <c r="L7" s="115"/>
      <c r="M7" s="115"/>
      <c r="N7" s="115">
        <f t="shared" si="0"/>
        <v>8</v>
      </c>
      <c r="O7" s="116"/>
      <c r="P7" s="126">
        <v>8</v>
      </c>
      <c r="Q7" s="125" t="s">
        <v>66</v>
      </c>
      <c r="R7" s="125" t="s">
        <v>67</v>
      </c>
      <c r="S7" s="115"/>
      <c r="T7" s="115"/>
      <c r="U7" s="115"/>
      <c r="V7" s="115">
        <v>6</v>
      </c>
      <c r="W7" s="115">
        <v>3</v>
      </c>
      <c r="X7" s="115">
        <v>2</v>
      </c>
      <c r="Y7" s="115"/>
      <c r="Z7" s="115"/>
      <c r="AA7" s="115"/>
      <c r="AB7" s="115"/>
      <c r="AC7" s="115">
        <f t="shared" si="1"/>
        <v>0</v>
      </c>
      <c r="AE7" s="120"/>
    </row>
    <row r="8" spans="1:39" s="122" customFormat="1" ht="12.75" x14ac:dyDescent="0.2">
      <c r="A8" s="126">
        <v>1</v>
      </c>
      <c r="B8" s="125" t="s">
        <v>72</v>
      </c>
      <c r="C8" s="125" t="s">
        <v>45</v>
      </c>
      <c r="D8" s="115"/>
      <c r="E8" s="115"/>
      <c r="F8" s="115">
        <v>1</v>
      </c>
      <c r="G8" s="115">
        <v>3</v>
      </c>
      <c r="H8" s="115"/>
      <c r="I8" s="115"/>
      <c r="J8" s="115"/>
      <c r="K8" s="115">
        <v>2</v>
      </c>
      <c r="L8" s="115"/>
      <c r="M8" s="115"/>
      <c r="N8" s="115">
        <f t="shared" si="0"/>
        <v>1</v>
      </c>
      <c r="O8" s="116"/>
      <c r="P8" s="124">
        <v>9</v>
      </c>
      <c r="Q8" s="125" t="s">
        <v>99</v>
      </c>
      <c r="R8" s="125" t="s">
        <v>79</v>
      </c>
      <c r="S8" s="115">
        <v>2</v>
      </c>
      <c r="T8" s="115"/>
      <c r="U8" s="115">
        <v>1</v>
      </c>
      <c r="V8" s="115">
        <v>1</v>
      </c>
      <c r="W8" s="115">
        <v>2</v>
      </c>
      <c r="X8" s="115">
        <v>1</v>
      </c>
      <c r="Y8" s="115"/>
      <c r="Z8" s="115">
        <v>2</v>
      </c>
      <c r="AA8" s="115"/>
      <c r="AB8" s="115"/>
      <c r="AC8" s="115">
        <f t="shared" si="1"/>
        <v>5</v>
      </c>
      <c r="AE8" s="120"/>
    </row>
    <row r="9" spans="1:39" s="122" customFormat="1" ht="12.75" x14ac:dyDescent="0.2">
      <c r="A9" s="126">
        <v>13</v>
      </c>
      <c r="B9" s="125" t="s">
        <v>277</v>
      </c>
      <c r="C9" s="125" t="s">
        <v>334</v>
      </c>
      <c r="D9" s="115">
        <v>2</v>
      </c>
      <c r="E9" s="115">
        <v>2</v>
      </c>
      <c r="F9" s="115">
        <v>1</v>
      </c>
      <c r="G9" s="115">
        <v>3</v>
      </c>
      <c r="H9" s="115">
        <v>2</v>
      </c>
      <c r="I9" s="115"/>
      <c r="J9" s="115"/>
      <c r="K9" s="115">
        <v>2</v>
      </c>
      <c r="L9" s="115"/>
      <c r="M9" s="115"/>
      <c r="N9" s="115">
        <f t="shared" si="0"/>
        <v>11</v>
      </c>
      <c r="O9" s="116"/>
      <c r="P9" s="124">
        <v>11</v>
      </c>
      <c r="Q9" s="125" t="s">
        <v>60</v>
      </c>
      <c r="R9" s="125" t="s">
        <v>61</v>
      </c>
      <c r="S9" s="115"/>
      <c r="T9" s="115"/>
      <c r="U9" s="115"/>
      <c r="V9" s="115">
        <v>4</v>
      </c>
      <c r="W9" s="115">
        <v>1</v>
      </c>
      <c r="X9" s="115"/>
      <c r="Y9" s="115"/>
      <c r="Z9" s="115">
        <v>2</v>
      </c>
      <c r="AA9" s="115"/>
      <c r="AB9" s="115"/>
      <c r="AC9" s="115">
        <f t="shared" si="1"/>
        <v>0</v>
      </c>
      <c r="AE9" s="120"/>
    </row>
    <row r="10" spans="1:39" s="122" customFormat="1" ht="12.75" x14ac:dyDescent="0.2">
      <c r="A10" s="126"/>
      <c r="B10" s="125"/>
      <c r="C10" s="12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 t="str">
        <f t="shared" si="0"/>
        <v/>
      </c>
      <c r="O10" s="116"/>
      <c r="P10" s="126">
        <v>14</v>
      </c>
      <c r="Q10" s="125" t="s">
        <v>132</v>
      </c>
      <c r="R10" s="125" t="s">
        <v>34</v>
      </c>
      <c r="S10" s="115">
        <v>3</v>
      </c>
      <c r="T10" s="115">
        <v>1</v>
      </c>
      <c r="U10" s="115">
        <v>2</v>
      </c>
      <c r="V10" s="115">
        <v>12</v>
      </c>
      <c r="W10" s="115">
        <v>2</v>
      </c>
      <c r="X10" s="115">
        <v>1</v>
      </c>
      <c r="Y10" s="115">
        <v>3</v>
      </c>
      <c r="Z10" s="115">
        <v>4</v>
      </c>
      <c r="AA10" s="115"/>
      <c r="AB10" s="115"/>
      <c r="AC10" s="115">
        <f t="shared" si="1"/>
        <v>11</v>
      </c>
      <c r="AE10" s="120"/>
    </row>
    <row r="11" spans="1:39" s="122" customFormat="1" ht="12.75" x14ac:dyDescent="0.2">
      <c r="A11" s="126"/>
      <c r="B11" s="125"/>
      <c r="C11" s="12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 t="str">
        <f t="shared" si="0"/>
        <v/>
      </c>
      <c r="O11" s="116"/>
      <c r="P11" s="126">
        <v>23</v>
      </c>
      <c r="Q11" s="125" t="s">
        <v>148</v>
      </c>
      <c r="R11" s="125" t="s">
        <v>57</v>
      </c>
      <c r="S11" s="115">
        <v>5</v>
      </c>
      <c r="T11" s="115">
        <v>6</v>
      </c>
      <c r="U11" s="115">
        <v>2</v>
      </c>
      <c r="V11" s="115">
        <v>4</v>
      </c>
      <c r="W11" s="115">
        <v>3</v>
      </c>
      <c r="X11" s="115">
        <v>2</v>
      </c>
      <c r="Y11" s="115"/>
      <c r="Z11" s="115">
        <v>2</v>
      </c>
      <c r="AA11" s="115"/>
      <c r="AB11" s="115">
        <v>1</v>
      </c>
      <c r="AC11" s="115">
        <f t="shared" si="1"/>
        <v>30</v>
      </c>
      <c r="AE11" s="120"/>
    </row>
    <row r="12" spans="1:39" s="122" customFormat="1" ht="12.75" x14ac:dyDescent="0.2">
      <c r="A12" s="126">
        <v>44</v>
      </c>
      <c r="B12" s="125" t="s">
        <v>163</v>
      </c>
      <c r="C12" s="125" t="s">
        <v>164</v>
      </c>
      <c r="D12" s="115">
        <v>4</v>
      </c>
      <c r="E12" s="115">
        <v>4</v>
      </c>
      <c r="F12" s="115"/>
      <c r="G12" s="115">
        <v>6</v>
      </c>
      <c r="H12" s="115">
        <v>1</v>
      </c>
      <c r="I12" s="115"/>
      <c r="J12" s="115">
        <v>2</v>
      </c>
      <c r="K12" s="115">
        <v>1</v>
      </c>
      <c r="L12" s="115"/>
      <c r="M12" s="115"/>
      <c r="N12" s="115">
        <f t="shared" si="0"/>
        <v>20</v>
      </c>
      <c r="O12" s="116"/>
      <c r="P12" s="124"/>
      <c r="Q12" s="125"/>
      <c r="R12" s="12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 t="str">
        <f t="shared" si="1"/>
        <v/>
      </c>
      <c r="AE12" s="120"/>
    </row>
    <row r="13" spans="1:39" s="122" customFormat="1" ht="12.75" x14ac:dyDescent="0.2">
      <c r="A13" s="126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6">
        <v>34</v>
      </c>
      <c r="Q13" s="125" t="s">
        <v>373</v>
      </c>
      <c r="R13" s="125" t="s">
        <v>34</v>
      </c>
      <c r="S13" s="115">
        <v>2</v>
      </c>
      <c r="T13" s="115"/>
      <c r="U13" s="115"/>
      <c r="V13" s="115">
        <v>8</v>
      </c>
      <c r="W13" s="115"/>
      <c r="X13" s="115"/>
      <c r="Y13" s="115">
        <v>3</v>
      </c>
      <c r="Z13" s="115">
        <v>4</v>
      </c>
      <c r="AA13" s="115">
        <v>1</v>
      </c>
      <c r="AB13" s="115"/>
      <c r="AC13" s="115">
        <f t="shared" si="1"/>
        <v>4</v>
      </c>
      <c r="AE13" s="120"/>
    </row>
    <row r="14" spans="1:39" s="122" customFormat="1" ht="12.75" x14ac:dyDescent="0.2">
      <c r="A14" s="126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12</v>
      </c>
      <c r="E15" s="115">
        <f t="shared" si="2"/>
        <v>6</v>
      </c>
      <c r="F15" s="115">
        <f t="shared" si="2"/>
        <v>9</v>
      </c>
      <c r="G15" s="115">
        <f t="shared" si="2"/>
        <v>33</v>
      </c>
      <c r="H15" s="115">
        <f t="shared" si="2"/>
        <v>13</v>
      </c>
      <c r="I15" s="115">
        <f t="shared" si="2"/>
        <v>6</v>
      </c>
      <c r="J15" s="115">
        <f t="shared" si="2"/>
        <v>2</v>
      </c>
      <c r="K15" s="115">
        <f t="shared" si="2"/>
        <v>13</v>
      </c>
      <c r="L15" s="115">
        <f t="shared" si="2"/>
        <v>0</v>
      </c>
      <c r="M15" s="115">
        <f t="shared" si="2"/>
        <v>0</v>
      </c>
      <c r="N15" s="115">
        <f t="shared" si="2"/>
        <v>51</v>
      </c>
      <c r="O15" s="117" t="s">
        <v>5</v>
      </c>
      <c r="P15" s="140" t="s">
        <v>27</v>
      </c>
      <c r="Q15" s="141"/>
      <c r="R15" s="142"/>
      <c r="S15" s="115">
        <f t="shared" ref="S15:AC15" si="3">SUM(S5:S14)</f>
        <v>12</v>
      </c>
      <c r="T15" s="115">
        <f t="shared" si="3"/>
        <v>7</v>
      </c>
      <c r="U15" s="115">
        <f t="shared" si="3"/>
        <v>5</v>
      </c>
      <c r="V15" s="115">
        <f t="shared" si="3"/>
        <v>38</v>
      </c>
      <c r="W15" s="115">
        <f t="shared" si="3"/>
        <v>11</v>
      </c>
      <c r="X15" s="115">
        <f t="shared" si="3"/>
        <v>6</v>
      </c>
      <c r="Y15" s="115">
        <f t="shared" si="3"/>
        <v>6</v>
      </c>
      <c r="Z15" s="115">
        <f t="shared" si="3"/>
        <v>16</v>
      </c>
      <c r="AA15" s="115">
        <f t="shared" si="3"/>
        <v>1</v>
      </c>
      <c r="AB15" s="115">
        <f t="shared" si="3"/>
        <v>1</v>
      </c>
      <c r="AC15" s="115">
        <f t="shared" si="3"/>
        <v>50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203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Pork Swords:    |||   Cunning Stunts: </v>
      </c>
    </row>
    <row r="17" spans="1:31" s="122" customFormat="1" ht="12.75" x14ac:dyDescent="0.2">
      <c r="A17" s="152" t="s">
        <v>205</v>
      </c>
      <c r="B17" s="153"/>
      <c r="C17" s="154" t="s">
        <v>562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78" t="s">
        <v>215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80"/>
      <c r="O19" s="112" t="s">
        <v>4</v>
      </c>
      <c r="P19" s="201" t="s">
        <v>101</v>
      </c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3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2</v>
      </c>
      <c r="B21" s="125" t="s">
        <v>223</v>
      </c>
      <c r="C21" s="125" t="s">
        <v>95</v>
      </c>
      <c r="D21" s="115">
        <v>1</v>
      </c>
      <c r="E21" s="115"/>
      <c r="F21" s="115"/>
      <c r="G21" s="115">
        <v>5</v>
      </c>
      <c r="H21" s="115">
        <v>3</v>
      </c>
      <c r="I21" s="115">
        <v>1</v>
      </c>
      <c r="J21" s="115"/>
      <c r="K21" s="115">
        <v>1</v>
      </c>
      <c r="L21" s="115"/>
      <c r="M21" s="115"/>
      <c r="N21" s="115">
        <f t="shared" ref="N21:N30" si="4">IF(B21="","",(D21*2)+(E21*3)+F21*1)</f>
        <v>2</v>
      </c>
      <c r="O21" s="116"/>
      <c r="P21" s="124">
        <v>2</v>
      </c>
      <c r="Q21" s="125" t="s">
        <v>31</v>
      </c>
      <c r="R21" s="125" t="s">
        <v>50</v>
      </c>
      <c r="S21" s="115">
        <v>2</v>
      </c>
      <c r="T21" s="115"/>
      <c r="U21" s="115">
        <v>1</v>
      </c>
      <c r="V21" s="115">
        <v>4</v>
      </c>
      <c r="W21" s="115">
        <v>4</v>
      </c>
      <c r="X21" s="115">
        <v>2</v>
      </c>
      <c r="Y21" s="115"/>
      <c r="Z21" s="115">
        <v>2</v>
      </c>
      <c r="AA21" s="115"/>
      <c r="AB21" s="115"/>
      <c r="AC21" s="115">
        <f t="shared" ref="AC21:AC30" si="5">IF(Q21="","",(S21*2)+(T21*3)+U21*1)</f>
        <v>5</v>
      </c>
      <c r="AD21" s="129"/>
      <c r="AE21" s="120"/>
    </row>
    <row r="22" spans="1:31" s="122" customFormat="1" ht="12.75" x14ac:dyDescent="0.2">
      <c r="A22" s="124"/>
      <c r="B22" s="125"/>
      <c r="C22" s="12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 t="str">
        <f t="shared" si="4"/>
        <v/>
      </c>
      <c r="O22" s="116"/>
      <c r="P22" s="124"/>
      <c r="Q22" s="125"/>
      <c r="R22" s="12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 t="str">
        <f t="shared" si="5"/>
        <v/>
      </c>
      <c r="AD22" s="129"/>
      <c r="AE22" s="120"/>
    </row>
    <row r="23" spans="1:31" s="122" customFormat="1" ht="12.75" x14ac:dyDescent="0.2">
      <c r="A23" s="124">
        <v>6</v>
      </c>
      <c r="B23" s="125" t="s">
        <v>216</v>
      </c>
      <c r="C23" s="125" t="s">
        <v>95</v>
      </c>
      <c r="D23" s="115"/>
      <c r="E23" s="115"/>
      <c r="F23" s="115"/>
      <c r="G23" s="115">
        <v>1</v>
      </c>
      <c r="H23" s="115"/>
      <c r="I23" s="115"/>
      <c r="J23" s="115"/>
      <c r="K23" s="115">
        <v>2</v>
      </c>
      <c r="L23" s="115"/>
      <c r="M23" s="115"/>
      <c r="N23" s="115">
        <f t="shared" si="4"/>
        <v>0</v>
      </c>
      <c r="O23" s="116"/>
      <c r="P23" s="124">
        <v>4</v>
      </c>
      <c r="Q23" s="125" t="s">
        <v>74</v>
      </c>
      <c r="R23" s="125" t="s">
        <v>50</v>
      </c>
      <c r="S23" s="115">
        <v>1</v>
      </c>
      <c r="T23" s="115"/>
      <c r="U23" s="115">
        <v>2</v>
      </c>
      <c r="V23" s="115">
        <v>9</v>
      </c>
      <c r="W23" s="115"/>
      <c r="X23" s="115"/>
      <c r="Y23" s="115">
        <v>1</v>
      </c>
      <c r="Z23" s="115">
        <v>2</v>
      </c>
      <c r="AA23" s="115"/>
      <c r="AB23" s="115"/>
      <c r="AC23" s="115">
        <f t="shared" si="5"/>
        <v>4</v>
      </c>
      <c r="AD23" s="129"/>
      <c r="AE23" s="120"/>
    </row>
    <row r="24" spans="1:31" s="122" customFormat="1" ht="12.75" x14ac:dyDescent="0.2">
      <c r="A24" s="124"/>
      <c r="B24" s="125"/>
      <c r="C24" s="12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 t="str">
        <f t="shared" si="4"/>
        <v/>
      </c>
      <c r="O24" s="116"/>
      <c r="P24" s="124">
        <v>5</v>
      </c>
      <c r="Q24" s="125" t="s">
        <v>119</v>
      </c>
      <c r="R24" s="125" t="s">
        <v>100</v>
      </c>
      <c r="S24" s="115">
        <v>2</v>
      </c>
      <c r="T24" s="115"/>
      <c r="U24" s="115">
        <v>2</v>
      </c>
      <c r="V24" s="115">
        <v>7</v>
      </c>
      <c r="W24" s="115">
        <v>5</v>
      </c>
      <c r="X24" s="115">
        <v>4</v>
      </c>
      <c r="Y24" s="115"/>
      <c r="Z24" s="115">
        <v>3</v>
      </c>
      <c r="AA24" s="115"/>
      <c r="AB24" s="115"/>
      <c r="AC24" s="115">
        <f t="shared" si="5"/>
        <v>6</v>
      </c>
      <c r="AD24" s="129"/>
      <c r="AE24" s="120"/>
    </row>
    <row r="25" spans="1:31" s="122" customFormat="1" ht="12.75" x14ac:dyDescent="0.2">
      <c r="A25" s="124">
        <v>8</v>
      </c>
      <c r="B25" s="125" t="s">
        <v>89</v>
      </c>
      <c r="C25" s="125" t="s">
        <v>194</v>
      </c>
      <c r="D25" s="115"/>
      <c r="E25" s="115"/>
      <c r="F25" s="115"/>
      <c r="G25" s="115"/>
      <c r="H25" s="115"/>
      <c r="I25" s="115"/>
      <c r="J25" s="115"/>
      <c r="K25" s="115">
        <v>2</v>
      </c>
      <c r="L25" s="115"/>
      <c r="M25" s="115"/>
      <c r="N25" s="115">
        <f t="shared" si="4"/>
        <v>0</v>
      </c>
      <c r="O25" s="116"/>
      <c r="P25" s="126">
        <v>8</v>
      </c>
      <c r="Q25" s="125" t="s">
        <v>481</v>
      </c>
      <c r="R25" s="125" t="s">
        <v>79</v>
      </c>
      <c r="S25" s="115">
        <v>1</v>
      </c>
      <c r="T25" s="115"/>
      <c r="U25" s="115"/>
      <c r="V25" s="115">
        <v>3</v>
      </c>
      <c r="W25" s="115"/>
      <c r="X25" s="115"/>
      <c r="Y25" s="115"/>
      <c r="Z25" s="115">
        <v>2</v>
      </c>
      <c r="AA25" s="115"/>
      <c r="AB25" s="115"/>
      <c r="AC25" s="115">
        <f t="shared" si="5"/>
        <v>2</v>
      </c>
      <c r="AD25" s="129"/>
      <c r="AE25" s="120"/>
    </row>
    <row r="26" spans="1:31" s="122" customFormat="1" ht="12.75" x14ac:dyDescent="0.2">
      <c r="A26" s="124">
        <v>10</v>
      </c>
      <c r="B26" s="125" t="s">
        <v>218</v>
      </c>
      <c r="C26" s="125" t="s">
        <v>118</v>
      </c>
      <c r="D26" s="115">
        <v>10</v>
      </c>
      <c r="E26" s="115">
        <v>1</v>
      </c>
      <c r="F26" s="115">
        <v>3</v>
      </c>
      <c r="G26" s="115">
        <v>7</v>
      </c>
      <c r="H26" s="115">
        <v>3</v>
      </c>
      <c r="I26" s="115">
        <v>6</v>
      </c>
      <c r="J26" s="115"/>
      <c r="K26" s="115"/>
      <c r="L26" s="115"/>
      <c r="M26" s="115"/>
      <c r="N26" s="115">
        <f t="shared" si="4"/>
        <v>26</v>
      </c>
      <c r="O26" s="116"/>
      <c r="P26" s="126">
        <v>9</v>
      </c>
      <c r="Q26" s="125" t="s">
        <v>74</v>
      </c>
      <c r="R26" s="125" t="s">
        <v>285</v>
      </c>
      <c r="S26" s="115">
        <v>2</v>
      </c>
      <c r="T26" s="115">
        <v>2</v>
      </c>
      <c r="U26" s="115">
        <v>2</v>
      </c>
      <c r="V26" s="115">
        <v>3</v>
      </c>
      <c r="W26" s="115"/>
      <c r="X26" s="115"/>
      <c r="Y26" s="115">
        <v>1</v>
      </c>
      <c r="Z26" s="115">
        <v>3</v>
      </c>
      <c r="AA26" s="115"/>
      <c r="AB26" s="115"/>
      <c r="AC26" s="115">
        <f t="shared" si="5"/>
        <v>12</v>
      </c>
      <c r="AD26" s="129"/>
      <c r="AE26" s="120"/>
    </row>
    <row r="27" spans="1:31" s="122" customFormat="1" ht="12.75" x14ac:dyDescent="0.2">
      <c r="A27" s="124">
        <v>21</v>
      </c>
      <c r="B27" s="125" t="s">
        <v>221</v>
      </c>
      <c r="C27" s="125" t="s">
        <v>222</v>
      </c>
      <c r="D27" s="115">
        <v>2</v>
      </c>
      <c r="E27" s="115"/>
      <c r="F27" s="115"/>
      <c r="G27" s="115">
        <v>4</v>
      </c>
      <c r="H27" s="115"/>
      <c r="I27" s="115">
        <v>2</v>
      </c>
      <c r="J27" s="115"/>
      <c r="K27" s="115">
        <v>2</v>
      </c>
      <c r="L27" s="115"/>
      <c r="M27" s="115"/>
      <c r="N27" s="115">
        <f t="shared" si="4"/>
        <v>4</v>
      </c>
      <c r="O27" s="116"/>
      <c r="P27" s="126">
        <v>10</v>
      </c>
      <c r="Q27" s="125" t="s">
        <v>185</v>
      </c>
      <c r="R27" s="125" t="s">
        <v>232</v>
      </c>
      <c r="S27" s="115"/>
      <c r="T27" s="115"/>
      <c r="U27" s="115"/>
      <c r="V27" s="115">
        <v>1</v>
      </c>
      <c r="W27" s="115"/>
      <c r="X27" s="115"/>
      <c r="Y27" s="115"/>
      <c r="Z27" s="115">
        <v>5</v>
      </c>
      <c r="AA27" s="115"/>
      <c r="AB27" s="115"/>
      <c r="AC27" s="115">
        <f t="shared" si="5"/>
        <v>0</v>
      </c>
      <c r="AD27" s="129"/>
      <c r="AE27" s="120"/>
    </row>
    <row r="28" spans="1:31" s="122" customFormat="1" ht="12.75" x14ac:dyDescent="0.2">
      <c r="A28" s="124">
        <v>33</v>
      </c>
      <c r="B28" s="125" t="s">
        <v>219</v>
      </c>
      <c r="C28" s="125" t="s">
        <v>220</v>
      </c>
      <c r="D28" s="115">
        <v>1</v>
      </c>
      <c r="E28" s="115">
        <v>2</v>
      </c>
      <c r="F28" s="115">
        <v>5</v>
      </c>
      <c r="G28" s="115">
        <v>8</v>
      </c>
      <c r="H28" s="115">
        <v>2</v>
      </c>
      <c r="I28" s="115">
        <v>4</v>
      </c>
      <c r="J28" s="115"/>
      <c r="K28" s="115">
        <v>4</v>
      </c>
      <c r="L28" s="115"/>
      <c r="M28" s="115"/>
      <c r="N28" s="115">
        <f t="shared" si="4"/>
        <v>13</v>
      </c>
      <c r="O28" s="116"/>
      <c r="P28" s="126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4">
        <v>23</v>
      </c>
      <c r="B29" s="125" t="s">
        <v>89</v>
      </c>
      <c r="C29" s="125" t="s">
        <v>544</v>
      </c>
      <c r="D29" s="115">
        <v>2</v>
      </c>
      <c r="E29" s="115"/>
      <c r="F29" s="115">
        <v>2</v>
      </c>
      <c r="G29" s="115">
        <v>4</v>
      </c>
      <c r="H29" s="115"/>
      <c r="I29" s="115"/>
      <c r="J29" s="115"/>
      <c r="K29" s="115"/>
      <c r="L29" s="115"/>
      <c r="M29" s="115"/>
      <c r="N29" s="115">
        <f t="shared" si="4"/>
        <v>6</v>
      </c>
      <c r="O29" s="116"/>
      <c r="P29" s="124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6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Baitong Ballers: BLK-   |||   Brownies: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16</v>
      </c>
      <c r="E31" s="115">
        <f t="shared" si="6"/>
        <v>3</v>
      </c>
      <c r="F31" s="115">
        <f t="shared" si="6"/>
        <v>10</v>
      </c>
      <c r="G31" s="115">
        <f t="shared" si="6"/>
        <v>29</v>
      </c>
      <c r="H31" s="115">
        <f t="shared" si="6"/>
        <v>8</v>
      </c>
      <c r="I31" s="115">
        <f t="shared" si="6"/>
        <v>13</v>
      </c>
      <c r="J31" s="115">
        <f t="shared" si="6"/>
        <v>0</v>
      </c>
      <c r="K31" s="115">
        <f t="shared" si="6"/>
        <v>11</v>
      </c>
      <c r="L31" s="115">
        <f t="shared" si="6"/>
        <v>0</v>
      </c>
      <c r="M31" s="115">
        <f t="shared" si="6"/>
        <v>0</v>
      </c>
      <c r="N31" s="115">
        <f t="shared" si="6"/>
        <v>51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8</v>
      </c>
      <c r="T31" s="115">
        <f t="shared" si="7"/>
        <v>2</v>
      </c>
      <c r="U31" s="115">
        <f t="shared" si="7"/>
        <v>7</v>
      </c>
      <c r="V31" s="115">
        <f t="shared" si="7"/>
        <v>27</v>
      </c>
      <c r="W31" s="115">
        <f t="shared" si="7"/>
        <v>9</v>
      </c>
      <c r="X31" s="115">
        <f t="shared" si="7"/>
        <v>6</v>
      </c>
      <c r="Y31" s="115">
        <f t="shared" si="7"/>
        <v>2</v>
      </c>
      <c r="Z31" s="115">
        <f t="shared" si="7"/>
        <v>17</v>
      </c>
      <c r="AA31" s="115">
        <f t="shared" si="7"/>
        <v>0</v>
      </c>
      <c r="AB31" s="115">
        <f t="shared" si="7"/>
        <v>0</v>
      </c>
      <c r="AC31" s="115">
        <f t="shared" si="7"/>
        <v>29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29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563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69" t="s">
        <v>206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12" t="s">
        <v>4</v>
      </c>
      <c r="P35" s="163" t="s">
        <v>77</v>
      </c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5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4</v>
      </c>
      <c r="B37" s="125" t="s">
        <v>120</v>
      </c>
      <c r="C37" s="125" t="s">
        <v>121</v>
      </c>
      <c r="D37" s="115">
        <v>3</v>
      </c>
      <c r="E37" s="115">
        <v>2</v>
      </c>
      <c r="F37" s="115"/>
      <c r="G37" s="115">
        <v>4</v>
      </c>
      <c r="H37" s="115">
        <v>7</v>
      </c>
      <c r="I37" s="115">
        <v>2</v>
      </c>
      <c r="J37" s="115"/>
      <c r="K37" s="115"/>
      <c r="L37" s="115"/>
      <c r="M37" s="115"/>
      <c r="N37" s="115">
        <f t="shared" ref="N37:N46" si="8">IF(B37="","",(D37*2)+(E37*3)+F37*1)</f>
        <v>12</v>
      </c>
      <c r="O37" s="116"/>
      <c r="P37" s="124">
        <v>0</v>
      </c>
      <c r="Q37" s="125" t="s">
        <v>398</v>
      </c>
      <c r="R37" s="125" t="s">
        <v>399</v>
      </c>
      <c r="S37" s="115">
        <v>6</v>
      </c>
      <c r="T37" s="115"/>
      <c r="U37" s="115">
        <v>3</v>
      </c>
      <c r="V37" s="115">
        <v>8</v>
      </c>
      <c r="W37" s="115">
        <v>2</v>
      </c>
      <c r="X37" s="115"/>
      <c r="Y37" s="115">
        <v>2</v>
      </c>
      <c r="Z37" s="115">
        <v>3</v>
      </c>
      <c r="AA37" s="115"/>
      <c r="AB37" s="115"/>
      <c r="AC37" s="115">
        <f t="shared" ref="AC37:AC46" si="9">IF(Q37="","",(S37*2)+(T37*3)+U37*1)</f>
        <v>15</v>
      </c>
      <c r="AE37" s="120"/>
    </row>
    <row r="38" spans="1:31" s="122" customFormat="1" ht="12.75" x14ac:dyDescent="0.2">
      <c r="A38" s="124"/>
      <c r="B38" s="125"/>
      <c r="C38" s="12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 t="str">
        <f t="shared" si="8"/>
        <v/>
      </c>
      <c r="O38" s="116"/>
      <c r="P38" s="124">
        <v>3</v>
      </c>
      <c r="Q38" s="125" t="s">
        <v>80</v>
      </c>
      <c r="R38" s="125" t="s">
        <v>81</v>
      </c>
      <c r="S38" s="115">
        <v>2</v>
      </c>
      <c r="T38" s="115">
        <v>1</v>
      </c>
      <c r="U38" s="115"/>
      <c r="V38" s="115">
        <v>4</v>
      </c>
      <c r="W38" s="115">
        <v>5</v>
      </c>
      <c r="X38" s="115">
        <v>2</v>
      </c>
      <c r="Y38" s="115">
        <v>1</v>
      </c>
      <c r="Z38" s="115">
        <v>2</v>
      </c>
      <c r="AA38" s="115"/>
      <c r="AB38" s="115"/>
      <c r="AC38" s="115">
        <f t="shared" si="9"/>
        <v>7</v>
      </c>
      <c r="AE38" s="120"/>
    </row>
    <row r="39" spans="1:31" s="122" customFormat="1" ht="12.75" x14ac:dyDescent="0.2">
      <c r="A39" s="124">
        <v>8</v>
      </c>
      <c r="B39" s="125" t="s">
        <v>288</v>
      </c>
      <c r="C39" s="125" t="s">
        <v>289</v>
      </c>
      <c r="D39" s="115">
        <v>1</v>
      </c>
      <c r="E39" s="115"/>
      <c r="F39" s="115"/>
      <c r="G39" s="115">
        <v>3</v>
      </c>
      <c r="H39" s="115"/>
      <c r="I39" s="115"/>
      <c r="J39" s="115"/>
      <c r="K39" s="115"/>
      <c r="L39" s="115"/>
      <c r="M39" s="115"/>
      <c r="N39" s="115">
        <f t="shared" si="8"/>
        <v>2</v>
      </c>
      <c r="O39" s="116"/>
      <c r="P39" s="126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4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6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E40" s="120"/>
    </row>
    <row r="41" spans="1:31" s="122" customFormat="1" ht="12.75" x14ac:dyDescent="0.2">
      <c r="A41" s="124">
        <v>10</v>
      </c>
      <c r="B41" s="125" t="s">
        <v>159</v>
      </c>
      <c r="C41" s="125" t="s">
        <v>35</v>
      </c>
      <c r="D41" s="115"/>
      <c r="E41" s="115"/>
      <c r="F41" s="115">
        <v>1</v>
      </c>
      <c r="G41" s="115">
        <v>5</v>
      </c>
      <c r="H41" s="115"/>
      <c r="I41" s="115">
        <v>2</v>
      </c>
      <c r="J41" s="115"/>
      <c r="K41" s="115">
        <v>2</v>
      </c>
      <c r="L41" s="115"/>
      <c r="M41" s="115"/>
      <c r="N41" s="115">
        <f t="shared" si="8"/>
        <v>1</v>
      </c>
      <c r="O41" s="116"/>
      <c r="P41" s="126">
        <v>21</v>
      </c>
      <c r="Q41" s="125" t="s">
        <v>128</v>
      </c>
      <c r="R41" s="125" t="s">
        <v>83</v>
      </c>
      <c r="S41" s="115">
        <v>1</v>
      </c>
      <c r="T41" s="115">
        <v>2</v>
      </c>
      <c r="U41" s="115"/>
      <c r="V41" s="115">
        <v>4</v>
      </c>
      <c r="W41" s="115">
        <v>3</v>
      </c>
      <c r="X41" s="115">
        <v>2</v>
      </c>
      <c r="Y41" s="115"/>
      <c r="Z41" s="115"/>
      <c r="AA41" s="115"/>
      <c r="AB41" s="115"/>
      <c r="AC41" s="115">
        <f t="shared" si="9"/>
        <v>8</v>
      </c>
      <c r="AE41" s="120"/>
    </row>
    <row r="42" spans="1:31" s="122" customFormat="1" ht="12.75" x14ac:dyDescent="0.2">
      <c r="A42" s="124">
        <v>11</v>
      </c>
      <c r="B42" s="125" t="s">
        <v>123</v>
      </c>
      <c r="C42" s="125" t="s">
        <v>73</v>
      </c>
      <c r="D42" s="115">
        <v>5</v>
      </c>
      <c r="E42" s="115">
        <v>3</v>
      </c>
      <c r="F42" s="115">
        <v>2</v>
      </c>
      <c r="G42" s="115">
        <v>5</v>
      </c>
      <c r="H42" s="115">
        <v>2</v>
      </c>
      <c r="I42" s="115">
        <v>1</v>
      </c>
      <c r="J42" s="115"/>
      <c r="K42" s="115">
        <v>1</v>
      </c>
      <c r="L42" s="115"/>
      <c r="M42" s="115"/>
      <c r="N42" s="115">
        <f t="shared" si="8"/>
        <v>21</v>
      </c>
      <c r="O42" s="116"/>
      <c r="P42" s="126">
        <v>24</v>
      </c>
      <c r="Q42" s="125" t="s">
        <v>146</v>
      </c>
      <c r="R42" s="125" t="s">
        <v>186</v>
      </c>
      <c r="S42" s="115">
        <v>3</v>
      </c>
      <c r="T42" s="115">
        <v>1</v>
      </c>
      <c r="U42" s="115">
        <v>2</v>
      </c>
      <c r="V42" s="115">
        <v>4</v>
      </c>
      <c r="W42" s="115">
        <v>2</v>
      </c>
      <c r="X42" s="115"/>
      <c r="Y42" s="115"/>
      <c r="Z42" s="115"/>
      <c r="AA42" s="115"/>
      <c r="AB42" s="115"/>
      <c r="AC42" s="115">
        <f t="shared" si="9"/>
        <v>11</v>
      </c>
      <c r="AE42" s="120"/>
    </row>
    <row r="43" spans="1:31" s="122" customFormat="1" ht="12.75" x14ac:dyDescent="0.2">
      <c r="A43" s="124">
        <v>12</v>
      </c>
      <c r="B43" s="125" t="s">
        <v>72</v>
      </c>
      <c r="C43" s="125" t="s">
        <v>124</v>
      </c>
      <c r="D43" s="115"/>
      <c r="E43" s="115">
        <v>1</v>
      </c>
      <c r="F43" s="115">
        <v>4</v>
      </c>
      <c r="G43" s="115">
        <v>1</v>
      </c>
      <c r="H43" s="115">
        <v>1</v>
      </c>
      <c r="I43" s="115">
        <v>2</v>
      </c>
      <c r="J43" s="115"/>
      <c r="K43" s="115">
        <v>4</v>
      </c>
      <c r="L43" s="115"/>
      <c r="M43" s="115"/>
      <c r="N43" s="115">
        <f t="shared" si="8"/>
        <v>7</v>
      </c>
      <c r="O43" s="116"/>
      <c r="P43" s="126">
        <v>25</v>
      </c>
      <c r="Q43" s="125" t="s">
        <v>87</v>
      </c>
      <c r="R43" s="125" t="s">
        <v>88</v>
      </c>
      <c r="S43" s="115">
        <v>2</v>
      </c>
      <c r="T43" s="115"/>
      <c r="U43" s="115"/>
      <c r="V43" s="115">
        <v>1</v>
      </c>
      <c r="W43" s="115">
        <v>5</v>
      </c>
      <c r="X43" s="115">
        <v>1</v>
      </c>
      <c r="Y43" s="115"/>
      <c r="Z43" s="115">
        <v>3</v>
      </c>
      <c r="AA43" s="115"/>
      <c r="AB43" s="115"/>
      <c r="AC43" s="115">
        <f t="shared" si="9"/>
        <v>4</v>
      </c>
      <c r="AE43" s="120"/>
    </row>
    <row r="44" spans="1:31" s="122" customFormat="1" ht="12.75" x14ac:dyDescent="0.2">
      <c r="A44" s="124">
        <v>14</v>
      </c>
      <c r="B44" s="125" t="s">
        <v>187</v>
      </c>
      <c r="C44" s="125" t="s">
        <v>62</v>
      </c>
      <c r="D44" s="115">
        <v>3</v>
      </c>
      <c r="E44" s="115"/>
      <c r="F44" s="115"/>
      <c r="G44" s="115">
        <v>12</v>
      </c>
      <c r="H44" s="115">
        <v>1</v>
      </c>
      <c r="I44" s="115"/>
      <c r="J44" s="115"/>
      <c r="K44" s="115"/>
      <c r="L44" s="115"/>
      <c r="M44" s="115"/>
      <c r="N44" s="115">
        <f t="shared" si="8"/>
        <v>6</v>
      </c>
      <c r="O44" s="116"/>
      <c r="P44" s="124">
        <v>35</v>
      </c>
      <c r="Q44" s="125" t="s">
        <v>290</v>
      </c>
      <c r="R44" s="125" t="s">
        <v>291</v>
      </c>
      <c r="S44" s="115">
        <v>6</v>
      </c>
      <c r="T44" s="115">
        <v>1</v>
      </c>
      <c r="U44" s="115">
        <v>1</v>
      </c>
      <c r="V44" s="115">
        <v>10</v>
      </c>
      <c r="W44" s="115">
        <v>2</v>
      </c>
      <c r="X44" s="115"/>
      <c r="Y44" s="115">
        <v>1</v>
      </c>
      <c r="Z44" s="115">
        <v>3</v>
      </c>
      <c r="AA44" s="115"/>
      <c r="AB44" s="115"/>
      <c r="AC44" s="115">
        <f t="shared" si="9"/>
        <v>16</v>
      </c>
      <c r="AE44" s="120"/>
    </row>
    <row r="45" spans="1:31" s="122" customFormat="1" ht="12.75" x14ac:dyDescent="0.2">
      <c r="A45" s="124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4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4">
        <v>15</v>
      </c>
      <c r="B46" s="125" t="s">
        <v>286</v>
      </c>
      <c r="C46" s="125" t="s">
        <v>287</v>
      </c>
      <c r="D46" s="115">
        <v>3</v>
      </c>
      <c r="E46" s="115">
        <v>1</v>
      </c>
      <c r="F46" s="115"/>
      <c r="G46" s="115">
        <v>6</v>
      </c>
      <c r="H46" s="115">
        <v>2</v>
      </c>
      <c r="I46" s="115">
        <v>1</v>
      </c>
      <c r="J46" s="115"/>
      <c r="K46" s="115">
        <v>2</v>
      </c>
      <c r="L46" s="115"/>
      <c r="M46" s="115"/>
      <c r="N46" s="115">
        <f t="shared" si="8"/>
        <v>9</v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15</v>
      </c>
      <c r="E47" s="115">
        <f t="shared" si="10"/>
        <v>7</v>
      </c>
      <c r="F47" s="115">
        <f t="shared" si="10"/>
        <v>7</v>
      </c>
      <c r="G47" s="115">
        <f t="shared" si="10"/>
        <v>36</v>
      </c>
      <c r="H47" s="115">
        <f t="shared" si="10"/>
        <v>13</v>
      </c>
      <c r="I47" s="115">
        <f t="shared" si="10"/>
        <v>8</v>
      </c>
      <c r="J47" s="115">
        <f t="shared" si="10"/>
        <v>0</v>
      </c>
      <c r="K47" s="115">
        <f t="shared" si="10"/>
        <v>9</v>
      </c>
      <c r="L47" s="115">
        <f t="shared" si="10"/>
        <v>0</v>
      </c>
      <c r="M47" s="115">
        <f t="shared" si="10"/>
        <v>0</v>
      </c>
      <c r="N47" s="115">
        <f t="shared" si="10"/>
        <v>58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20</v>
      </c>
      <c r="T47" s="115">
        <f t="shared" si="11"/>
        <v>5</v>
      </c>
      <c r="U47" s="115">
        <f t="shared" si="11"/>
        <v>6</v>
      </c>
      <c r="V47" s="115">
        <f t="shared" si="11"/>
        <v>31</v>
      </c>
      <c r="W47" s="115">
        <f t="shared" si="11"/>
        <v>19</v>
      </c>
      <c r="X47" s="115">
        <f t="shared" si="11"/>
        <v>5</v>
      </c>
      <c r="Y47" s="115">
        <f t="shared" si="11"/>
        <v>4</v>
      </c>
      <c r="Z47" s="115">
        <f t="shared" si="11"/>
        <v>11</v>
      </c>
      <c r="AA47" s="115">
        <f t="shared" si="11"/>
        <v>0</v>
      </c>
      <c r="AB47" s="115">
        <f t="shared" si="11"/>
        <v>0</v>
      </c>
      <c r="AC47" s="115">
        <f t="shared" si="11"/>
        <v>61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Average Joes: BLK-   |||   HBW Cannons: </v>
      </c>
    </row>
    <row r="48" spans="1:31" s="122" customFormat="1" ht="12.75" x14ac:dyDescent="0.2">
      <c r="A48" s="152" t="s">
        <v>28</v>
      </c>
      <c r="B48" s="153"/>
      <c r="C48" s="154" t="s">
        <v>48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394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49" t="s">
        <v>203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1"/>
      <c r="O51" s="112" t="s">
        <v>30</v>
      </c>
      <c r="P51" s="166" t="s">
        <v>103</v>
      </c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8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39" t="s">
        <v>147</v>
      </c>
      <c r="B53" s="125" t="s">
        <v>197</v>
      </c>
      <c r="C53" s="125" t="s">
        <v>194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>
        <f t="shared" ref="N53:N62" si="12">IF(B53="","",(D53*2)+(E53*3)+F53*1)</f>
        <v>0</v>
      </c>
      <c r="O53" s="116"/>
      <c r="P53" s="126">
        <v>2</v>
      </c>
      <c r="Q53" s="125" t="s">
        <v>176</v>
      </c>
      <c r="R53" s="125" t="s">
        <v>39</v>
      </c>
      <c r="S53" s="115">
        <v>1</v>
      </c>
      <c r="T53" s="115">
        <v>1</v>
      </c>
      <c r="U53" s="115">
        <v>1</v>
      </c>
      <c r="V53" s="115">
        <v>6</v>
      </c>
      <c r="W53" s="115">
        <v>6</v>
      </c>
      <c r="X53" s="115">
        <v>1</v>
      </c>
      <c r="Y53" s="115"/>
      <c r="Z53" s="115">
        <v>2</v>
      </c>
      <c r="AA53" s="115"/>
      <c r="AB53" s="115"/>
      <c r="AC53" s="115">
        <f t="shared" ref="AC53:AC62" si="13">IF(Q53="","",(S53*2)+(T53*3)+U53*1)</f>
        <v>6</v>
      </c>
      <c r="AD53" s="129"/>
      <c r="AE53" s="120"/>
    </row>
    <row r="54" spans="1:31" s="122" customFormat="1" ht="12.75" x14ac:dyDescent="0.2">
      <c r="A54" s="126">
        <v>10</v>
      </c>
      <c r="B54" s="125" t="s">
        <v>340</v>
      </c>
      <c r="C54" s="125" t="s">
        <v>38</v>
      </c>
      <c r="D54" s="115">
        <v>1</v>
      </c>
      <c r="E54" s="115">
        <v>3</v>
      </c>
      <c r="F54" s="115">
        <v>2</v>
      </c>
      <c r="G54" s="115">
        <v>1</v>
      </c>
      <c r="H54" s="115">
        <v>2</v>
      </c>
      <c r="I54" s="115">
        <v>2</v>
      </c>
      <c r="J54" s="115"/>
      <c r="K54" s="115"/>
      <c r="L54" s="115"/>
      <c r="M54" s="115"/>
      <c r="N54" s="115">
        <f t="shared" si="12"/>
        <v>13</v>
      </c>
      <c r="O54" s="116"/>
      <c r="P54" s="126">
        <v>3</v>
      </c>
      <c r="Q54" s="125" t="s">
        <v>196</v>
      </c>
      <c r="R54" s="125" t="s">
        <v>65</v>
      </c>
      <c r="S54" s="115">
        <v>3</v>
      </c>
      <c r="T54" s="115"/>
      <c r="U54" s="115"/>
      <c r="V54" s="115">
        <v>4</v>
      </c>
      <c r="W54" s="115">
        <v>1</v>
      </c>
      <c r="X54" s="115"/>
      <c r="Y54" s="115"/>
      <c r="Z54" s="115">
        <v>1</v>
      </c>
      <c r="AA54" s="115"/>
      <c r="AB54" s="115"/>
      <c r="AC54" s="115">
        <f t="shared" si="13"/>
        <v>6</v>
      </c>
      <c r="AD54" s="129"/>
      <c r="AE54" s="120"/>
    </row>
    <row r="55" spans="1:31" s="122" customFormat="1" ht="12.75" x14ac:dyDescent="0.2">
      <c r="A55" s="126">
        <v>13</v>
      </c>
      <c r="B55" s="125" t="s">
        <v>421</v>
      </c>
      <c r="C55" s="125" t="s">
        <v>422</v>
      </c>
      <c r="D55" s="115">
        <v>1</v>
      </c>
      <c r="E55" s="115"/>
      <c r="F55" s="115">
        <v>2</v>
      </c>
      <c r="G55" s="115">
        <v>10</v>
      </c>
      <c r="H55" s="115">
        <v>3</v>
      </c>
      <c r="I55" s="115"/>
      <c r="J55" s="115"/>
      <c r="K55" s="115">
        <v>1</v>
      </c>
      <c r="L55" s="115"/>
      <c r="M55" s="115"/>
      <c r="N55" s="115">
        <f t="shared" si="12"/>
        <v>4</v>
      </c>
      <c r="O55" s="116"/>
      <c r="P55" s="126">
        <v>5</v>
      </c>
      <c r="Q55" s="125" t="s">
        <v>130</v>
      </c>
      <c r="R55" s="125" t="s">
        <v>54</v>
      </c>
      <c r="S55" s="115">
        <v>6</v>
      </c>
      <c r="T55" s="115"/>
      <c r="U55" s="115">
        <v>1</v>
      </c>
      <c r="V55" s="115">
        <v>6</v>
      </c>
      <c r="W55" s="115">
        <v>4</v>
      </c>
      <c r="X55" s="115">
        <v>1</v>
      </c>
      <c r="Y55" s="115"/>
      <c r="Z55" s="115">
        <v>1</v>
      </c>
      <c r="AA55" s="115"/>
      <c r="AB55" s="115"/>
      <c r="AC55" s="115">
        <f t="shared" si="13"/>
        <v>13</v>
      </c>
      <c r="AD55" s="129"/>
      <c r="AE55" s="120"/>
    </row>
    <row r="56" spans="1:31" s="122" customFormat="1" ht="12.75" x14ac:dyDescent="0.2">
      <c r="A56" s="126">
        <v>12</v>
      </c>
      <c r="B56" s="125" t="s">
        <v>207</v>
      </c>
      <c r="C56" s="125" t="s">
        <v>199</v>
      </c>
      <c r="D56" s="115">
        <v>1</v>
      </c>
      <c r="E56" s="115">
        <v>2</v>
      </c>
      <c r="F56" s="115"/>
      <c r="G56" s="115">
        <v>2</v>
      </c>
      <c r="H56" s="115">
        <v>5</v>
      </c>
      <c r="I56" s="115">
        <v>1</v>
      </c>
      <c r="J56" s="115"/>
      <c r="K56" s="115">
        <v>3</v>
      </c>
      <c r="L56" s="115"/>
      <c r="M56" s="115"/>
      <c r="N56" s="115">
        <f t="shared" si="12"/>
        <v>8</v>
      </c>
      <c r="O56" s="116"/>
      <c r="P56" s="126">
        <v>6</v>
      </c>
      <c r="Q56" s="125" t="s">
        <v>130</v>
      </c>
      <c r="R56" s="125" t="s">
        <v>73</v>
      </c>
      <c r="S56" s="115">
        <v>5</v>
      </c>
      <c r="T56" s="115">
        <v>1</v>
      </c>
      <c r="U56" s="115"/>
      <c r="V56" s="115">
        <v>5</v>
      </c>
      <c r="W56" s="115">
        <v>4</v>
      </c>
      <c r="X56" s="115">
        <v>1</v>
      </c>
      <c r="Y56" s="115"/>
      <c r="Z56" s="115">
        <v>3</v>
      </c>
      <c r="AA56" s="115"/>
      <c r="AB56" s="115"/>
      <c r="AC56" s="115">
        <f t="shared" si="13"/>
        <v>13</v>
      </c>
      <c r="AD56" s="129"/>
      <c r="AE56" s="120"/>
    </row>
    <row r="57" spans="1:31" s="122" customFormat="1" ht="12.75" x14ac:dyDescent="0.2">
      <c r="A57" s="126">
        <v>14</v>
      </c>
      <c r="B57" s="125" t="s">
        <v>197</v>
      </c>
      <c r="C57" s="125" t="s">
        <v>198</v>
      </c>
      <c r="D57" s="115"/>
      <c r="E57" s="115">
        <v>3</v>
      </c>
      <c r="F57" s="115"/>
      <c r="G57" s="115">
        <v>3</v>
      </c>
      <c r="H57" s="115">
        <v>1</v>
      </c>
      <c r="I57" s="115"/>
      <c r="J57" s="115"/>
      <c r="K57" s="115">
        <v>1</v>
      </c>
      <c r="L57" s="115"/>
      <c r="M57" s="115"/>
      <c r="N57" s="115">
        <f t="shared" si="12"/>
        <v>9</v>
      </c>
      <c r="O57" s="116"/>
      <c r="P57" s="126">
        <v>21</v>
      </c>
      <c r="Q57" s="125" t="s">
        <v>131</v>
      </c>
      <c r="R57" s="125" t="s">
        <v>65</v>
      </c>
      <c r="S57" s="115">
        <v>7</v>
      </c>
      <c r="T57" s="115"/>
      <c r="U57" s="115"/>
      <c r="V57" s="115">
        <v>7</v>
      </c>
      <c r="W57" s="115">
        <v>2</v>
      </c>
      <c r="X57" s="115"/>
      <c r="Y57" s="115"/>
      <c r="Z57" s="115">
        <v>1</v>
      </c>
      <c r="AA57" s="115"/>
      <c r="AB57" s="115"/>
      <c r="AC57" s="115">
        <f t="shared" si="13"/>
        <v>14</v>
      </c>
      <c r="AD57" s="129"/>
      <c r="AE57" s="120"/>
    </row>
    <row r="58" spans="1:31" s="122" customFormat="1" ht="12.75" x14ac:dyDescent="0.2">
      <c r="A58" s="126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6">
        <v>23</v>
      </c>
      <c r="Q58" s="125" t="s">
        <v>37</v>
      </c>
      <c r="R58" s="125" t="s">
        <v>295</v>
      </c>
      <c r="S58" s="115">
        <v>1</v>
      </c>
      <c r="T58" s="115"/>
      <c r="U58" s="115">
        <v>1</v>
      </c>
      <c r="V58" s="115">
        <v>2</v>
      </c>
      <c r="W58" s="115">
        <v>2</v>
      </c>
      <c r="X58" s="115"/>
      <c r="Y58" s="115"/>
      <c r="Z58" s="115">
        <v>3</v>
      </c>
      <c r="AA58" s="115"/>
      <c r="AB58" s="115"/>
      <c r="AC58" s="115">
        <f t="shared" si="13"/>
        <v>3</v>
      </c>
      <c r="AD58" s="129"/>
      <c r="AE58" s="120"/>
    </row>
    <row r="59" spans="1:31" s="122" customFormat="1" ht="12.75" x14ac:dyDescent="0.2">
      <c r="A59" s="126"/>
      <c r="B59" s="125"/>
      <c r="C59" s="12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 t="str">
        <f t="shared" si="12"/>
        <v/>
      </c>
      <c r="O59" s="116"/>
      <c r="P59" s="126">
        <v>24</v>
      </c>
      <c r="Q59" s="125" t="s">
        <v>212</v>
      </c>
      <c r="R59" s="125" t="s">
        <v>129</v>
      </c>
      <c r="S59" s="115">
        <v>1</v>
      </c>
      <c r="T59" s="115"/>
      <c r="U59" s="115">
        <v>2</v>
      </c>
      <c r="V59" s="115">
        <v>4</v>
      </c>
      <c r="W59" s="115">
        <v>1</v>
      </c>
      <c r="X59" s="115"/>
      <c r="Y59" s="115"/>
      <c r="Z59" s="115">
        <v>1</v>
      </c>
      <c r="AA59" s="115"/>
      <c r="AB59" s="115"/>
      <c r="AC59" s="115">
        <f t="shared" si="13"/>
        <v>4</v>
      </c>
      <c r="AD59" s="129"/>
      <c r="AE59" s="120"/>
    </row>
    <row r="60" spans="1:31" s="122" customFormat="1" ht="12.75" x14ac:dyDescent="0.2">
      <c r="A60" s="126">
        <v>42</v>
      </c>
      <c r="B60" s="125" t="s">
        <v>292</v>
      </c>
      <c r="C60" s="125" t="s">
        <v>293</v>
      </c>
      <c r="D60" s="115"/>
      <c r="E60" s="115"/>
      <c r="F60" s="115"/>
      <c r="G60" s="115">
        <v>1</v>
      </c>
      <c r="H60" s="115">
        <v>1</v>
      </c>
      <c r="I60" s="115"/>
      <c r="J60" s="115"/>
      <c r="K60" s="115"/>
      <c r="L60" s="115"/>
      <c r="M60" s="115"/>
      <c r="N60" s="115">
        <f t="shared" si="12"/>
        <v>0</v>
      </c>
      <c r="O60" s="116"/>
      <c r="P60" s="126">
        <v>44</v>
      </c>
      <c r="Q60" s="125" t="s">
        <v>428</v>
      </c>
      <c r="R60" s="125" t="s">
        <v>100</v>
      </c>
      <c r="S60" s="115">
        <v>1</v>
      </c>
      <c r="T60" s="115">
        <v>1</v>
      </c>
      <c r="U60" s="115">
        <v>2</v>
      </c>
      <c r="V60" s="115">
        <v>8</v>
      </c>
      <c r="W60" s="115">
        <v>4</v>
      </c>
      <c r="X60" s="115">
        <v>1</v>
      </c>
      <c r="Y60" s="115"/>
      <c r="Z60" s="115">
        <v>1</v>
      </c>
      <c r="AA60" s="115"/>
      <c r="AB60" s="115"/>
      <c r="AC60" s="115">
        <f t="shared" si="13"/>
        <v>7</v>
      </c>
      <c r="AD60" s="129"/>
      <c r="AE60" s="120"/>
    </row>
    <row r="61" spans="1:31" s="122" customFormat="1" ht="12.75" x14ac:dyDescent="0.2">
      <c r="A61" s="126">
        <v>6</v>
      </c>
      <c r="B61" s="125" t="s">
        <v>421</v>
      </c>
      <c r="C61" s="125" t="s">
        <v>39</v>
      </c>
      <c r="D61" s="115">
        <v>2</v>
      </c>
      <c r="E61" s="115">
        <v>1</v>
      </c>
      <c r="F61" s="115"/>
      <c r="G61" s="115">
        <v>6</v>
      </c>
      <c r="H61" s="115">
        <v>1</v>
      </c>
      <c r="I61" s="115"/>
      <c r="J61" s="115">
        <v>1</v>
      </c>
      <c r="K61" s="115">
        <v>3</v>
      </c>
      <c r="L61" s="115"/>
      <c r="M61" s="115"/>
      <c r="N61" s="115">
        <f t="shared" si="12"/>
        <v>7</v>
      </c>
      <c r="O61" s="116"/>
      <c r="P61" s="126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6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6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5</v>
      </c>
      <c r="E63" s="115">
        <f t="shared" si="14"/>
        <v>9</v>
      </c>
      <c r="F63" s="115">
        <f t="shared" si="14"/>
        <v>4</v>
      </c>
      <c r="G63" s="115">
        <f t="shared" si="14"/>
        <v>23</v>
      </c>
      <c r="H63" s="115">
        <f t="shared" si="14"/>
        <v>13</v>
      </c>
      <c r="I63" s="115">
        <f t="shared" si="14"/>
        <v>3</v>
      </c>
      <c r="J63" s="115">
        <f t="shared" si="14"/>
        <v>1</v>
      </c>
      <c r="K63" s="115">
        <f t="shared" si="14"/>
        <v>8</v>
      </c>
      <c r="L63" s="115">
        <f t="shared" si="14"/>
        <v>0</v>
      </c>
      <c r="M63" s="115">
        <f t="shared" si="14"/>
        <v>0</v>
      </c>
      <c r="N63" s="115">
        <f t="shared" si="14"/>
        <v>41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25</v>
      </c>
      <c r="T63" s="115">
        <f t="shared" si="15"/>
        <v>3</v>
      </c>
      <c r="U63" s="115">
        <f t="shared" si="15"/>
        <v>7</v>
      </c>
      <c r="V63" s="115">
        <f t="shared" si="15"/>
        <v>42</v>
      </c>
      <c r="W63" s="115">
        <f t="shared" si="15"/>
        <v>24</v>
      </c>
      <c r="X63" s="115">
        <f t="shared" si="15"/>
        <v>4</v>
      </c>
      <c r="Y63" s="115">
        <f t="shared" si="15"/>
        <v>0</v>
      </c>
      <c r="Z63" s="115">
        <f t="shared" si="15"/>
        <v>13</v>
      </c>
      <c r="AA63" s="115">
        <f t="shared" si="15"/>
        <v>0</v>
      </c>
      <c r="AB63" s="115">
        <f t="shared" si="15"/>
        <v>0</v>
      </c>
      <c r="AC63" s="115">
        <f t="shared" si="15"/>
        <v>66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Spectres:    |||   Hawks: BLK-</v>
      </c>
    </row>
    <row r="64" spans="1:31" s="122" customFormat="1" ht="12.75" x14ac:dyDescent="0.2">
      <c r="A64" s="152" t="s">
        <v>28</v>
      </c>
      <c r="B64" s="153"/>
      <c r="C64" s="154" t="s">
        <v>104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562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60" t="s">
        <v>29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2"/>
      <c r="O67" s="112" t="s">
        <v>30</v>
      </c>
      <c r="P67" s="195" t="s">
        <v>90</v>
      </c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7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>
        <v>1</v>
      </c>
      <c r="B69" s="125" t="s">
        <v>249</v>
      </c>
      <c r="C69" s="125" t="s">
        <v>124</v>
      </c>
      <c r="D69" s="115">
        <v>5</v>
      </c>
      <c r="E69" s="115">
        <v>2</v>
      </c>
      <c r="F69" s="115"/>
      <c r="G69" s="115">
        <v>3</v>
      </c>
      <c r="H69" s="115">
        <v>2</v>
      </c>
      <c r="I69" s="115">
        <v>2</v>
      </c>
      <c r="J69" s="115">
        <v>1</v>
      </c>
      <c r="K69" s="115"/>
      <c r="L69" s="115"/>
      <c r="M69" s="115"/>
      <c r="N69" s="115">
        <f t="shared" ref="N69:N78" si="16">IF(B69="","",(D69*2)+(E69*3)+F69*1)</f>
        <v>16</v>
      </c>
      <c r="O69" s="116"/>
      <c r="P69" s="126"/>
      <c r="Q69" s="125"/>
      <c r="R69" s="12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 t="str">
        <f t="shared" ref="AC69:AC78" si="17">IF(Q69="","",(S69*2)+(T69*3)+U69*1)</f>
        <v/>
      </c>
      <c r="AE69" s="120"/>
    </row>
    <row r="70" spans="1:31" s="122" customFormat="1" ht="12.75" x14ac:dyDescent="0.2">
      <c r="A70" s="126">
        <v>2</v>
      </c>
      <c r="B70" s="125" t="s">
        <v>40</v>
      </c>
      <c r="C70" s="125" t="s">
        <v>41</v>
      </c>
      <c r="D70" s="115"/>
      <c r="E70" s="115">
        <v>1</v>
      </c>
      <c r="F70" s="115"/>
      <c r="G70" s="115">
        <v>3</v>
      </c>
      <c r="H70" s="115"/>
      <c r="I70" s="115">
        <v>2</v>
      </c>
      <c r="J70" s="115">
        <v>1</v>
      </c>
      <c r="K70" s="115">
        <v>1</v>
      </c>
      <c r="L70" s="115"/>
      <c r="M70" s="115"/>
      <c r="N70" s="115">
        <f t="shared" si="16"/>
        <v>3</v>
      </c>
      <c r="O70" s="116"/>
      <c r="P70" s="126">
        <v>4</v>
      </c>
      <c r="Q70" s="125" t="s">
        <v>112</v>
      </c>
      <c r="R70" s="125" t="s">
        <v>51</v>
      </c>
      <c r="S70" s="115"/>
      <c r="T70" s="115">
        <v>3</v>
      </c>
      <c r="U70" s="115"/>
      <c r="V70" s="115">
        <v>3</v>
      </c>
      <c r="W70" s="115">
        <v>1</v>
      </c>
      <c r="X70" s="115">
        <v>1</v>
      </c>
      <c r="Y70" s="115">
        <v>1</v>
      </c>
      <c r="Z70" s="115">
        <v>3</v>
      </c>
      <c r="AA70" s="115"/>
      <c r="AB70" s="115"/>
      <c r="AC70" s="115">
        <f t="shared" si="17"/>
        <v>9</v>
      </c>
      <c r="AE70" s="120"/>
    </row>
    <row r="71" spans="1:31" s="122" customFormat="1" ht="12.75" x14ac:dyDescent="0.2">
      <c r="A71" s="126">
        <v>9</v>
      </c>
      <c r="B71" s="125" t="s">
        <v>58</v>
      </c>
      <c r="C71" s="125" t="s">
        <v>59</v>
      </c>
      <c r="D71" s="115">
        <v>2</v>
      </c>
      <c r="E71" s="115">
        <v>1</v>
      </c>
      <c r="F71" s="115">
        <v>3</v>
      </c>
      <c r="G71" s="115">
        <v>2</v>
      </c>
      <c r="H71" s="115">
        <v>2</v>
      </c>
      <c r="I71" s="115">
        <v>4</v>
      </c>
      <c r="J71" s="115"/>
      <c r="K71" s="115">
        <v>2</v>
      </c>
      <c r="L71" s="115"/>
      <c r="M71" s="115"/>
      <c r="N71" s="115">
        <f t="shared" si="16"/>
        <v>10</v>
      </c>
      <c r="O71" s="116"/>
      <c r="P71" s="126">
        <v>6</v>
      </c>
      <c r="Q71" s="125" t="s">
        <v>325</v>
      </c>
      <c r="R71" s="125" t="s">
        <v>95</v>
      </c>
      <c r="S71" s="115">
        <v>1</v>
      </c>
      <c r="T71" s="115">
        <v>1</v>
      </c>
      <c r="U71" s="115"/>
      <c r="V71" s="115">
        <v>2</v>
      </c>
      <c r="W71" s="115">
        <v>3</v>
      </c>
      <c r="X71" s="115"/>
      <c r="Y71" s="115"/>
      <c r="Z71" s="115">
        <v>4</v>
      </c>
      <c r="AA71" s="115"/>
      <c r="AB71" s="115"/>
      <c r="AC71" s="115">
        <f t="shared" si="17"/>
        <v>5</v>
      </c>
      <c r="AE71" s="120"/>
    </row>
    <row r="72" spans="1:31" s="122" customFormat="1" ht="12.75" x14ac:dyDescent="0.2">
      <c r="A72" s="126">
        <v>11</v>
      </c>
      <c r="B72" s="125" t="s">
        <v>210</v>
      </c>
      <c r="C72" s="125" t="s">
        <v>67</v>
      </c>
      <c r="D72" s="115">
        <v>4</v>
      </c>
      <c r="E72" s="115"/>
      <c r="F72" s="115">
        <v>1</v>
      </c>
      <c r="G72" s="115">
        <v>14</v>
      </c>
      <c r="H72" s="115">
        <v>2</v>
      </c>
      <c r="I72" s="115"/>
      <c r="J72" s="115"/>
      <c r="K72" s="115">
        <v>5</v>
      </c>
      <c r="L72" s="115"/>
      <c r="M72" s="115"/>
      <c r="N72" s="115">
        <f t="shared" si="16"/>
        <v>9</v>
      </c>
      <c r="O72" s="116"/>
      <c r="P72" s="126">
        <v>9</v>
      </c>
      <c r="Q72" s="125" t="s">
        <v>96</v>
      </c>
      <c r="R72" s="125" t="s">
        <v>62</v>
      </c>
      <c r="S72" s="115">
        <v>4</v>
      </c>
      <c r="T72" s="115"/>
      <c r="U72" s="115"/>
      <c r="V72" s="115">
        <v>7</v>
      </c>
      <c r="W72" s="115">
        <v>1</v>
      </c>
      <c r="X72" s="115"/>
      <c r="Y72" s="115">
        <v>1</v>
      </c>
      <c r="Z72" s="115">
        <v>1</v>
      </c>
      <c r="AA72" s="115"/>
      <c r="AB72" s="115"/>
      <c r="AC72" s="115">
        <f t="shared" si="17"/>
        <v>8</v>
      </c>
      <c r="AE72" s="120"/>
    </row>
    <row r="73" spans="1:31" s="122" customFormat="1" ht="12.75" x14ac:dyDescent="0.2">
      <c r="A73" s="126">
        <v>13</v>
      </c>
      <c r="B73" s="125" t="s">
        <v>31</v>
      </c>
      <c r="C73" s="125" t="s">
        <v>32</v>
      </c>
      <c r="D73" s="115"/>
      <c r="E73" s="115"/>
      <c r="F73" s="115"/>
      <c r="G73" s="115">
        <v>3</v>
      </c>
      <c r="H73" s="115">
        <v>5</v>
      </c>
      <c r="I73" s="115">
        <v>1</v>
      </c>
      <c r="J73" s="115"/>
      <c r="K73" s="115">
        <v>4</v>
      </c>
      <c r="L73" s="115"/>
      <c r="M73" s="115"/>
      <c r="N73" s="115">
        <f t="shared" si="16"/>
        <v>0</v>
      </c>
      <c r="O73" s="116"/>
      <c r="P73" s="126">
        <v>13</v>
      </c>
      <c r="Q73" s="125" t="s">
        <v>94</v>
      </c>
      <c r="R73" s="125" t="s">
        <v>95</v>
      </c>
      <c r="S73" s="115"/>
      <c r="T73" s="115"/>
      <c r="U73" s="115"/>
      <c r="V73" s="115">
        <v>5</v>
      </c>
      <c r="W73" s="115">
        <v>1</v>
      </c>
      <c r="X73" s="115">
        <v>2</v>
      </c>
      <c r="Y73" s="115"/>
      <c r="Z73" s="115">
        <v>3</v>
      </c>
      <c r="AA73" s="115"/>
      <c r="AB73" s="115"/>
      <c r="AC73" s="115">
        <f t="shared" si="17"/>
        <v>0</v>
      </c>
      <c r="AE73" s="120"/>
    </row>
    <row r="74" spans="1:31" s="122" customFormat="1" ht="12.75" x14ac:dyDescent="0.2">
      <c r="A74" s="99" t="s">
        <v>147</v>
      </c>
      <c r="B74" s="125" t="s">
        <v>46</v>
      </c>
      <c r="C74" s="125" t="s">
        <v>47</v>
      </c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>
        <f t="shared" si="16"/>
        <v>0</v>
      </c>
      <c r="O74" s="116"/>
      <c r="P74" s="124">
        <v>22</v>
      </c>
      <c r="Q74" s="125" t="s">
        <v>97</v>
      </c>
      <c r="R74" s="125" t="s">
        <v>98</v>
      </c>
      <c r="S74" s="115">
        <v>5</v>
      </c>
      <c r="T74" s="115"/>
      <c r="U74" s="115">
        <v>5</v>
      </c>
      <c r="V74" s="115">
        <v>6</v>
      </c>
      <c r="W74" s="115">
        <v>3</v>
      </c>
      <c r="X74" s="115">
        <v>1</v>
      </c>
      <c r="Y74" s="115">
        <v>2</v>
      </c>
      <c r="Z74" s="115">
        <v>1</v>
      </c>
      <c r="AA74" s="115"/>
      <c r="AB74" s="115"/>
      <c r="AC74" s="115">
        <f t="shared" si="17"/>
        <v>15</v>
      </c>
      <c r="AE74" s="120"/>
    </row>
    <row r="75" spans="1:31" s="122" customFormat="1" ht="12.75" x14ac:dyDescent="0.2">
      <c r="A75" s="126">
        <v>23</v>
      </c>
      <c r="B75" s="125" t="s">
        <v>89</v>
      </c>
      <c r="C75" s="125" t="s">
        <v>166</v>
      </c>
      <c r="D75" s="115">
        <v>2</v>
      </c>
      <c r="E75" s="115">
        <v>4</v>
      </c>
      <c r="F75" s="115"/>
      <c r="G75" s="115">
        <v>5</v>
      </c>
      <c r="H75" s="115">
        <v>6</v>
      </c>
      <c r="I75" s="115"/>
      <c r="J75" s="115"/>
      <c r="K75" s="115"/>
      <c r="L75" s="115"/>
      <c r="M75" s="115"/>
      <c r="N75" s="115">
        <f t="shared" si="16"/>
        <v>16</v>
      </c>
      <c r="O75" s="116"/>
      <c r="P75" s="126">
        <v>23</v>
      </c>
      <c r="Q75" s="125" t="s">
        <v>93</v>
      </c>
      <c r="R75" s="125" t="s">
        <v>64</v>
      </c>
      <c r="S75" s="115"/>
      <c r="T75" s="115">
        <v>1</v>
      </c>
      <c r="U75" s="115"/>
      <c r="V75" s="115">
        <v>2</v>
      </c>
      <c r="W75" s="115">
        <v>2</v>
      </c>
      <c r="X75" s="115"/>
      <c r="Y75" s="115"/>
      <c r="Z75" s="115"/>
      <c r="AA75" s="115"/>
      <c r="AB75" s="115"/>
      <c r="AC75" s="115">
        <f t="shared" si="17"/>
        <v>3</v>
      </c>
      <c r="AE75" s="120"/>
    </row>
    <row r="76" spans="1:31" s="122" customFormat="1" ht="12.75" x14ac:dyDescent="0.2">
      <c r="A76" s="126">
        <v>17</v>
      </c>
      <c r="B76" s="125" t="s">
        <v>411</v>
      </c>
      <c r="C76" s="125" t="s">
        <v>412</v>
      </c>
      <c r="D76" s="115"/>
      <c r="E76" s="115">
        <v>2</v>
      </c>
      <c r="F76" s="115">
        <v>1</v>
      </c>
      <c r="G76" s="115">
        <v>2</v>
      </c>
      <c r="H76" s="115">
        <v>2</v>
      </c>
      <c r="I76" s="115"/>
      <c r="J76" s="115"/>
      <c r="K76" s="115"/>
      <c r="L76" s="115"/>
      <c r="M76" s="115"/>
      <c r="N76" s="115">
        <f t="shared" si="16"/>
        <v>7</v>
      </c>
      <c r="O76" s="116"/>
      <c r="P76" s="126">
        <v>44</v>
      </c>
      <c r="Q76" s="125" t="s">
        <v>273</v>
      </c>
      <c r="R76" s="125" t="s">
        <v>274</v>
      </c>
      <c r="S76" s="115">
        <v>4</v>
      </c>
      <c r="T76" s="115"/>
      <c r="U76" s="115">
        <v>6</v>
      </c>
      <c r="V76" s="115">
        <v>5</v>
      </c>
      <c r="W76" s="115">
        <v>2</v>
      </c>
      <c r="X76" s="115">
        <v>1</v>
      </c>
      <c r="Y76" s="115">
        <v>1</v>
      </c>
      <c r="Z76" s="115">
        <v>2</v>
      </c>
      <c r="AA76" s="115"/>
      <c r="AB76" s="115"/>
      <c r="AC76" s="115">
        <f t="shared" si="17"/>
        <v>14</v>
      </c>
      <c r="AE76" s="120"/>
    </row>
    <row r="77" spans="1:31" s="122" customFormat="1" ht="12.75" x14ac:dyDescent="0.2">
      <c r="A77" s="124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6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13</v>
      </c>
      <c r="E79" s="115">
        <f t="shared" si="18"/>
        <v>10</v>
      </c>
      <c r="F79" s="115">
        <f t="shared" si="18"/>
        <v>5</v>
      </c>
      <c r="G79" s="115">
        <f t="shared" si="18"/>
        <v>32</v>
      </c>
      <c r="H79" s="115">
        <f t="shared" si="18"/>
        <v>19</v>
      </c>
      <c r="I79" s="115">
        <f t="shared" si="18"/>
        <v>9</v>
      </c>
      <c r="J79" s="115">
        <f t="shared" si="18"/>
        <v>2</v>
      </c>
      <c r="K79" s="115">
        <f t="shared" si="18"/>
        <v>12</v>
      </c>
      <c r="L79" s="115">
        <f t="shared" si="18"/>
        <v>0</v>
      </c>
      <c r="M79" s="115">
        <f t="shared" si="18"/>
        <v>0</v>
      </c>
      <c r="N79" s="115">
        <f t="shared" si="18"/>
        <v>61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14</v>
      </c>
      <c r="T79" s="115">
        <f t="shared" si="19"/>
        <v>5</v>
      </c>
      <c r="U79" s="115">
        <f t="shared" si="19"/>
        <v>11</v>
      </c>
      <c r="V79" s="115">
        <f t="shared" si="19"/>
        <v>30</v>
      </c>
      <c r="W79" s="115">
        <f t="shared" si="19"/>
        <v>13</v>
      </c>
      <c r="X79" s="115">
        <f t="shared" si="19"/>
        <v>5</v>
      </c>
      <c r="Y79" s="115">
        <f t="shared" si="19"/>
        <v>5</v>
      </c>
      <c r="Z79" s="115">
        <f t="shared" si="19"/>
        <v>14</v>
      </c>
      <c r="AA79" s="115">
        <f t="shared" si="19"/>
        <v>0</v>
      </c>
      <c r="AB79" s="115">
        <f t="shared" si="19"/>
        <v>0</v>
      </c>
      <c r="AC79" s="115">
        <f t="shared" si="19"/>
        <v>54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101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Diablos:    |||   Hornets: </v>
      </c>
    </row>
    <row r="81" spans="1:31" s="122" customFormat="1" ht="12.75" x14ac:dyDescent="0.2">
      <c r="A81" s="152" t="s">
        <v>205</v>
      </c>
      <c r="B81" s="153"/>
      <c r="C81" s="154" t="s">
        <v>564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75" t="s">
        <v>48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7"/>
      <c r="O83" s="112" t="s">
        <v>30</v>
      </c>
      <c r="P83" s="192" t="s">
        <v>106</v>
      </c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4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/>
      <c r="B85" s="125"/>
      <c r="C85" s="12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 t="str">
        <f t="shared" ref="N85:N94" si="20">IF(B85="","",(D85*2)+(E85*3)+F85*1)</f>
        <v/>
      </c>
      <c r="O85" s="116"/>
      <c r="P85" s="124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4">
        <v>7</v>
      </c>
      <c r="B86" s="125" t="s">
        <v>113</v>
      </c>
      <c r="C86" s="125" t="s">
        <v>114</v>
      </c>
      <c r="D86" s="115">
        <v>1</v>
      </c>
      <c r="E86" s="115"/>
      <c r="F86" s="115">
        <v>1</v>
      </c>
      <c r="G86" s="115">
        <v>6</v>
      </c>
      <c r="H86" s="115">
        <v>1</v>
      </c>
      <c r="I86" s="115"/>
      <c r="J86" s="115"/>
      <c r="K86" s="115">
        <v>2</v>
      </c>
      <c r="L86" s="115"/>
      <c r="M86" s="115"/>
      <c r="N86" s="115">
        <f t="shared" si="20"/>
        <v>3</v>
      </c>
      <c r="O86" s="116"/>
      <c r="P86" s="126">
        <v>6</v>
      </c>
      <c r="Q86" s="125" t="s">
        <v>142</v>
      </c>
      <c r="R86" s="125" t="s">
        <v>143</v>
      </c>
      <c r="S86" s="115"/>
      <c r="T86" s="115">
        <v>2</v>
      </c>
      <c r="U86" s="115"/>
      <c r="V86" s="115">
        <v>2</v>
      </c>
      <c r="W86" s="115">
        <v>1</v>
      </c>
      <c r="X86" s="115"/>
      <c r="Y86" s="115"/>
      <c r="Z86" s="115">
        <v>4</v>
      </c>
      <c r="AA86" s="115"/>
      <c r="AB86" s="115"/>
      <c r="AC86" s="115">
        <f t="shared" si="21"/>
        <v>6</v>
      </c>
      <c r="AD86" s="129"/>
      <c r="AE86" s="120"/>
    </row>
    <row r="87" spans="1:31" s="122" customFormat="1" ht="12.75" x14ac:dyDescent="0.2">
      <c r="A87" s="124">
        <v>8</v>
      </c>
      <c r="B87" s="125" t="s">
        <v>297</v>
      </c>
      <c r="C87" s="125" t="s">
        <v>95</v>
      </c>
      <c r="D87" s="115">
        <v>2</v>
      </c>
      <c r="E87" s="115">
        <v>2</v>
      </c>
      <c r="F87" s="115">
        <v>1</v>
      </c>
      <c r="G87" s="115">
        <v>3</v>
      </c>
      <c r="H87" s="115"/>
      <c r="I87" s="115"/>
      <c r="J87" s="115"/>
      <c r="K87" s="115"/>
      <c r="L87" s="115"/>
      <c r="M87" s="115"/>
      <c r="N87" s="115">
        <f t="shared" si="20"/>
        <v>11</v>
      </c>
      <c r="O87" s="116"/>
      <c r="P87" s="124">
        <v>11</v>
      </c>
      <c r="Q87" s="125" t="s">
        <v>200</v>
      </c>
      <c r="R87" s="125" t="s">
        <v>201</v>
      </c>
      <c r="S87" s="115">
        <v>3</v>
      </c>
      <c r="T87" s="115"/>
      <c r="U87" s="115"/>
      <c r="V87" s="115">
        <v>4</v>
      </c>
      <c r="W87" s="115">
        <v>2</v>
      </c>
      <c r="X87" s="115">
        <v>1</v>
      </c>
      <c r="Y87" s="115"/>
      <c r="Z87" s="115">
        <v>3</v>
      </c>
      <c r="AA87" s="115"/>
      <c r="AB87" s="115"/>
      <c r="AC87" s="115">
        <f t="shared" si="21"/>
        <v>6</v>
      </c>
      <c r="AD87" s="129"/>
      <c r="AE87" s="120"/>
    </row>
    <row r="88" spans="1:31" s="122" customFormat="1" ht="12.75" x14ac:dyDescent="0.2">
      <c r="A88" s="126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4">
        <v>12</v>
      </c>
      <c r="Q88" s="125" t="s">
        <v>224</v>
      </c>
      <c r="R88" s="125" t="s">
        <v>95</v>
      </c>
      <c r="S88" s="115">
        <v>2</v>
      </c>
      <c r="T88" s="115"/>
      <c r="U88" s="115"/>
      <c r="V88" s="115">
        <v>6</v>
      </c>
      <c r="W88" s="115">
        <v>1</v>
      </c>
      <c r="X88" s="115">
        <v>1</v>
      </c>
      <c r="Y88" s="115"/>
      <c r="Z88" s="115">
        <v>3</v>
      </c>
      <c r="AA88" s="115"/>
      <c r="AB88" s="115"/>
      <c r="AC88" s="115">
        <f t="shared" si="21"/>
        <v>4</v>
      </c>
      <c r="AD88" s="129"/>
      <c r="AE88" s="120"/>
    </row>
    <row r="89" spans="1:31" s="122" customFormat="1" ht="12.75" x14ac:dyDescent="0.2">
      <c r="A89" s="124">
        <v>7</v>
      </c>
      <c r="B89" s="125" t="s">
        <v>458</v>
      </c>
      <c r="C89" s="125" t="s">
        <v>459</v>
      </c>
      <c r="D89" s="115">
        <v>1</v>
      </c>
      <c r="E89" s="115"/>
      <c r="F89" s="115"/>
      <c r="G89" s="115">
        <v>6</v>
      </c>
      <c r="H89" s="115">
        <v>1</v>
      </c>
      <c r="I89" s="115"/>
      <c r="J89" s="115"/>
      <c r="K89" s="115">
        <v>2</v>
      </c>
      <c r="L89" s="115"/>
      <c r="M89" s="115"/>
      <c r="N89" s="115">
        <f t="shared" si="20"/>
        <v>2</v>
      </c>
      <c r="O89" s="116"/>
      <c r="P89" s="126">
        <v>14</v>
      </c>
      <c r="Q89" s="125" t="s">
        <v>144</v>
      </c>
      <c r="R89" s="125" t="s">
        <v>81</v>
      </c>
      <c r="S89" s="115">
        <v>4</v>
      </c>
      <c r="T89" s="115">
        <v>1</v>
      </c>
      <c r="U89" s="115"/>
      <c r="V89" s="115">
        <v>8</v>
      </c>
      <c r="W89" s="115">
        <v>2</v>
      </c>
      <c r="X89" s="115">
        <v>4</v>
      </c>
      <c r="Y89" s="115"/>
      <c r="Z89" s="115"/>
      <c r="AA89" s="115"/>
      <c r="AB89" s="115"/>
      <c r="AC89" s="115">
        <f t="shared" si="21"/>
        <v>11</v>
      </c>
      <c r="AD89" s="129"/>
      <c r="AE89" s="120"/>
    </row>
    <row r="90" spans="1:31" s="122" customFormat="1" ht="12.75" x14ac:dyDescent="0.2">
      <c r="A90" s="126">
        <v>13</v>
      </c>
      <c r="B90" s="125" t="s">
        <v>167</v>
      </c>
      <c r="C90" s="125" t="s">
        <v>168</v>
      </c>
      <c r="D90" s="115"/>
      <c r="E90" s="115">
        <v>1</v>
      </c>
      <c r="F90" s="115">
        <v>3</v>
      </c>
      <c r="G90" s="115">
        <v>2</v>
      </c>
      <c r="H90" s="115">
        <v>2</v>
      </c>
      <c r="I90" s="115">
        <v>1</v>
      </c>
      <c r="J90" s="115"/>
      <c r="K90" s="115">
        <v>1</v>
      </c>
      <c r="L90" s="115"/>
      <c r="M90" s="115"/>
      <c r="N90" s="115">
        <f t="shared" si="20"/>
        <v>6</v>
      </c>
      <c r="O90" s="116"/>
      <c r="P90" s="126">
        <v>21</v>
      </c>
      <c r="Q90" s="125" t="s">
        <v>177</v>
      </c>
      <c r="R90" s="125" t="s">
        <v>178</v>
      </c>
      <c r="S90" s="115"/>
      <c r="T90" s="115"/>
      <c r="U90" s="115">
        <v>2</v>
      </c>
      <c r="V90" s="115">
        <v>9</v>
      </c>
      <c r="W90" s="115"/>
      <c r="X90" s="115"/>
      <c r="Y90" s="115"/>
      <c r="Z90" s="115">
        <v>3</v>
      </c>
      <c r="AA90" s="115"/>
      <c r="AB90" s="115"/>
      <c r="AC90" s="115">
        <f t="shared" si="21"/>
        <v>2</v>
      </c>
      <c r="AD90" s="129"/>
      <c r="AE90" s="120"/>
    </row>
    <row r="91" spans="1:31" s="122" customFormat="1" ht="12.75" x14ac:dyDescent="0.2">
      <c r="A91" s="124">
        <v>21</v>
      </c>
      <c r="B91" s="125" t="s">
        <v>116</v>
      </c>
      <c r="C91" s="125" t="s">
        <v>253</v>
      </c>
      <c r="D91" s="115"/>
      <c r="E91" s="115"/>
      <c r="F91" s="115">
        <v>2</v>
      </c>
      <c r="G91" s="115">
        <v>4</v>
      </c>
      <c r="H91" s="115">
        <v>1</v>
      </c>
      <c r="I91" s="115">
        <v>1</v>
      </c>
      <c r="J91" s="115"/>
      <c r="K91" s="115">
        <v>1</v>
      </c>
      <c r="L91" s="115"/>
      <c r="M91" s="115"/>
      <c r="N91" s="115">
        <f t="shared" si="20"/>
        <v>2</v>
      </c>
      <c r="O91" s="116"/>
      <c r="P91" s="126">
        <v>24</v>
      </c>
      <c r="Q91" s="125" t="s">
        <v>145</v>
      </c>
      <c r="R91" s="125" t="s">
        <v>38</v>
      </c>
      <c r="S91" s="115">
        <v>1</v>
      </c>
      <c r="T91" s="115"/>
      <c r="U91" s="115"/>
      <c r="V91" s="115">
        <v>2</v>
      </c>
      <c r="W91" s="115">
        <v>1</v>
      </c>
      <c r="X91" s="115"/>
      <c r="Y91" s="115">
        <v>1</v>
      </c>
      <c r="Z91" s="115">
        <v>2</v>
      </c>
      <c r="AA91" s="115"/>
      <c r="AB91" s="115"/>
      <c r="AC91" s="115">
        <f t="shared" si="21"/>
        <v>2</v>
      </c>
      <c r="AD91" s="129"/>
      <c r="AE91" s="120"/>
    </row>
    <row r="92" spans="1:31" s="122" customFormat="1" ht="12.75" x14ac:dyDescent="0.2">
      <c r="A92" s="124">
        <v>26</v>
      </c>
      <c r="B92" s="125" t="s">
        <v>449</v>
      </c>
      <c r="C92" s="125" t="s">
        <v>450</v>
      </c>
      <c r="D92" s="115">
        <v>3</v>
      </c>
      <c r="E92" s="115"/>
      <c r="F92" s="115">
        <v>2</v>
      </c>
      <c r="G92" s="115">
        <v>11</v>
      </c>
      <c r="H92" s="115">
        <v>2</v>
      </c>
      <c r="I92" s="115">
        <v>1</v>
      </c>
      <c r="J92" s="115"/>
      <c r="K92" s="115">
        <v>2</v>
      </c>
      <c r="L92" s="115"/>
      <c r="M92" s="115"/>
      <c r="N92" s="115">
        <f t="shared" si="20"/>
        <v>8</v>
      </c>
      <c r="O92" s="116"/>
      <c r="P92" s="126"/>
      <c r="Q92" s="125"/>
      <c r="R92" s="12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 t="str">
        <f t="shared" si="21"/>
        <v/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>
        <v>10</v>
      </c>
      <c r="B93" s="125" t="s">
        <v>55</v>
      </c>
      <c r="C93" s="125" t="s">
        <v>56</v>
      </c>
      <c r="D93" s="115">
        <v>1</v>
      </c>
      <c r="E93" s="115"/>
      <c r="F93" s="115"/>
      <c r="G93" s="115">
        <v>5</v>
      </c>
      <c r="H93" s="115">
        <v>2</v>
      </c>
      <c r="I93" s="115">
        <v>1</v>
      </c>
      <c r="J93" s="115"/>
      <c r="K93" s="115">
        <v>3</v>
      </c>
      <c r="L93" s="115"/>
      <c r="M93" s="115"/>
      <c r="N93" s="115">
        <f t="shared" si="20"/>
        <v>2</v>
      </c>
      <c r="O93" s="116"/>
      <c r="P93" s="124"/>
      <c r="Q93" s="125"/>
      <c r="R93" s="12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 t="str">
        <f t="shared" si="21"/>
        <v/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Spartans: BLK-   |||   AKOM: 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8</v>
      </c>
      <c r="E95" s="115">
        <f t="shared" si="22"/>
        <v>3</v>
      </c>
      <c r="F95" s="115">
        <f t="shared" si="22"/>
        <v>9</v>
      </c>
      <c r="G95" s="115">
        <f t="shared" si="22"/>
        <v>37</v>
      </c>
      <c r="H95" s="115">
        <f t="shared" si="22"/>
        <v>9</v>
      </c>
      <c r="I95" s="115">
        <f t="shared" si="22"/>
        <v>4</v>
      </c>
      <c r="J95" s="115">
        <f t="shared" si="22"/>
        <v>0</v>
      </c>
      <c r="K95" s="115">
        <f t="shared" si="22"/>
        <v>11</v>
      </c>
      <c r="L95" s="115">
        <f t="shared" si="22"/>
        <v>0</v>
      </c>
      <c r="M95" s="115">
        <f t="shared" si="22"/>
        <v>0</v>
      </c>
      <c r="N95" s="115">
        <f t="shared" si="22"/>
        <v>34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10</v>
      </c>
      <c r="T95" s="115">
        <f t="shared" si="23"/>
        <v>3</v>
      </c>
      <c r="U95" s="115">
        <f t="shared" si="23"/>
        <v>2</v>
      </c>
      <c r="V95" s="115">
        <f t="shared" si="23"/>
        <v>31</v>
      </c>
      <c r="W95" s="115">
        <f t="shared" si="23"/>
        <v>7</v>
      </c>
      <c r="X95" s="115">
        <f t="shared" si="23"/>
        <v>6</v>
      </c>
      <c r="Y95" s="115">
        <f t="shared" si="23"/>
        <v>1</v>
      </c>
      <c r="Z95" s="115">
        <f t="shared" si="23"/>
        <v>15</v>
      </c>
      <c r="AA95" s="115">
        <f t="shared" si="23"/>
        <v>0</v>
      </c>
      <c r="AB95" s="115">
        <f t="shared" si="23"/>
        <v>0</v>
      </c>
      <c r="AC95" s="115">
        <f t="shared" si="23"/>
        <v>31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206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372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46" t="s">
        <v>78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8"/>
      <c r="O99" s="112" t="s">
        <v>49</v>
      </c>
      <c r="P99" s="207" t="s">
        <v>244</v>
      </c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9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0</v>
      </c>
      <c r="B101" s="125" t="s">
        <v>82</v>
      </c>
      <c r="C101" s="125" t="s">
        <v>83</v>
      </c>
      <c r="D101" s="115">
        <v>8</v>
      </c>
      <c r="E101" s="115">
        <v>2</v>
      </c>
      <c r="F101" s="115"/>
      <c r="G101" s="115">
        <v>4</v>
      </c>
      <c r="H101" s="115">
        <v>3</v>
      </c>
      <c r="I101" s="115">
        <v>1</v>
      </c>
      <c r="J101" s="115"/>
      <c r="K101" s="115">
        <v>2</v>
      </c>
      <c r="L101" s="115"/>
      <c r="M101" s="115"/>
      <c r="N101" s="115">
        <f t="shared" ref="N101:N110" si="24">IF(B101="","",(D101*2)+(E101*3)+F101*1)</f>
        <v>22</v>
      </c>
      <c r="O101" s="116"/>
      <c r="P101" s="124">
        <v>6</v>
      </c>
      <c r="Q101" s="125" t="s">
        <v>37</v>
      </c>
      <c r="R101" s="125" t="s">
        <v>245</v>
      </c>
      <c r="S101" s="115"/>
      <c r="T101" s="115">
        <v>1</v>
      </c>
      <c r="U101" s="115"/>
      <c r="V101" s="115">
        <v>5</v>
      </c>
      <c r="W101" s="115">
        <v>1</v>
      </c>
      <c r="X101" s="115"/>
      <c r="Y101" s="115">
        <v>1</v>
      </c>
      <c r="Z101" s="115">
        <v>2</v>
      </c>
      <c r="AA101" s="115"/>
      <c r="AB101" s="115"/>
      <c r="AC101" s="115">
        <f t="shared" ref="AC101:AC110" si="25">IF(Q101="","",(S101*2)+(T101*3)+U101*1)</f>
        <v>3</v>
      </c>
      <c r="AD101" s="129"/>
      <c r="AE101" s="120"/>
    </row>
    <row r="102" spans="1:31" s="122" customFormat="1" ht="12.75" x14ac:dyDescent="0.2">
      <c r="A102" s="124">
        <v>2</v>
      </c>
      <c r="B102" s="125" t="s">
        <v>172</v>
      </c>
      <c r="C102" s="125" t="s">
        <v>38</v>
      </c>
      <c r="D102" s="115">
        <v>1</v>
      </c>
      <c r="E102" s="115"/>
      <c r="F102" s="115">
        <v>1</v>
      </c>
      <c r="G102" s="115">
        <v>3</v>
      </c>
      <c r="H102" s="115">
        <v>3</v>
      </c>
      <c r="I102" s="115">
        <v>2</v>
      </c>
      <c r="J102" s="115"/>
      <c r="K102" s="115">
        <v>4</v>
      </c>
      <c r="L102" s="115"/>
      <c r="M102" s="115"/>
      <c r="N102" s="115">
        <f t="shared" si="24"/>
        <v>3</v>
      </c>
      <c r="O102" s="116"/>
      <c r="P102" s="124">
        <v>8</v>
      </c>
      <c r="Q102" s="125" t="s">
        <v>248</v>
      </c>
      <c r="R102" s="125" t="s">
        <v>57</v>
      </c>
      <c r="S102" s="115"/>
      <c r="T102" s="115"/>
      <c r="U102" s="115"/>
      <c r="V102" s="115">
        <v>1</v>
      </c>
      <c r="W102" s="115">
        <v>1</v>
      </c>
      <c r="X102" s="115">
        <v>1</v>
      </c>
      <c r="Y102" s="115"/>
      <c r="Z102" s="115"/>
      <c r="AA102" s="115"/>
      <c r="AB102" s="115"/>
      <c r="AC102" s="115">
        <f t="shared" si="25"/>
        <v>0</v>
      </c>
      <c r="AD102" s="129"/>
      <c r="AE102" s="120"/>
    </row>
    <row r="103" spans="1:31" s="122" customFormat="1" ht="12.75" x14ac:dyDescent="0.2">
      <c r="A103" s="126">
        <v>3</v>
      </c>
      <c r="B103" s="125" t="s">
        <v>111</v>
      </c>
      <c r="C103" s="125" t="s">
        <v>110</v>
      </c>
      <c r="D103" s="115">
        <v>2</v>
      </c>
      <c r="E103" s="115"/>
      <c r="F103" s="115"/>
      <c r="G103" s="115">
        <v>4</v>
      </c>
      <c r="H103" s="115"/>
      <c r="I103" s="115"/>
      <c r="J103" s="115"/>
      <c r="K103" s="115">
        <v>1</v>
      </c>
      <c r="L103" s="115"/>
      <c r="M103" s="115"/>
      <c r="N103" s="115">
        <f t="shared" si="24"/>
        <v>4</v>
      </c>
      <c r="O103" s="116"/>
      <c r="P103" s="124">
        <v>9</v>
      </c>
      <c r="Q103" s="125" t="s">
        <v>335</v>
      </c>
      <c r="R103" s="125" t="s">
        <v>65</v>
      </c>
      <c r="S103" s="115"/>
      <c r="T103" s="115"/>
      <c r="U103" s="115"/>
      <c r="V103" s="115">
        <v>2</v>
      </c>
      <c r="W103" s="115">
        <v>1</v>
      </c>
      <c r="X103" s="115"/>
      <c r="Y103" s="115"/>
      <c r="Z103" s="115">
        <v>1</v>
      </c>
      <c r="AA103" s="115"/>
      <c r="AB103" s="115"/>
      <c r="AC103" s="115">
        <f t="shared" si="25"/>
        <v>0</v>
      </c>
      <c r="AD103" s="129"/>
      <c r="AE103" s="120"/>
    </row>
    <row r="104" spans="1:31" s="122" customFormat="1" ht="12.75" x14ac:dyDescent="0.2">
      <c r="A104" s="99" t="s">
        <v>147</v>
      </c>
      <c r="B104" s="125" t="s">
        <v>108</v>
      </c>
      <c r="C104" s="125" t="s">
        <v>109</v>
      </c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>
        <f t="shared" si="24"/>
        <v>0</v>
      </c>
      <c r="O104" s="116"/>
      <c r="P104" s="124">
        <v>10</v>
      </c>
      <c r="Q104" s="125" t="s">
        <v>60</v>
      </c>
      <c r="R104" s="125" t="s">
        <v>84</v>
      </c>
      <c r="S104" s="115">
        <v>3</v>
      </c>
      <c r="T104" s="115"/>
      <c r="U104" s="115"/>
      <c r="V104" s="115">
        <v>1</v>
      </c>
      <c r="W104" s="115">
        <v>1</v>
      </c>
      <c r="X104" s="115"/>
      <c r="Y104" s="115"/>
      <c r="Z104" s="115">
        <v>1</v>
      </c>
      <c r="AA104" s="115"/>
      <c r="AB104" s="115"/>
      <c r="AC104" s="115">
        <f t="shared" si="25"/>
        <v>6</v>
      </c>
      <c r="AD104" s="129"/>
      <c r="AE104" s="120"/>
    </row>
    <row r="105" spans="1:31" s="122" customFormat="1" ht="12.75" x14ac:dyDescent="0.2">
      <c r="A105" s="126">
        <v>5</v>
      </c>
      <c r="B105" s="125" t="s">
        <v>565</v>
      </c>
      <c r="C105" s="125" t="s">
        <v>62</v>
      </c>
      <c r="D105" s="115"/>
      <c r="E105" s="115">
        <v>1</v>
      </c>
      <c r="F105" s="115">
        <v>1</v>
      </c>
      <c r="G105" s="115">
        <v>6</v>
      </c>
      <c r="H105" s="115">
        <v>1</v>
      </c>
      <c r="I105" s="115"/>
      <c r="J105" s="115"/>
      <c r="K105" s="115"/>
      <c r="L105" s="115"/>
      <c r="M105" s="115"/>
      <c r="N105" s="115">
        <f t="shared" si="24"/>
        <v>4</v>
      </c>
      <c r="O105" s="116"/>
      <c r="P105" s="124">
        <v>14</v>
      </c>
      <c r="Q105" s="125" t="s">
        <v>365</v>
      </c>
      <c r="R105" s="125" t="s">
        <v>366</v>
      </c>
      <c r="S105" s="115">
        <v>3</v>
      </c>
      <c r="T105" s="115">
        <v>1</v>
      </c>
      <c r="U105" s="115">
        <v>6</v>
      </c>
      <c r="V105" s="115">
        <v>5</v>
      </c>
      <c r="W105" s="115">
        <v>1</v>
      </c>
      <c r="X105" s="115">
        <v>4</v>
      </c>
      <c r="Y105" s="115"/>
      <c r="Z105" s="115">
        <v>2</v>
      </c>
      <c r="AA105" s="115"/>
      <c r="AB105" s="115"/>
      <c r="AC105" s="115">
        <f t="shared" si="25"/>
        <v>15</v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6"/>
      <c r="Q106" s="125"/>
      <c r="R106" s="12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 t="str">
        <f t="shared" si="25"/>
        <v/>
      </c>
      <c r="AD106" s="129"/>
      <c r="AE106" s="120"/>
    </row>
    <row r="107" spans="1:31" s="122" customFormat="1" ht="12.75" x14ac:dyDescent="0.2">
      <c r="A107" s="126">
        <v>11</v>
      </c>
      <c r="B107" s="125" t="s">
        <v>254</v>
      </c>
      <c r="C107" s="125" t="s">
        <v>175</v>
      </c>
      <c r="D107" s="115">
        <v>3</v>
      </c>
      <c r="E107" s="115"/>
      <c r="F107" s="115"/>
      <c r="G107" s="115">
        <v>8</v>
      </c>
      <c r="H107" s="115">
        <v>2</v>
      </c>
      <c r="I107" s="115"/>
      <c r="J107" s="115">
        <v>1</v>
      </c>
      <c r="K107" s="115">
        <v>1</v>
      </c>
      <c r="L107" s="115"/>
      <c r="M107" s="115"/>
      <c r="N107" s="115">
        <f t="shared" si="24"/>
        <v>6</v>
      </c>
      <c r="O107" s="116"/>
      <c r="P107" s="124">
        <v>16</v>
      </c>
      <c r="Q107" s="125" t="s">
        <v>269</v>
      </c>
      <c r="R107" s="125" t="s">
        <v>270</v>
      </c>
      <c r="S107" s="115">
        <v>1</v>
      </c>
      <c r="T107" s="115"/>
      <c r="U107" s="115"/>
      <c r="V107" s="115">
        <v>7</v>
      </c>
      <c r="W107" s="115"/>
      <c r="X107" s="115"/>
      <c r="Y107" s="115">
        <v>1</v>
      </c>
      <c r="Z107" s="115">
        <v>2</v>
      </c>
      <c r="AA107" s="115"/>
      <c r="AB107" s="115"/>
      <c r="AC107" s="115">
        <f t="shared" si="25"/>
        <v>2</v>
      </c>
      <c r="AD107" s="129"/>
      <c r="AE107" s="120"/>
    </row>
    <row r="108" spans="1:31" s="122" customFormat="1" ht="12.75" x14ac:dyDescent="0.2">
      <c r="A108" s="126">
        <v>31</v>
      </c>
      <c r="B108" s="125" t="s">
        <v>41</v>
      </c>
      <c r="C108" s="125" t="s">
        <v>107</v>
      </c>
      <c r="D108" s="115"/>
      <c r="E108" s="115"/>
      <c r="F108" s="115"/>
      <c r="G108" s="115">
        <v>9</v>
      </c>
      <c r="H108" s="115"/>
      <c r="I108" s="115">
        <v>1</v>
      </c>
      <c r="J108" s="115"/>
      <c r="K108" s="115">
        <v>2</v>
      </c>
      <c r="L108" s="115"/>
      <c r="M108" s="115"/>
      <c r="N108" s="115">
        <f t="shared" si="24"/>
        <v>0</v>
      </c>
      <c r="O108" s="116"/>
      <c r="P108" s="124">
        <v>23</v>
      </c>
      <c r="Q108" s="125" t="s">
        <v>554</v>
      </c>
      <c r="R108" s="125" t="s">
        <v>54</v>
      </c>
      <c r="S108" s="115">
        <v>6</v>
      </c>
      <c r="T108" s="115"/>
      <c r="U108" s="115"/>
      <c r="V108" s="115">
        <v>8</v>
      </c>
      <c r="W108" s="115">
        <v>1</v>
      </c>
      <c r="X108" s="115">
        <v>1</v>
      </c>
      <c r="Y108" s="115"/>
      <c r="Z108" s="115"/>
      <c r="AA108" s="115"/>
      <c r="AB108" s="115"/>
      <c r="AC108" s="115">
        <f t="shared" si="25"/>
        <v>12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6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>
        <v>4</v>
      </c>
      <c r="Q109" s="125" t="s">
        <v>363</v>
      </c>
      <c r="R109" s="125" t="s">
        <v>364</v>
      </c>
      <c r="S109" s="115">
        <v>5</v>
      </c>
      <c r="T109" s="115">
        <v>1</v>
      </c>
      <c r="U109" s="115"/>
      <c r="V109" s="115">
        <v>8</v>
      </c>
      <c r="W109" s="115"/>
      <c r="X109" s="115">
        <v>1</v>
      </c>
      <c r="Y109" s="115"/>
      <c r="Z109" s="115">
        <v>1</v>
      </c>
      <c r="AA109" s="115"/>
      <c r="AB109" s="115"/>
      <c r="AC109" s="115">
        <f t="shared" si="25"/>
        <v>13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Shenanigans:    |||   Honey Badgers: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14</v>
      </c>
      <c r="E111" s="115">
        <f t="shared" si="26"/>
        <v>3</v>
      </c>
      <c r="F111" s="115">
        <f t="shared" si="26"/>
        <v>2</v>
      </c>
      <c r="G111" s="115">
        <f t="shared" si="26"/>
        <v>34</v>
      </c>
      <c r="H111" s="115">
        <f t="shared" si="26"/>
        <v>9</v>
      </c>
      <c r="I111" s="115">
        <f t="shared" si="26"/>
        <v>4</v>
      </c>
      <c r="J111" s="115">
        <f t="shared" si="26"/>
        <v>1</v>
      </c>
      <c r="K111" s="115">
        <f t="shared" si="26"/>
        <v>10</v>
      </c>
      <c r="L111" s="115">
        <f t="shared" si="26"/>
        <v>0</v>
      </c>
      <c r="M111" s="115">
        <f t="shared" si="26"/>
        <v>0</v>
      </c>
      <c r="N111" s="115">
        <f t="shared" si="26"/>
        <v>39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18</v>
      </c>
      <c r="T111" s="115">
        <f t="shared" si="27"/>
        <v>3</v>
      </c>
      <c r="U111" s="115">
        <f t="shared" si="27"/>
        <v>6</v>
      </c>
      <c r="V111" s="115">
        <f t="shared" si="27"/>
        <v>37</v>
      </c>
      <c r="W111" s="115">
        <f t="shared" si="27"/>
        <v>6</v>
      </c>
      <c r="X111" s="115">
        <f t="shared" si="27"/>
        <v>7</v>
      </c>
      <c r="Y111" s="115">
        <f t="shared" si="27"/>
        <v>2</v>
      </c>
      <c r="Z111" s="115">
        <f t="shared" si="27"/>
        <v>9</v>
      </c>
      <c r="AA111" s="115">
        <f t="shared" si="27"/>
        <v>0</v>
      </c>
      <c r="AB111" s="115">
        <f t="shared" si="27"/>
        <v>0</v>
      </c>
      <c r="AC111" s="115">
        <f t="shared" si="27"/>
        <v>51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103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566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57" t="s">
        <v>150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9"/>
      <c r="O115" s="112" t="s">
        <v>49</v>
      </c>
      <c r="P115" s="204" t="s">
        <v>236</v>
      </c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6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7</v>
      </c>
      <c r="B117" s="125" t="s">
        <v>181</v>
      </c>
      <c r="C117" s="125" t="s">
        <v>182</v>
      </c>
      <c r="D117" s="115">
        <v>2</v>
      </c>
      <c r="E117" s="115"/>
      <c r="F117" s="115">
        <v>2</v>
      </c>
      <c r="G117" s="115">
        <v>8</v>
      </c>
      <c r="H117" s="115">
        <v>1</v>
      </c>
      <c r="I117" s="115"/>
      <c r="J117" s="115"/>
      <c r="K117" s="115">
        <v>1</v>
      </c>
      <c r="L117" s="115"/>
      <c r="M117" s="115"/>
      <c r="N117" s="115">
        <f t="shared" ref="N117:N126" si="28">IF(B117="","",(D117*2)+(E117*3)+F117*1)</f>
        <v>6</v>
      </c>
      <c r="O117" s="116"/>
      <c r="P117" s="126">
        <v>4</v>
      </c>
      <c r="Q117" s="125" t="s">
        <v>303</v>
      </c>
      <c r="R117" s="125" t="s">
        <v>65</v>
      </c>
      <c r="S117" s="115">
        <v>4</v>
      </c>
      <c r="T117" s="115"/>
      <c r="U117" s="115"/>
      <c r="V117" s="115">
        <v>6</v>
      </c>
      <c r="W117" s="115">
        <v>2</v>
      </c>
      <c r="X117" s="115">
        <v>2</v>
      </c>
      <c r="Y117" s="115"/>
      <c r="Z117" s="115"/>
      <c r="AA117" s="115"/>
      <c r="AB117" s="115"/>
      <c r="AC117" s="115">
        <f t="shared" ref="AC117:AC126" si="29">IF(Q117="","",(S117*2)+(T117*3)+U117*1)</f>
        <v>8</v>
      </c>
      <c r="AD117" s="129"/>
      <c r="AE117" s="120"/>
    </row>
    <row r="118" spans="1:31" s="122" customFormat="1" ht="12.75" x14ac:dyDescent="0.2">
      <c r="A118" s="126">
        <v>8</v>
      </c>
      <c r="B118" s="125" t="s">
        <v>153</v>
      </c>
      <c r="C118" s="125" t="s">
        <v>38</v>
      </c>
      <c r="D118" s="115"/>
      <c r="E118" s="115"/>
      <c r="F118" s="115"/>
      <c r="G118" s="115">
        <v>3</v>
      </c>
      <c r="H118" s="115"/>
      <c r="I118" s="115"/>
      <c r="J118" s="115"/>
      <c r="K118" s="115"/>
      <c r="L118" s="115"/>
      <c r="M118" s="115"/>
      <c r="N118" s="115">
        <f t="shared" si="28"/>
        <v>0</v>
      </c>
      <c r="O118" s="116"/>
      <c r="P118" s="124">
        <v>6</v>
      </c>
      <c r="Q118" s="125" t="s">
        <v>237</v>
      </c>
      <c r="R118" s="125" t="s">
        <v>238</v>
      </c>
      <c r="S118" s="115"/>
      <c r="T118" s="115"/>
      <c r="U118" s="115"/>
      <c r="V118" s="115">
        <v>2</v>
      </c>
      <c r="W118" s="115">
        <v>2</v>
      </c>
      <c r="X118" s="115">
        <v>1</v>
      </c>
      <c r="Y118" s="115"/>
      <c r="Z118" s="115">
        <v>1</v>
      </c>
      <c r="AA118" s="115"/>
      <c r="AB118" s="115"/>
      <c r="AC118" s="115">
        <f t="shared" si="29"/>
        <v>0</v>
      </c>
      <c r="AD118" s="129"/>
      <c r="AE118" s="120"/>
    </row>
    <row r="119" spans="1:31" s="122" customFormat="1" ht="12.75" x14ac:dyDescent="0.2">
      <c r="A119" s="124">
        <v>10</v>
      </c>
      <c r="B119" s="125" t="s">
        <v>154</v>
      </c>
      <c r="C119" s="125" t="s">
        <v>36</v>
      </c>
      <c r="D119" s="115">
        <v>3</v>
      </c>
      <c r="E119" s="115"/>
      <c r="F119" s="115">
        <v>2</v>
      </c>
      <c r="G119" s="115">
        <v>4</v>
      </c>
      <c r="H119" s="115">
        <v>2</v>
      </c>
      <c r="I119" s="115">
        <v>1</v>
      </c>
      <c r="J119" s="115"/>
      <c r="K119" s="115">
        <v>1</v>
      </c>
      <c r="L119" s="115"/>
      <c r="M119" s="115"/>
      <c r="N119" s="115">
        <f t="shared" si="28"/>
        <v>8</v>
      </c>
      <c r="O119" s="116"/>
      <c r="P119" s="124">
        <v>7</v>
      </c>
      <c r="Q119" s="125" t="s">
        <v>332</v>
      </c>
      <c r="R119" s="125" t="s">
        <v>503</v>
      </c>
      <c r="S119" s="115">
        <v>2</v>
      </c>
      <c r="T119" s="115">
        <v>1</v>
      </c>
      <c r="U119" s="115">
        <v>1</v>
      </c>
      <c r="V119" s="115">
        <v>1</v>
      </c>
      <c r="W119" s="115">
        <v>6</v>
      </c>
      <c r="X119" s="115">
        <v>1</v>
      </c>
      <c r="Y119" s="115"/>
      <c r="Z119" s="115">
        <v>2</v>
      </c>
      <c r="AA119" s="115"/>
      <c r="AB119" s="115"/>
      <c r="AC119" s="115">
        <f t="shared" si="29"/>
        <v>8</v>
      </c>
      <c r="AD119" s="129"/>
      <c r="AE119" s="120"/>
    </row>
    <row r="120" spans="1:31" s="122" customFormat="1" ht="12.75" x14ac:dyDescent="0.2">
      <c r="A120" s="124"/>
      <c r="B120" s="125"/>
      <c r="C120" s="12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 t="str">
        <f t="shared" si="28"/>
        <v/>
      </c>
      <c r="O120" s="116"/>
      <c r="P120" s="126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4">
        <v>17</v>
      </c>
      <c r="B121" s="125" t="s">
        <v>171</v>
      </c>
      <c r="C121" s="125" t="s">
        <v>36</v>
      </c>
      <c r="D121" s="115">
        <v>4</v>
      </c>
      <c r="E121" s="115"/>
      <c r="F121" s="115">
        <v>2</v>
      </c>
      <c r="G121" s="115">
        <v>8</v>
      </c>
      <c r="H121" s="115">
        <v>2</v>
      </c>
      <c r="I121" s="115">
        <v>2</v>
      </c>
      <c r="J121" s="115"/>
      <c r="K121" s="115">
        <v>5</v>
      </c>
      <c r="L121" s="115"/>
      <c r="M121" s="115"/>
      <c r="N121" s="115">
        <f t="shared" si="28"/>
        <v>10</v>
      </c>
      <c r="O121" s="116"/>
      <c r="P121" s="124">
        <v>11</v>
      </c>
      <c r="Q121" s="125" t="s">
        <v>384</v>
      </c>
      <c r="R121" s="125" t="s">
        <v>253</v>
      </c>
      <c r="S121" s="115">
        <v>2</v>
      </c>
      <c r="T121" s="115"/>
      <c r="U121" s="115">
        <v>3</v>
      </c>
      <c r="V121" s="115">
        <v>5</v>
      </c>
      <c r="W121" s="115"/>
      <c r="X121" s="115"/>
      <c r="Y121" s="115"/>
      <c r="Z121" s="115">
        <v>2</v>
      </c>
      <c r="AA121" s="115"/>
      <c r="AB121" s="115"/>
      <c r="AC121" s="115">
        <f t="shared" si="29"/>
        <v>7</v>
      </c>
      <c r="AD121" s="129"/>
      <c r="AE121" s="120"/>
    </row>
    <row r="122" spans="1:31" s="122" customFormat="1" ht="12.75" x14ac:dyDescent="0.2">
      <c r="A122" s="126"/>
      <c r="B122" s="125"/>
      <c r="C122" s="12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 t="str">
        <f t="shared" si="28"/>
        <v/>
      </c>
      <c r="O122" s="116"/>
      <c r="P122" s="124">
        <v>12</v>
      </c>
      <c r="Q122" s="125" t="s">
        <v>302</v>
      </c>
      <c r="R122" s="125" t="s">
        <v>51</v>
      </c>
      <c r="S122" s="115">
        <v>4</v>
      </c>
      <c r="T122" s="115"/>
      <c r="U122" s="115">
        <v>1</v>
      </c>
      <c r="V122" s="115">
        <v>12</v>
      </c>
      <c r="W122" s="115"/>
      <c r="X122" s="115"/>
      <c r="Y122" s="115">
        <v>1</v>
      </c>
      <c r="Z122" s="115">
        <v>2</v>
      </c>
      <c r="AA122" s="115"/>
      <c r="AB122" s="115"/>
      <c r="AC122" s="115">
        <f t="shared" si="29"/>
        <v>9</v>
      </c>
      <c r="AD122" s="129"/>
      <c r="AE122" s="120"/>
    </row>
    <row r="123" spans="1:31" s="122" customFormat="1" ht="12.75" x14ac:dyDescent="0.2">
      <c r="A123" s="126">
        <v>23</v>
      </c>
      <c r="B123" s="125" t="s">
        <v>156</v>
      </c>
      <c r="C123" s="125" t="s">
        <v>57</v>
      </c>
      <c r="D123" s="115"/>
      <c r="E123" s="115"/>
      <c r="F123" s="115">
        <v>1</v>
      </c>
      <c r="G123" s="115">
        <v>3</v>
      </c>
      <c r="H123" s="115">
        <v>4</v>
      </c>
      <c r="I123" s="115"/>
      <c r="J123" s="115"/>
      <c r="K123" s="115">
        <v>2</v>
      </c>
      <c r="L123" s="115"/>
      <c r="M123" s="115"/>
      <c r="N123" s="115">
        <f t="shared" si="28"/>
        <v>1</v>
      </c>
      <c r="O123" s="116"/>
      <c r="P123" s="124"/>
      <c r="Q123" s="125"/>
      <c r="R123" s="12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 t="str">
        <f t="shared" si="29"/>
        <v/>
      </c>
      <c r="AD123" s="129"/>
      <c r="AE123" s="120"/>
    </row>
    <row r="124" spans="1:31" s="122" customFormat="1" ht="12.75" x14ac:dyDescent="0.2">
      <c r="A124" s="126"/>
      <c r="B124" s="125"/>
      <c r="C124" s="12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 t="str">
        <f t="shared" si="28"/>
        <v/>
      </c>
      <c r="O124" s="116"/>
      <c r="P124" s="124">
        <v>20</v>
      </c>
      <c r="Q124" s="125" t="s">
        <v>240</v>
      </c>
      <c r="R124" s="125" t="s">
        <v>241</v>
      </c>
      <c r="S124" s="115"/>
      <c r="T124" s="115"/>
      <c r="U124" s="115"/>
      <c r="V124" s="115">
        <v>2</v>
      </c>
      <c r="W124" s="115">
        <v>4</v>
      </c>
      <c r="X124" s="115">
        <v>1</v>
      </c>
      <c r="Y124" s="115"/>
      <c r="Z124" s="115">
        <v>1</v>
      </c>
      <c r="AA124" s="115"/>
      <c r="AB124" s="115"/>
      <c r="AC124" s="115">
        <f t="shared" si="29"/>
        <v>0</v>
      </c>
      <c r="AD124" s="129"/>
      <c r="AE124" s="120"/>
    </row>
    <row r="125" spans="1:31" s="122" customFormat="1" ht="12.75" x14ac:dyDescent="0.2">
      <c r="A125" s="124">
        <v>32</v>
      </c>
      <c r="B125" s="125" t="s">
        <v>151</v>
      </c>
      <c r="C125" s="125" t="s">
        <v>152</v>
      </c>
      <c r="D125" s="115">
        <v>6</v>
      </c>
      <c r="E125" s="115"/>
      <c r="F125" s="115">
        <v>1</v>
      </c>
      <c r="G125" s="115">
        <v>8</v>
      </c>
      <c r="H125" s="115"/>
      <c r="I125" s="115">
        <v>1</v>
      </c>
      <c r="J125" s="115">
        <v>2</v>
      </c>
      <c r="K125" s="115">
        <v>2</v>
      </c>
      <c r="L125" s="115"/>
      <c r="M125" s="115"/>
      <c r="N125" s="115">
        <f t="shared" si="28"/>
        <v>13</v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6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>
        <v>77</v>
      </c>
      <c r="Q126" s="125" t="s">
        <v>239</v>
      </c>
      <c r="R126" s="125" t="s">
        <v>51</v>
      </c>
      <c r="S126" s="115">
        <v>3</v>
      </c>
      <c r="T126" s="115"/>
      <c r="U126" s="115">
        <v>1</v>
      </c>
      <c r="V126" s="115">
        <v>3</v>
      </c>
      <c r="W126" s="115"/>
      <c r="X126" s="115"/>
      <c r="Y126" s="115"/>
      <c r="Z126" s="115">
        <v>2</v>
      </c>
      <c r="AA126" s="115"/>
      <c r="AB126" s="115"/>
      <c r="AC126" s="115">
        <f t="shared" si="29"/>
        <v>7</v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15</v>
      </c>
      <c r="E127" s="115">
        <f t="shared" si="30"/>
        <v>0</v>
      </c>
      <c r="F127" s="115">
        <f t="shared" si="30"/>
        <v>8</v>
      </c>
      <c r="G127" s="115">
        <f t="shared" si="30"/>
        <v>34</v>
      </c>
      <c r="H127" s="115">
        <f t="shared" si="30"/>
        <v>9</v>
      </c>
      <c r="I127" s="115">
        <f t="shared" si="30"/>
        <v>4</v>
      </c>
      <c r="J127" s="115">
        <f t="shared" si="30"/>
        <v>2</v>
      </c>
      <c r="K127" s="115">
        <f t="shared" si="30"/>
        <v>11</v>
      </c>
      <c r="L127" s="115">
        <f t="shared" si="30"/>
        <v>0</v>
      </c>
      <c r="M127" s="115">
        <f t="shared" si="30"/>
        <v>0</v>
      </c>
      <c r="N127" s="115">
        <f t="shared" si="30"/>
        <v>38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15</v>
      </c>
      <c r="T127" s="115">
        <f t="shared" si="31"/>
        <v>1</v>
      </c>
      <c r="U127" s="115">
        <f t="shared" si="31"/>
        <v>6</v>
      </c>
      <c r="V127" s="115">
        <f t="shared" si="31"/>
        <v>31</v>
      </c>
      <c r="W127" s="115">
        <f t="shared" si="31"/>
        <v>14</v>
      </c>
      <c r="X127" s="115">
        <f t="shared" si="31"/>
        <v>5</v>
      </c>
      <c r="Y127" s="115">
        <f t="shared" si="31"/>
        <v>1</v>
      </c>
      <c r="Z127" s="115">
        <f t="shared" si="31"/>
        <v>10</v>
      </c>
      <c r="AA127" s="115">
        <f t="shared" si="31"/>
        <v>0</v>
      </c>
      <c r="AB127" s="115">
        <f t="shared" si="31"/>
        <v>0</v>
      </c>
      <c r="AC127" s="115">
        <f t="shared" si="31"/>
        <v>39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90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Beavers: 3P-   |||   Hellfish: </v>
      </c>
    </row>
    <row r="129" spans="1:31" s="122" customFormat="1" ht="12.75" x14ac:dyDescent="0.2">
      <c r="A129" s="152" t="s">
        <v>205</v>
      </c>
      <c r="B129" s="153"/>
      <c r="C129" s="154" t="s">
        <v>372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566" priority="30">
      <formula>AE15="Correct"</formula>
    </cfRule>
    <cfRule type="expression" dxfId="565" priority="32">
      <formula>$AE$15="Check"</formula>
    </cfRule>
  </conditionalFormatting>
  <conditionalFormatting sqref="AE46 AE62 AE79">
    <cfRule type="expression" dxfId="564" priority="31">
      <formula>$AE$15="Check"</formula>
    </cfRule>
  </conditionalFormatting>
  <conditionalFormatting sqref="AE46 AE62 AE15 AE79">
    <cfRule type="expression" dxfId="563" priority="29">
      <formula>AE15="Correct"</formula>
    </cfRule>
  </conditionalFormatting>
  <conditionalFormatting sqref="AE47 AE63 AE16:AE17 AE80">
    <cfRule type="expression" dxfId="562" priority="28">
      <formula>FIND("-",AE16)&gt;0</formula>
    </cfRule>
  </conditionalFormatting>
  <conditionalFormatting sqref="O15">
    <cfRule type="containsBlanks" dxfId="561" priority="33">
      <formula>LEN(TRIM(O15))=0</formula>
    </cfRule>
  </conditionalFormatting>
  <conditionalFormatting sqref="O79">
    <cfRule type="containsBlanks" dxfId="560" priority="27">
      <formula>LEN(TRIM(O79))=0</formula>
    </cfRule>
  </conditionalFormatting>
  <conditionalFormatting sqref="O47">
    <cfRule type="containsBlanks" dxfId="559" priority="26">
      <formula>LEN(TRIM(O47))=0</formula>
    </cfRule>
  </conditionalFormatting>
  <conditionalFormatting sqref="O63">
    <cfRule type="containsBlanks" dxfId="558" priority="25">
      <formula>LEN(TRIM(O63))=0</formula>
    </cfRule>
  </conditionalFormatting>
  <conditionalFormatting sqref="O31">
    <cfRule type="containsBlanks" dxfId="557" priority="24">
      <formula>LEN(TRIM(O31))=0</formula>
    </cfRule>
  </conditionalFormatting>
  <conditionalFormatting sqref="O95">
    <cfRule type="containsBlanks" dxfId="556" priority="23">
      <formula>LEN(TRIM(O95))=0</formula>
    </cfRule>
  </conditionalFormatting>
  <conditionalFormatting sqref="O111">
    <cfRule type="containsBlanks" dxfId="555" priority="22">
      <formula>LEN(TRIM(O111))=0</formula>
    </cfRule>
  </conditionalFormatting>
  <conditionalFormatting sqref="AE29">
    <cfRule type="expression" dxfId="554" priority="19">
      <formula>AE29="Correct"</formula>
    </cfRule>
    <cfRule type="expression" dxfId="553" priority="21">
      <formula>$AE$15="Check"</formula>
    </cfRule>
  </conditionalFormatting>
  <conditionalFormatting sqref="AE29">
    <cfRule type="expression" dxfId="552" priority="20">
      <formula>$AE$15="Check"</formula>
    </cfRule>
  </conditionalFormatting>
  <conditionalFormatting sqref="AE29">
    <cfRule type="expression" dxfId="551" priority="18">
      <formula>AE29="Correct"</formula>
    </cfRule>
  </conditionalFormatting>
  <conditionalFormatting sqref="AE30">
    <cfRule type="expression" dxfId="550" priority="17">
      <formula>FIND("-",AE30)&gt;0</formula>
    </cfRule>
  </conditionalFormatting>
  <conditionalFormatting sqref="AE92">
    <cfRule type="expression" dxfId="549" priority="14">
      <formula>AE92="Correct"</formula>
    </cfRule>
    <cfRule type="expression" dxfId="548" priority="16">
      <formula>$AE$15="Check"</formula>
    </cfRule>
  </conditionalFormatting>
  <conditionalFormatting sqref="AE92">
    <cfRule type="expression" dxfId="547" priority="15">
      <formula>$AE$15="Check"</formula>
    </cfRule>
  </conditionalFormatting>
  <conditionalFormatting sqref="AE92">
    <cfRule type="expression" dxfId="546" priority="13">
      <formula>AE92="Correct"</formula>
    </cfRule>
  </conditionalFormatting>
  <conditionalFormatting sqref="AE93">
    <cfRule type="expression" dxfId="545" priority="12">
      <formula>FIND("-",AE93)&gt;0</formula>
    </cfRule>
  </conditionalFormatting>
  <conditionalFormatting sqref="AE108">
    <cfRule type="expression" dxfId="544" priority="9">
      <formula>AE108="Correct"</formula>
    </cfRule>
    <cfRule type="expression" dxfId="543" priority="11">
      <formula>$AE$15="Check"</formula>
    </cfRule>
  </conditionalFormatting>
  <conditionalFormatting sqref="AE108">
    <cfRule type="expression" dxfId="542" priority="10">
      <formula>$AE$15="Check"</formula>
    </cfRule>
  </conditionalFormatting>
  <conditionalFormatting sqref="AE108">
    <cfRule type="expression" dxfId="541" priority="8">
      <formula>AE108="Correct"</formula>
    </cfRule>
  </conditionalFormatting>
  <conditionalFormatting sqref="AE109">
    <cfRule type="expression" dxfId="540" priority="7">
      <formula>FIND("-",AE109)&gt;0</formula>
    </cfRule>
  </conditionalFormatting>
  <conditionalFormatting sqref="O127">
    <cfRule type="containsBlanks" dxfId="539" priority="6">
      <formula>LEN(TRIM(O127))=0</formula>
    </cfRule>
  </conditionalFormatting>
  <conditionalFormatting sqref="AE127">
    <cfRule type="expression" dxfId="538" priority="3">
      <formula>AE127="Correct"</formula>
    </cfRule>
    <cfRule type="expression" dxfId="537" priority="5">
      <formula>$AE$15="Check"</formula>
    </cfRule>
  </conditionalFormatting>
  <conditionalFormatting sqref="AE127">
    <cfRule type="expression" dxfId="536" priority="4">
      <formula>$AE$15="Check"</formula>
    </cfRule>
  </conditionalFormatting>
  <conditionalFormatting sqref="AE127">
    <cfRule type="expression" dxfId="535" priority="2">
      <formula>AE127="Correct"</formula>
    </cfRule>
  </conditionalFormatting>
  <conditionalFormatting sqref="AE128">
    <cfRule type="expression" dxfId="534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3.8554687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567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201" t="s">
        <v>101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  <c r="O3" s="112" t="s">
        <v>4</v>
      </c>
      <c r="P3" s="195" t="s">
        <v>90</v>
      </c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7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2</v>
      </c>
      <c r="B5" s="125" t="s">
        <v>31</v>
      </c>
      <c r="C5" s="125" t="s">
        <v>50</v>
      </c>
      <c r="D5" s="115">
        <v>2</v>
      </c>
      <c r="E5" s="115">
        <v>1</v>
      </c>
      <c r="F5" s="115"/>
      <c r="G5" s="115">
        <v>3</v>
      </c>
      <c r="H5" s="115">
        <v>1</v>
      </c>
      <c r="I5" s="115">
        <v>2</v>
      </c>
      <c r="J5" s="115"/>
      <c r="K5" s="115">
        <v>3</v>
      </c>
      <c r="L5" s="115"/>
      <c r="M5" s="115"/>
      <c r="N5" s="115">
        <f t="shared" ref="N5:N14" si="0">IF(B5="","",(D5*2)+(E5*3)+F5*1)</f>
        <v>7</v>
      </c>
      <c r="O5" s="116"/>
      <c r="P5" s="126"/>
      <c r="Q5" s="125"/>
      <c r="R5" s="12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 t="str">
        <f t="shared" ref="AC5:AC14" si="1">IF(Q5="","",(S5*2)+(T5*3)+U5*1)</f>
        <v/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/>
      <c r="B6" s="125"/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 t="str">
        <f t="shared" si="0"/>
        <v/>
      </c>
      <c r="O6" s="116"/>
      <c r="P6" s="126">
        <v>4</v>
      </c>
      <c r="Q6" s="125" t="s">
        <v>112</v>
      </c>
      <c r="R6" s="125" t="s">
        <v>51</v>
      </c>
      <c r="S6" s="115">
        <v>2</v>
      </c>
      <c r="T6" s="115"/>
      <c r="U6" s="115">
        <v>2</v>
      </c>
      <c r="V6" s="115">
        <v>7</v>
      </c>
      <c r="W6" s="115"/>
      <c r="X6" s="115">
        <v>1</v>
      </c>
      <c r="Y6" s="115">
        <v>4</v>
      </c>
      <c r="Z6" s="115">
        <v>2</v>
      </c>
      <c r="AA6" s="115"/>
      <c r="AB6" s="115"/>
      <c r="AC6" s="115">
        <f t="shared" si="1"/>
        <v>6</v>
      </c>
      <c r="AE6" s="120"/>
    </row>
    <row r="7" spans="1:39" s="122" customFormat="1" ht="12.75" x14ac:dyDescent="0.2">
      <c r="A7" s="124">
        <v>4</v>
      </c>
      <c r="B7" s="125" t="s">
        <v>74</v>
      </c>
      <c r="C7" s="125" t="s">
        <v>50</v>
      </c>
      <c r="D7" s="115">
        <v>2</v>
      </c>
      <c r="E7" s="115"/>
      <c r="F7" s="115"/>
      <c r="G7" s="115">
        <v>7</v>
      </c>
      <c r="H7" s="115"/>
      <c r="I7" s="115">
        <v>1</v>
      </c>
      <c r="J7" s="115"/>
      <c r="K7" s="115">
        <v>5</v>
      </c>
      <c r="L7" s="115"/>
      <c r="M7" s="115"/>
      <c r="N7" s="115">
        <f t="shared" si="0"/>
        <v>4</v>
      </c>
      <c r="O7" s="116"/>
      <c r="P7" s="126">
        <v>6</v>
      </c>
      <c r="Q7" s="125" t="s">
        <v>325</v>
      </c>
      <c r="R7" s="125" t="s">
        <v>95</v>
      </c>
      <c r="S7" s="115">
        <v>1</v>
      </c>
      <c r="T7" s="115">
        <v>1</v>
      </c>
      <c r="U7" s="115">
        <v>1</v>
      </c>
      <c r="V7" s="115">
        <v>2</v>
      </c>
      <c r="W7" s="115">
        <v>3</v>
      </c>
      <c r="X7" s="115">
        <v>2</v>
      </c>
      <c r="Y7" s="115"/>
      <c r="Z7" s="115">
        <v>2</v>
      </c>
      <c r="AA7" s="115"/>
      <c r="AB7" s="115"/>
      <c r="AC7" s="115">
        <f t="shared" si="1"/>
        <v>6</v>
      </c>
      <c r="AE7" s="120"/>
    </row>
    <row r="8" spans="1:39" s="122" customFormat="1" ht="12.75" x14ac:dyDescent="0.2">
      <c r="A8" s="124">
        <v>5</v>
      </c>
      <c r="B8" s="125" t="s">
        <v>119</v>
      </c>
      <c r="C8" s="125" t="s">
        <v>100</v>
      </c>
      <c r="D8" s="115">
        <v>3</v>
      </c>
      <c r="E8" s="115"/>
      <c r="F8" s="115"/>
      <c r="G8" s="115">
        <v>3</v>
      </c>
      <c r="H8" s="115">
        <v>1</v>
      </c>
      <c r="I8" s="115">
        <v>3</v>
      </c>
      <c r="J8" s="115">
        <v>1</v>
      </c>
      <c r="K8" s="115">
        <v>5</v>
      </c>
      <c r="L8" s="115"/>
      <c r="M8" s="115"/>
      <c r="N8" s="115">
        <f t="shared" si="0"/>
        <v>6</v>
      </c>
      <c r="O8" s="116"/>
      <c r="P8" s="126"/>
      <c r="Q8" s="125"/>
      <c r="R8" s="12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 t="str">
        <f t="shared" si="1"/>
        <v/>
      </c>
      <c r="AE8" s="120"/>
    </row>
    <row r="9" spans="1:39" s="122" customFormat="1" ht="12.75" x14ac:dyDescent="0.2">
      <c r="A9" s="126">
        <v>8</v>
      </c>
      <c r="B9" s="125" t="s">
        <v>481</v>
      </c>
      <c r="C9" s="125" t="s">
        <v>79</v>
      </c>
      <c r="D9" s="115">
        <v>2</v>
      </c>
      <c r="E9" s="115">
        <v>1</v>
      </c>
      <c r="F9" s="115">
        <v>1</v>
      </c>
      <c r="G9" s="115">
        <v>4</v>
      </c>
      <c r="H9" s="115"/>
      <c r="I9" s="115"/>
      <c r="J9" s="115"/>
      <c r="K9" s="115">
        <v>2</v>
      </c>
      <c r="L9" s="115"/>
      <c r="M9" s="115"/>
      <c r="N9" s="115">
        <f t="shared" si="0"/>
        <v>8</v>
      </c>
      <c r="O9" s="116"/>
      <c r="P9" s="126">
        <v>13</v>
      </c>
      <c r="Q9" s="125" t="s">
        <v>94</v>
      </c>
      <c r="R9" s="125" t="s">
        <v>95</v>
      </c>
      <c r="S9" s="115">
        <v>1</v>
      </c>
      <c r="T9" s="115"/>
      <c r="U9" s="115">
        <v>2</v>
      </c>
      <c r="V9" s="115">
        <v>4</v>
      </c>
      <c r="W9" s="115">
        <v>1</v>
      </c>
      <c r="X9" s="115">
        <v>3</v>
      </c>
      <c r="Y9" s="115"/>
      <c r="Z9" s="115">
        <v>3</v>
      </c>
      <c r="AA9" s="115"/>
      <c r="AB9" s="115"/>
      <c r="AC9" s="115">
        <f t="shared" si="1"/>
        <v>4</v>
      </c>
      <c r="AE9" s="120"/>
    </row>
    <row r="10" spans="1:39" s="122" customFormat="1" ht="12.75" x14ac:dyDescent="0.2">
      <c r="A10" s="126">
        <v>11</v>
      </c>
      <c r="B10" s="125" t="s">
        <v>569</v>
      </c>
      <c r="C10" s="125" t="s">
        <v>568</v>
      </c>
      <c r="D10" s="115">
        <v>2</v>
      </c>
      <c r="E10" s="115"/>
      <c r="F10" s="115">
        <v>1</v>
      </c>
      <c r="G10" s="115">
        <v>2</v>
      </c>
      <c r="H10" s="115">
        <v>3</v>
      </c>
      <c r="I10" s="115">
        <v>1</v>
      </c>
      <c r="J10" s="115"/>
      <c r="K10" s="115">
        <v>1</v>
      </c>
      <c r="L10" s="115"/>
      <c r="M10" s="115"/>
      <c r="N10" s="115">
        <f t="shared" si="0"/>
        <v>5</v>
      </c>
      <c r="O10" s="116"/>
      <c r="P10" s="124"/>
      <c r="Q10" s="125"/>
      <c r="R10" s="12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 t="str">
        <f t="shared" si="1"/>
        <v/>
      </c>
      <c r="AE10" s="120"/>
    </row>
    <row r="11" spans="1:39" s="122" customFormat="1" ht="12.75" x14ac:dyDescent="0.2">
      <c r="A11" s="126">
        <v>10</v>
      </c>
      <c r="B11" s="125" t="s">
        <v>498</v>
      </c>
      <c r="C11" s="125" t="s">
        <v>570</v>
      </c>
      <c r="D11" s="115">
        <v>2</v>
      </c>
      <c r="E11" s="115"/>
      <c r="F11" s="115"/>
      <c r="G11" s="115">
        <v>7</v>
      </c>
      <c r="H11" s="115">
        <v>4</v>
      </c>
      <c r="I11" s="115">
        <v>2</v>
      </c>
      <c r="J11" s="115"/>
      <c r="K11" s="115">
        <v>1</v>
      </c>
      <c r="L11" s="115"/>
      <c r="M11" s="115"/>
      <c r="N11" s="115">
        <f t="shared" si="0"/>
        <v>4</v>
      </c>
      <c r="O11" s="116"/>
      <c r="P11" s="126">
        <v>23</v>
      </c>
      <c r="Q11" s="125" t="s">
        <v>93</v>
      </c>
      <c r="R11" s="125" t="s">
        <v>64</v>
      </c>
      <c r="S11" s="115"/>
      <c r="T11" s="115">
        <v>4</v>
      </c>
      <c r="U11" s="115">
        <v>5</v>
      </c>
      <c r="V11" s="115"/>
      <c r="W11" s="115"/>
      <c r="X11" s="115"/>
      <c r="Y11" s="115"/>
      <c r="Z11" s="115">
        <v>1</v>
      </c>
      <c r="AA11" s="115"/>
      <c r="AB11" s="115"/>
      <c r="AC11" s="115">
        <f t="shared" si="1"/>
        <v>17</v>
      </c>
      <c r="AE11" s="120"/>
    </row>
    <row r="12" spans="1:39" s="122" customFormat="1" ht="12.75" x14ac:dyDescent="0.2">
      <c r="A12" s="126">
        <v>13</v>
      </c>
      <c r="B12" s="125" t="s">
        <v>386</v>
      </c>
      <c r="C12" s="125" t="s">
        <v>387</v>
      </c>
      <c r="D12" s="115"/>
      <c r="E12" s="115">
        <v>1</v>
      </c>
      <c r="F12" s="115"/>
      <c r="G12" s="115">
        <v>1</v>
      </c>
      <c r="H12" s="115"/>
      <c r="I12" s="115"/>
      <c r="J12" s="115"/>
      <c r="K12" s="115">
        <v>2</v>
      </c>
      <c r="L12" s="115"/>
      <c r="M12" s="115"/>
      <c r="N12" s="115">
        <f t="shared" si="0"/>
        <v>3</v>
      </c>
      <c r="O12" s="116"/>
      <c r="P12" s="126">
        <v>44</v>
      </c>
      <c r="Q12" s="125" t="s">
        <v>273</v>
      </c>
      <c r="R12" s="125" t="s">
        <v>274</v>
      </c>
      <c r="S12" s="115">
        <v>6</v>
      </c>
      <c r="T12" s="115"/>
      <c r="U12" s="115">
        <v>6</v>
      </c>
      <c r="V12" s="115">
        <v>8</v>
      </c>
      <c r="W12" s="115">
        <v>1</v>
      </c>
      <c r="X12" s="115">
        <v>4</v>
      </c>
      <c r="Y12" s="115">
        <v>1</v>
      </c>
      <c r="Z12" s="115">
        <v>2</v>
      </c>
      <c r="AA12" s="115"/>
      <c r="AB12" s="115"/>
      <c r="AC12" s="115">
        <f t="shared" si="1"/>
        <v>18</v>
      </c>
      <c r="AE12" s="120"/>
    </row>
    <row r="13" spans="1:39" s="122" customFormat="1" ht="12.75" x14ac:dyDescent="0.2">
      <c r="A13" s="124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6">
        <v>22</v>
      </c>
      <c r="Q13" s="125" t="s">
        <v>439</v>
      </c>
      <c r="R13" s="125" t="s">
        <v>422</v>
      </c>
      <c r="S13" s="115"/>
      <c r="T13" s="115"/>
      <c r="U13" s="115"/>
      <c r="V13" s="115">
        <v>2</v>
      </c>
      <c r="W13" s="115">
        <v>1</v>
      </c>
      <c r="X13" s="115"/>
      <c r="Y13" s="115"/>
      <c r="Z13" s="115"/>
      <c r="AA13" s="115"/>
      <c r="AB13" s="115"/>
      <c r="AC13" s="115">
        <f t="shared" si="1"/>
        <v>0</v>
      </c>
      <c r="AE13" s="120"/>
    </row>
    <row r="14" spans="1:39" s="122" customFormat="1" ht="12.75" x14ac:dyDescent="0.2">
      <c r="A14" s="139" t="s">
        <v>147</v>
      </c>
      <c r="B14" s="125" t="s">
        <v>89</v>
      </c>
      <c r="C14" s="125" t="s">
        <v>262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>
        <f t="shared" si="0"/>
        <v>0</v>
      </c>
      <c r="O14" s="116"/>
      <c r="P14" s="126">
        <v>0</v>
      </c>
      <c r="Q14" s="125" t="s">
        <v>571</v>
      </c>
      <c r="R14" s="125" t="s">
        <v>572</v>
      </c>
      <c r="S14" s="115">
        <v>1</v>
      </c>
      <c r="T14" s="115"/>
      <c r="U14" s="115">
        <v>1</v>
      </c>
      <c r="V14" s="115">
        <v>2</v>
      </c>
      <c r="W14" s="115">
        <v>5</v>
      </c>
      <c r="X14" s="115">
        <v>1</v>
      </c>
      <c r="Y14" s="115"/>
      <c r="Z14" s="115">
        <v>1</v>
      </c>
      <c r="AA14" s="115"/>
      <c r="AB14" s="115"/>
      <c r="AC14" s="115">
        <f t="shared" si="1"/>
        <v>3</v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13</v>
      </c>
      <c r="E15" s="115">
        <f t="shared" si="2"/>
        <v>3</v>
      </c>
      <c r="F15" s="115">
        <f t="shared" si="2"/>
        <v>2</v>
      </c>
      <c r="G15" s="115">
        <f t="shared" si="2"/>
        <v>27</v>
      </c>
      <c r="H15" s="115">
        <f t="shared" si="2"/>
        <v>9</v>
      </c>
      <c r="I15" s="115">
        <f t="shared" si="2"/>
        <v>9</v>
      </c>
      <c r="J15" s="115">
        <f t="shared" si="2"/>
        <v>1</v>
      </c>
      <c r="K15" s="115">
        <f t="shared" si="2"/>
        <v>19</v>
      </c>
      <c r="L15" s="115">
        <f t="shared" si="2"/>
        <v>0</v>
      </c>
      <c r="M15" s="115">
        <f t="shared" si="2"/>
        <v>0</v>
      </c>
      <c r="N15" s="115">
        <f t="shared" si="2"/>
        <v>37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11</v>
      </c>
      <c r="T15" s="115">
        <f t="shared" si="3"/>
        <v>5</v>
      </c>
      <c r="U15" s="115">
        <f t="shared" si="3"/>
        <v>17</v>
      </c>
      <c r="V15" s="115">
        <f t="shared" si="3"/>
        <v>25</v>
      </c>
      <c r="W15" s="115">
        <f t="shared" si="3"/>
        <v>11</v>
      </c>
      <c r="X15" s="115">
        <f t="shared" si="3"/>
        <v>11</v>
      </c>
      <c r="Y15" s="115">
        <f t="shared" si="3"/>
        <v>5</v>
      </c>
      <c r="Z15" s="115">
        <f t="shared" si="3"/>
        <v>11</v>
      </c>
      <c r="AA15" s="115">
        <f t="shared" si="3"/>
        <v>0</v>
      </c>
      <c r="AB15" s="115">
        <f t="shared" si="3"/>
        <v>0</v>
      </c>
      <c r="AC15" s="115">
        <f t="shared" si="3"/>
        <v>54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215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Brownies:    |||   Hornets: </v>
      </c>
    </row>
    <row r="17" spans="1:31" s="122" customFormat="1" ht="12.75" x14ac:dyDescent="0.2">
      <c r="A17" s="152" t="s">
        <v>205</v>
      </c>
      <c r="B17" s="153"/>
      <c r="C17" s="154" t="s">
        <v>576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89" t="s">
        <v>104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1"/>
      <c r="O19" s="112" t="s">
        <v>4</v>
      </c>
      <c r="P19" s="166" t="s">
        <v>103</v>
      </c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8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/>
      <c r="B21" s="125"/>
      <c r="C21" s="12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 t="str">
        <f t="shared" ref="N21:N30" si="4">IF(B21="","",(D21*2)+(E21*3)+F21*1)</f>
        <v/>
      </c>
      <c r="O21" s="116"/>
      <c r="P21" s="126">
        <v>2</v>
      </c>
      <c r="Q21" s="125" t="s">
        <v>176</v>
      </c>
      <c r="R21" s="125" t="s">
        <v>39</v>
      </c>
      <c r="S21" s="115">
        <v>3</v>
      </c>
      <c r="T21" s="115"/>
      <c r="U21" s="115">
        <v>2</v>
      </c>
      <c r="V21" s="115">
        <v>2</v>
      </c>
      <c r="W21" s="115">
        <v>3</v>
      </c>
      <c r="X21" s="115">
        <v>1</v>
      </c>
      <c r="Y21" s="115"/>
      <c r="Z21" s="115">
        <v>1</v>
      </c>
      <c r="AA21" s="115"/>
      <c r="AB21" s="115"/>
      <c r="AC21" s="115">
        <f t="shared" ref="AC21:AC30" si="5">IF(Q21="","",(S21*2)+(T21*3)+U21*1)</f>
        <v>8</v>
      </c>
      <c r="AD21" s="129"/>
      <c r="AE21" s="120"/>
    </row>
    <row r="22" spans="1:31" s="122" customFormat="1" ht="12.75" x14ac:dyDescent="0.2">
      <c r="A22" s="124">
        <v>4</v>
      </c>
      <c r="B22" s="125" t="s">
        <v>133</v>
      </c>
      <c r="C22" s="125" t="s">
        <v>134</v>
      </c>
      <c r="D22" s="115">
        <v>1</v>
      </c>
      <c r="E22" s="115"/>
      <c r="F22" s="115"/>
      <c r="G22" s="115">
        <v>4</v>
      </c>
      <c r="H22" s="115"/>
      <c r="I22" s="115"/>
      <c r="J22" s="115"/>
      <c r="K22" s="115">
        <v>3</v>
      </c>
      <c r="L22" s="115"/>
      <c r="M22" s="115"/>
      <c r="N22" s="115">
        <f t="shared" si="4"/>
        <v>2</v>
      </c>
      <c r="O22" s="116"/>
      <c r="P22" s="126"/>
      <c r="Q22" s="125"/>
      <c r="R22" s="12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 t="str">
        <f t="shared" si="5"/>
        <v/>
      </c>
      <c r="AD22" s="129"/>
      <c r="AE22" s="120"/>
    </row>
    <row r="23" spans="1:31" s="122" customFormat="1" ht="12.75" x14ac:dyDescent="0.2">
      <c r="A23" s="126"/>
      <c r="B23" s="125"/>
      <c r="C23" s="12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tr">
        <f t="shared" si="4"/>
        <v/>
      </c>
      <c r="O23" s="116"/>
      <c r="P23" s="126">
        <v>5</v>
      </c>
      <c r="Q23" s="125" t="s">
        <v>130</v>
      </c>
      <c r="R23" s="125" t="s">
        <v>54</v>
      </c>
      <c r="S23" s="115">
        <v>8</v>
      </c>
      <c r="T23" s="115"/>
      <c r="U23" s="115"/>
      <c r="V23" s="115">
        <v>3</v>
      </c>
      <c r="W23" s="115">
        <v>4</v>
      </c>
      <c r="X23" s="115">
        <v>2</v>
      </c>
      <c r="Y23" s="115"/>
      <c r="Z23" s="115">
        <v>3</v>
      </c>
      <c r="AA23" s="115"/>
      <c r="AB23" s="115"/>
      <c r="AC23" s="115">
        <f t="shared" si="5"/>
        <v>16</v>
      </c>
      <c r="AD23" s="129"/>
      <c r="AE23" s="120"/>
    </row>
    <row r="24" spans="1:31" s="122" customFormat="1" ht="12.75" x14ac:dyDescent="0.2">
      <c r="A24" s="124">
        <v>9</v>
      </c>
      <c r="B24" s="125" t="s">
        <v>99</v>
      </c>
      <c r="C24" s="125" t="s">
        <v>79</v>
      </c>
      <c r="D24" s="115">
        <v>1</v>
      </c>
      <c r="E24" s="115"/>
      <c r="F24" s="115"/>
      <c r="G24" s="115">
        <v>2</v>
      </c>
      <c r="H24" s="115">
        <v>2</v>
      </c>
      <c r="I24" s="115">
        <v>1</v>
      </c>
      <c r="J24" s="115"/>
      <c r="K24" s="115">
        <v>1</v>
      </c>
      <c r="L24" s="115"/>
      <c r="M24" s="115"/>
      <c r="N24" s="115">
        <f t="shared" si="4"/>
        <v>2</v>
      </c>
      <c r="O24" s="116"/>
      <c r="P24" s="126">
        <v>6</v>
      </c>
      <c r="Q24" s="125" t="s">
        <v>130</v>
      </c>
      <c r="R24" s="125" t="s">
        <v>73</v>
      </c>
      <c r="S24" s="115">
        <v>7</v>
      </c>
      <c r="T24" s="115"/>
      <c r="U24" s="115"/>
      <c r="V24" s="115">
        <v>7</v>
      </c>
      <c r="W24" s="115">
        <v>5</v>
      </c>
      <c r="X24" s="115"/>
      <c r="Y24" s="115"/>
      <c r="Z24" s="115">
        <v>2</v>
      </c>
      <c r="AA24" s="115"/>
      <c r="AB24" s="115"/>
      <c r="AC24" s="115">
        <f t="shared" si="5"/>
        <v>14</v>
      </c>
      <c r="AD24" s="129"/>
      <c r="AE24" s="120"/>
    </row>
    <row r="25" spans="1:31" s="122" customFormat="1" ht="12.75" x14ac:dyDescent="0.2">
      <c r="A25" s="124">
        <v>11</v>
      </c>
      <c r="B25" s="125" t="s">
        <v>60</v>
      </c>
      <c r="C25" s="125" t="s">
        <v>61</v>
      </c>
      <c r="D25" s="115"/>
      <c r="E25" s="115"/>
      <c r="F25" s="115"/>
      <c r="G25" s="115">
        <v>3</v>
      </c>
      <c r="H25" s="115">
        <v>1</v>
      </c>
      <c r="I25" s="115"/>
      <c r="J25" s="115"/>
      <c r="K25" s="115">
        <v>3</v>
      </c>
      <c r="L25" s="115"/>
      <c r="M25" s="115"/>
      <c r="N25" s="115">
        <f t="shared" si="4"/>
        <v>0</v>
      </c>
      <c r="O25" s="116"/>
      <c r="P25" s="126">
        <v>21</v>
      </c>
      <c r="Q25" s="125" t="s">
        <v>131</v>
      </c>
      <c r="R25" s="125" t="s">
        <v>65</v>
      </c>
      <c r="S25" s="115">
        <v>7</v>
      </c>
      <c r="T25" s="115"/>
      <c r="U25" s="115">
        <v>4</v>
      </c>
      <c r="V25" s="115">
        <v>10</v>
      </c>
      <c r="W25" s="115">
        <v>2</v>
      </c>
      <c r="X25" s="115"/>
      <c r="Y25" s="115">
        <v>1</v>
      </c>
      <c r="Z25" s="115">
        <v>3</v>
      </c>
      <c r="AA25" s="115"/>
      <c r="AB25" s="115"/>
      <c r="AC25" s="115">
        <f t="shared" si="5"/>
        <v>18</v>
      </c>
      <c r="AD25" s="129"/>
      <c r="AE25" s="120"/>
    </row>
    <row r="26" spans="1:31" s="122" customFormat="1" ht="12.75" x14ac:dyDescent="0.2">
      <c r="A26" s="126">
        <v>14</v>
      </c>
      <c r="B26" s="125" t="s">
        <v>132</v>
      </c>
      <c r="C26" s="125" t="s">
        <v>34</v>
      </c>
      <c r="D26" s="115"/>
      <c r="E26" s="115"/>
      <c r="F26" s="115"/>
      <c r="G26" s="115">
        <v>5</v>
      </c>
      <c r="H26" s="115">
        <v>1</v>
      </c>
      <c r="I26" s="115"/>
      <c r="J26" s="115"/>
      <c r="K26" s="115">
        <v>3</v>
      </c>
      <c r="L26" s="115"/>
      <c r="M26" s="115">
        <v>1</v>
      </c>
      <c r="N26" s="115">
        <f t="shared" si="4"/>
        <v>0</v>
      </c>
      <c r="O26" s="116"/>
      <c r="P26" s="126">
        <v>23</v>
      </c>
      <c r="Q26" s="125" t="s">
        <v>37</v>
      </c>
      <c r="R26" s="125" t="s">
        <v>295</v>
      </c>
      <c r="S26" s="115"/>
      <c r="T26" s="115"/>
      <c r="U26" s="115"/>
      <c r="V26" s="115"/>
      <c r="W26" s="115">
        <v>3</v>
      </c>
      <c r="X26" s="115">
        <v>3</v>
      </c>
      <c r="Y26" s="115"/>
      <c r="Z26" s="115">
        <v>2</v>
      </c>
      <c r="AA26" s="115"/>
      <c r="AB26" s="115"/>
      <c r="AC26" s="115">
        <f t="shared" si="5"/>
        <v>0</v>
      </c>
      <c r="AD26" s="129"/>
      <c r="AE26" s="120"/>
    </row>
    <row r="27" spans="1:31" s="122" customFormat="1" ht="12.75" x14ac:dyDescent="0.2">
      <c r="A27" s="126">
        <v>23</v>
      </c>
      <c r="B27" s="125" t="s">
        <v>148</v>
      </c>
      <c r="C27" s="125" t="s">
        <v>57</v>
      </c>
      <c r="D27" s="115">
        <v>4</v>
      </c>
      <c r="E27" s="115">
        <v>2</v>
      </c>
      <c r="F27" s="115">
        <v>6</v>
      </c>
      <c r="G27" s="115">
        <v>2</v>
      </c>
      <c r="H27" s="115">
        <v>2</v>
      </c>
      <c r="I27" s="115"/>
      <c r="J27" s="115"/>
      <c r="K27" s="115">
        <v>4</v>
      </c>
      <c r="L27" s="115"/>
      <c r="M27" s="115"/>
      <c r="N27" s="115">
        <f t="shared" si="4"/>
        <v>20</v>
      </c>
      <c r="O27" s="116"/>
      <c r="P27" s="126">
        <v>24</v>
      </c>
      <c r="Q27" s="125" t="s">
        <v>212</v>
      </c>
      <c r="R27" s="125" t="s">
        <v>129</v>
      </c>
      <c r="S27" s="115">
        <v>3</v>
      </c>
      <c r="T27" s="115"/>
      <c r="U27" s="115">
        <v>3</v>
      </c>
      <c r="V27" s="115">
        <v>5</v>
      </c>
      <c r="W27" s="115">
        <v>2</v>
      </c>
      <c r="X27" s="115"/>
      <c r="Y27" s="115"/>
      <c r="Z27" s="115">
        <v>4</v>
      </c>
      <c r="AA27" s="115"/>
      <c r="AB27" s="115"/>
      <c r="AC27" s="115">
        <f t="shared" si="5"/>
        <v>9</v>
      </c>
      <c r="AD27" s="129"/>
      <c r="AE27" s="120"/>
    </row>
    <row r="28" spans="1:31" s="122" customFormat="1" ht="12.75" x14ac:dyDescent="0.2">
      <c r="A28" s="124"/>
      <c r="B28" s="125"/>
      <c r="C28" s="12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 t="str">
        <f t="shared" si="4"/>
        <v/>
      </c>
      <c r="O28" s="116"/>
      <c r="P28" s="126">
        <v>44</v>
      </c>
      <c r="Q28" s="125" t="s">
        <v>428</v>
      </c>
      <c r="R28" s="125" t="s">
        <v>100</v>
      </c>
      <c r="S28" s="115">
        <v>2</v>
      </c>
      <c r="T28" s="115"/>
      <c r="U28" s="115">
        <v>2</v>
      </c>
      <c r="V28" s="115">
        <v>4</v>
      </c>
      <c r="W28" s="115">
        <v>3</v>
      </c>
      <c r="X28" s="115">
        <v>1</v>
      </c>
      <c r="Y28" s="115"/>
      <c r="Z28" s="115"/>
      <c r="AA28" s="115"/>
      <c r="AB28" s="115"/>
      <c r="AC28" s="115">
        <f t="shared" si="5"/>
        <v>6</v>
      </c>
      <c r="AD28" s="129"/>
      <c r="AE28" s="120"/>
    </row>
    <row r="29" spans="1:31" s="122" customFormat="1" ht="12.75" x14ac:dyDescent="0.2">
      <c r="A29" s="126">
        <v>34</v>
      </c>
      <c r="B29" s="125" t="s">
        <v>373</v>
      </c>
      <c r="C29" s="125" t="s">
        <v>34</v>
      </c>
      <c r="D29" s="115">
        <v>4</v>
      </c>
      <c r="E29" s="115"/>
      <c r="F29" s="115">
        <v>2</v>
      </c>
      <c r="G29" s="115">
        <v>10</v>
      </c>
      <c r="H29" s="115">
        <v>1</v>
      </c>
      <c r="I29" s="115">
        <v>1</v>
      </c>
      <c r="J29" s="115">
        <v>1</v>
      </c>
      <c r="K29" s="115">
        <v>2</v>
      </c>
      <c r="L29" s="115"/>
      <c r="M29" s="115"/>
      <c r="N29" s="115">
        <f t="shared" si="4"/>
        <v>10</v>
      </c>
      <c r="O29" s="116"/>
      <c r="P29" s="126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6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Cunning Stunts:    |||   Hawks: 3P-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10</v>
      </c>
      <c r="E31" s="115">
        <f t="shared" si="6"/>
        <v>2</v>
      </c>
      <c r="F31" s="115">
        <f t="shared" si="6"/>
        <v>8</v>
      </c>
      <c r="G31" s="115">
        <f t="shared" si="6"/>
        <v>26</v>
      </c>
      <c r="H31" s="115">
        <f t="shared" si="6"/>
        <v>7</v>
      </c>
      <c r="I31" s="115">
        <f t="shared" si="6"/>
        <v>2</v>
      </c>
      <c r="J31" s="115">
        <f t="shared" si="6"/>
        <v>1</v>
      </c>
      <c r="K31" s="115">
        <f t="shared" si="6"/>
        <v>16</v>
      </c>
      <c r="L31" s="115">
        <f t="shared" si="6"/>
        <v>0</v>
      </c>
      <c r="M31" s="115">
        <f t="shared" si="6"/>
        <v>1</v>
      </c>
      <c r="N31" s="115">
        <f t="shared" si="6"/>
        <v>34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30</v>
      </c>
      <c r="T31" s="115">
        <f t="shared" si="7"/>
        <v>0</v>
      </c>
      <c r="U31" s="115">
        <f t="shared" si="7"/>
        <v>11</v>
      </c>
      <c r="V31" s="115">
        <f t="shared" si="7"/>
        <v>31</v>
      </c>
      <c r="W31" s="115">
        <f t="shared" si="7"/>
        <v>22</v>
      </c>
      <c r="X31" s="115">
        <f t="shared" si="7"/>
        <v>7</v>
      </c>
      <c r="Y31" s="115">
        <f t="shared" si="7"/>
        <v>1</v>
      </c>
      <c r="Z31" s="115">
        <f t="shared" si="7"/>
        <v>15</v>
      </c>
      <c r="AA31" s="115">
        <f t="shared" si="7"/>
        <v>0</v>
      </c>
      <c r="AB31" s="115">
        <f t="shared" si="7"/>
        <v>0</v>
      </c>
      <c r="AC31" s="115">
        <f t="shared" si="7"/>
        <v>71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68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372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57" t="s">
        <v>150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9"/>
      <c r="O35" s="112" t="s">
        <v>4</v>
      </c>
      <c r="P35" s="198" t="s">
        <v>105</v>
      </c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200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>
        <v>7</v>
      </c>
      <c r="B37" s="125" t="s">
        <v>181</v>
      </c>
      <c r="C37" s="125" t="s">
        <v>182</v>
      </c>
      <c r="D37" s="115">
        <v>5</v>
      </c>
      <c r="E37" s="115">
        <v>2</v>
      </c>
      <c r="F37" s="115">
        <v>2</v>
      </c>
      <c r="G37" s="115">
        <v>1</v>
      </c>
      <c r="H37" s="115">
        <v>3</v>
      </c>
      <c r="I37" s="115">
        <v>2</v>
      </c>
      <c r="J37" s="115"/>
      <c r="K37" s="115">
        <v>2</v>
      </c>
      <c r="L37" s="115"/>
      <c r="M37" s="115"/>
      <c r="N37" s="115">
        <f t="shared" ref="N37:N46" si="8">IF(B37="","",(D37*2)+(E37*3)+F37*1)</f>
        <v>18</v>
      </c>
      <c r="O37" s="116"/>
      <c r="P37" s="124">
        <v>0</v>
      </c>
      <c r="Q37" s="125" t="s">
        <v>135</v>
      </c>
      <c r="R37" s="125" t="s">
        <v>100</v>
      </c>
      <c r="S37" s="115">
        <v>3</v>
      </c>
      <c r="T37" s="115">
        <v>2</v>
      </c>
      <c r="U37" s="115"/>
      <c r="V37" s="115">
        <v>5</v>
      </c>
      <c r="W37" s="115">
        <v>6</v>
      </c>
      <c r="X37" s="115"/>
      <c r="Y37" s="115">
        <v>1</v>
      </c>
      <c r="Z37" s="115">
        <v>2</v>
      </c>
      <c r="AA37" s="115"/>
      <c r="AB37" s="115"/>
      <c r="AC37" s="115">
        <f t="shared" ref="AC37:AC46" si="9">IF(Q37="","",(S37*2)+(T37*3)+U37*1)</f>
        <v>12</v>
      </c>
      <c r="AE37" s="120"/>
    </row>
    <row r="38" spans="1:31" s="122" customFormat="1" ht="12.75" x14ac:dyDescent="0.2">
      <c r="A38" s="126"/>
      <c r="B38" s="125"/>
      <c r="C38" s="12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 t="str">
        <f t="shared" si="8"/>
        <v/>
      </c>
      <c r="O38" s="116"/>
      <c r="P38" s="124">
        <v>2</v>
      </c>
      <c r="Q38" s="125" t="s">
        <v>33</v>
      </c>
      <c r="R38" s="125" t="s">
        <v>34</v>
      </c>
      <c r="S38" s="115"/>
      <c r="T38" s="115">
        <v>2</v>
      </c>
      <c r="U38" s="115"/>
      <c r="V38" s="115">
        <v>5</v>
      </c>
      <c r="W38" s="115">
        <v>3</v>
      </c>
      <c r="X38" s="115"/>
      <c r="Y38" s="115"/>
      <c r="Z38" s="115">
        <v>2</v>
      </c>
      <c r="AA38" s="115"/>
      <c r="AB38" s="115"/>
      <c r="AC38" s="115">
        <f t="shared" si="9"/>
        <v>6</v>
      </c>
      <c r="AE38" s="120"/>
    </row>
    <row r="39" spans="1:31" s="122" customFormat="1" ht="12.75" x14ac:dyDescent="0.2">
      <c r="A39" s="124">
        <v>10</v>
      </c>
      <c r="B39" s="125" t="s">
        <v>154</v>
      </c>
      <c r="C39" s="125" t="s">
        <v>36</v>
      </c>
      <c r="D39" s="115">
        <v>3</v>
      </c>
      <c r="E39" s="115">
        <v>1</v>
      </c>
      <c r="F39" s="115">
        <v>1</v>
      </c>
      <c r="G39" s="115">
        <v>3</v>
      </c>
      <c r="H39" s="115">
        <v>3</v>
      </c>
      <c r="I39" s="115"/>
      <c r="J39" s="115"/>
      <c r="K39" s="115"/>
      <c r="L39" s="115"/>
      <c r="M39" s="115"/>
      <c r="N39" s="115">
        <f t="shared" si="8"/>
        <v>10</v>
      </c>
      <c r="O39" s="116"/>
      <c r="P39" s="126">
        <v>4</v>
      </c>
      <c r="Q39" s="125" t="s">
        <v>259</v>
      </c>
      <c r="R39" s="125" t="s">
        <v>260</v>
      </c>
      <c r="S39" s="115">
        <v>6</v>
      </c>
      <c r="T39" s="115"/>
      <c r="U39" s="115">
        <v>1</v>
      </c>
      <c r="V39" s="115">
        <v>6</v>
      </c>
      <c r="W39" s="115"/>
      <c r="X39" s="115">
        <v>2</v>
      </c>
      <c r="Y39" s="115">
        <v>1</v>
      </c>
      <c r="Z39" s="115">
        <v>2</v>
      </c>
      <c r="AA39" s="115"/>
      <c r="AB39" s="115"/>
      <c r="AC39" s="115">
        <f t="shared" si="9"/>
        <v>13</v>
      </c>
      <c r="AE39" s="120"/>
    </row>
    <row r="40" spans="1:31" s="122" customFormat="1" ht="12.75" x14ac:dyDescent="0.2">
      <c r="A40" s="124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6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E40" s="120"/>
    </row>
    <row r="41" spans="1:31" s="122" customFormat="1" ht="12.75" x14ac:dyDescent="0.2">
      <c r="A41" s="124">
        <v>17</v>
      </c>
      <c r="B41" s="125" t="s">
        <v>171</v>
      </c>
      <c r="C41" s="125" t="s">
        <v>36</v>
      </c>
      <c r="D41" s="115">
        <v>2</v>
      </c>
      <c r="E41" s="115"/>
      <c r="F41" s="115">
        <v>3</v>
      </c>
      <c r="G41" s="115">
        <v>7</v>
      </c>
      <c r="H41" s="115">
        <v>1</v>
      </c>
      <c r="I41" s="115"/>
      <c r="J41" s="115"/>
      <c r="K41" s="115">
        <v>2</v>
      </c>
      <c r="L41" s="115"/>
      <c r="M41" s="115"/>
      <c r="N41" s="115">
        <f t="shared" si="8"/>
        <v>7</v>
      </c>
      <c r="O41" s="116"/>
      <c r="P41" s="124">
        <v>8</v>
      </c>
      <c r="Q41" s="125" t="s">
        <v>138</v>
      </c>
      <c r="R41" s="125" t="s">
        <v>139</v>
      </c>
      <c r="S41" s="115"/>
      <c r="T41" s="115">
        <v>3</v>
      </c>
      <c r="U41" s="115"/>
      <c r="V41" s="115">
        <v>1</v>
      </c>
      <c r="W41" s="115"/>
      <c r="X41" s="115"/>
      <c r="Y41" s="115"/>
      <c r="Z41" s="115">
        <v>1</v>
      </c>
      <c r="AA41" s="115"/>
      <c r="AB41" s="115"/>
      <c r="AC41" s="115">
        <f t="shared" si="9"/>
        <v>9</v>
      </c>
      <c r="AE41" s="120"/>
    </row>
    <row r="42" spans="1:31" s="122" customFormat="1" ht="12.75" x14ac:dyDescent="0.2">
      <c r="A42" s="126">
        <v>21</v>
      </c>
      <c r="B42" s="125" t="s">
        <v>181</v>
      </c>
      <c r="C42" s="125" t="s">
        <v>405</v>
      </c>
      <c r="D42" s="115">
        <v>2</v>
      </c>
      <c r="E42" s="115"/>
      <c r="F42" s="115">
        <v>2</v>
      </c>
      <c r="G42" s="115">
        <v>10</v>
      </c>
      <c r="H42" s="115">
        <v>3</v>
      </c>
      <c r="I42" s="115">
        <v>3</v>
      </c>
      <c r="J42" s="115"/>
      <c r="K42" s="115">
        <v>1</v>
      </c>
      <c r="L42" s="115"/>
      <c r="M42" s="115"/>
      <c r="N42" s="115">
        <f t="shared" si="8"/>
        <v>6</v>
      </c>
      <c r="O42" s="116"/>
      <c r="P42" s="126">
        <v>9</v>
      </c>
      <c r="Q42" s="125" t="s">
        <v>165</v>
      </c>
      <c r="R42" s="125" t="s">
        <v>527</v>
      </c>
      <c r="S42" s="115">
        <v>2</v>
      </c>
      <c r="T42" s="115">
        <v>1</v>
      </c>
      <c r="U42" s="115">
        <v>2</v>
      </c>
      <c r="V42" s="115">
        <v>3</v>
      </c>
      <c r="W42" s="115">
        <v>1</v>
      </c>
      <c r="X42" s="115">
        <v>1</v>
      </c>
      <c r="Y42" s="115"/>
      <c r="Z42" s="115">
        <v>2</v>
      </c>
      <c r="AA42" s="115"/>
      <c r="AB42" s="115"/>
      <c r="AC42" s="115">
        <f t="shared" si="9"/>
        <v>9</v>
      </c>
      <c r="AE42" s="120"/>
    </row>
    <row r="43" spans="1:31" s="122" customFormat="1" ht="12.75" x14ac:dyDescent="0.2">
      <c r="A43" s="126">
        <v>23</v>
      </c>
      <c r="B43" s="125" t="s">
        <v>156</v>
      </c>
      <c r="C43" s="125" t="s">
        <v>57</v>
      </c>
      <c r="D43" s="115"/>
      <c r="E43" s="115"/>
      <c r="F43" s="115">
        <v>3</v>
      </c>
      <c r="G43" s="115">
        <v>3</v>
      </c>
      <c r="H43" s="115">
        <v>3</v>
      </c>
      <c r="I43" s="115">
        <v>1</v>
      </c>
      <c r="J43" s="115"/>
      <c r="K43" s="115"/>
      <c r="L43" s="115"/>
      <c r="M43" s="115"/>
      <c r="N43" s="115">
        <f t="shared" si="8"/>
        <v>3</v>
      </c>
      <c r="O43" s="116"/>
      <c r="P43" s="126">
        <v>12</v>
      </c>
      <c r="Q43" s="125" t="s">
        <v>329</v>
      </c>
      <c r="R43" s="125" t="s">
        <v>330</v>
      </c>
      <c r="S43" s="115">
        <v>1</v>
      </c>
      <c r="T43" s="115"/>
      <c r="U43" s="115"/>
      <c r="V43" s="115">
        <v>3</v>
      </c>
      <c r="W43" s="115">
        <v>1</v>
      </c>
      <c r="X43" s="115">
        <v>1</v>
      </c>
      <c r="Y43" s="115"/>
      <c r="Z43" s="115">
        <v>2</v>
      </c>
      <c r="AA43" s="115"/>
      <c r="AB43" s="115"/>
      <c r="AC43" s="115">
        <f t="shared" si="9"/>
        <v>2</v>
      </c>
      <c r="AE43" s="120"/>
    </row>
    <row r="44" spans="1:31" s="122" customFormat="1" ht="12.75" x14ac:dyDescent="0.2">
      <c r="A44" s="126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6">
        <v>24</v>
      </c>
      <c r="Q44" s="125" t="s">
        <v>136</v>
      </c>
      <c r="R44" s="125" t="s">
        <v>137</v>
      </c>
      <c r="S44" s="115"/>
      <c r="T44" s="115"/>
      <c r="U44" s="115"/>
      <c r="V44" s="115">
        <v>4</v>
      </c>
      <c r="W44" s="115">
        <v>4</v>
      </c>
      <c r="X44" s="115">
        <v>2</v>
      </c>
      <c r="Y44" s="115"/>
      <c r="Z44" s="115">
        <v>3</v>
      </c>
      <c r="AA44" s="115"/>
      <c r="AB44" s="115"/>
      <c r="AC44" s="115">
        <f t="shared" si="9"/>
        <v>0</v>
      </c>
      <c r="AE44" s="120"/>
    </row>
    <row r="45" spans="1:31" s="122" customFormat="1" ht="12.75" x14ac:dyDescent="0.2">
      <c r="A45" s="124">
        <v>32</v>
      </c>
      <c r="B45" s="125" t="s">
        <v>151</v>
      </c>
      <c r="C45" s="125" t="s">
        <v>152</v>
      </c>
      <c r="D45" s="115">
        <v>5</v>
      </c>
      <c r="E45" s="115"/>
      <c r="F45" s="115"/>
      <c r="G45" s="115">
        <v>5</v>
      </c>
      <c r="H45" s="115">
        <v>1</v>
      </c>
      <c r="I45" s="115">
        <v>1</v>
      </c>
      <c r="J45" s="115">
        <v>1</v>
      </c>
      <c r="K45" s="115"/>
      <c r="L45" s="115"/>
      <c r="M45" s="115"/>
      <c r="N45" s="115">
        <f t="shared" si="8"/>
        <v>10</v>
      </c>
      <c r="O45" s="116"/>
      <c r="P45" s="124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6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17</v>
      </c>
      <c r="E47" s="115">
        <f t="shared" si="10"/>
        <v>3</v>
      </c>
      <c r="F47" s="115">
        <f t="shared" si="10"/>
        <v>11</v>
      </c>
      <c r="G47" s="115">
        <f t="shared" si="10"/>
        <v>29</v>
      </c>
      <c r="H47" s="115">
        <f t="shared" si="10"/>
        <v>14</v>
      </c>
      <c r="I47" s="115">
        <f t="shared" si="10"/>
        <v>7</v>
      </c>
      <c r="J47" s="115">
        <f t="shared" si="10"/>
        <v>1</v>
      </c>
      <c r="K47" s="115">
        <f t="shared" si="10"/>
        <v>5</v>
      </c>
      <c r="L47" s="115">
        <f t="shared" si="10"/>
        <v>0</v>
      </c>
      <c r="M47" s="115">
        <f t="shared" si="10"/>
        <v>0</v>
      </c>
      <c r="N47" s="115">
        <f t="shared" si="10"/>
        <v>54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12</v>
      </c>
      <c r="T47" s="115">
        <f t="shared" si="11"/>
        <v>8</v>
      </c>
      <c r="U47" s="115">
        <f t="shared" si="11"/>
        <v>3</v>
      </c>
      <c r="V47" s="115">
        <f t="shared" si="11"/>
        <v>27</v>
      </c>
      <c r="W47" s="115">
        <f t="shared" si="11"/>
        <v>15</v>
      </c>
      <c r="X47" s="115">
        <f t="shared" si="11"/>
        <v>6</v>
      </c>
      <c r="Y47" s="115">
        <f t="shared" si="11"/>
        <v>2</v>
      </c>
      <c r="Z47" s="115">
        <f t="shared" si="11"/>
        <v>14</v>
      </c>
      <c r="AA47" s="115">
        <f t="shared" si="11"/>
        <v>0</v>
      </c>
      <c r="AB47" s="115">
        <f t="shared" si="11"/>
        <v>0</v>
      </c>
      <c r="AC47" s="115">
        <f t="shared" si="11"/>
        <v>51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Beavers:    |||   Phantoms: </v>
      </c>
    </row>
    <row r="48" spans="1:31" s="122" customFormat="1" ht="12.75" x14ac:dyDescent="0.2">
      <c r="A48" s="152" t="s">
        <v>28</v>
      </c>
      <c r="B48" s="153"/>
      <c r="C48" s="154" t="s">
        <v>78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579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78" t="s">
        <v>215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  <c r="O51" s="112" t="s">
        <v>30</v>
      </c>
      <c r="P51" s="204" t="s">
        <v>236</v>
      </c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6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2</v>
      </c>
      <c r="B53" s="125" t="s">
        <v>223</v>
      </c>
      <c r="C53" s="125" t="s">
        <v>95</v>
      </c>
      <c r="D53" s="115">
        <v>1</v>
      </c>
      <c r="E53" s="115"/>
      <c r="F53" s="115"/>
      <c r="G53" s="115">
        <v>4</v>
      </c>
      <c r="H53" s="115">
        <v>1</v>
      </c>
      <c r="I53" s="115">
        <v>1</v>
      </c>
      <c r="J53" s="115"/>
      <c r="K53" s="115">
        <v>2</v>
      </c>
      <c r="L53" s="115"/>
      <c r="M53" s="115"/>
      <c r="N53" s="115">
        <f t="shared" ref="N53:N62" si="12">IF(B53="","",(D53*2)+(E53*3)+F53*1)</f>
        <v>2</v>
      </c>
      <c r="O53" s="116"/>
      <c r="P53" s="126">
        <v>4</v>
      </c>
      <c r="Q53" s="125" t="s">
        <v>303</v>
      </c>
      <c r="R53" s="125" t="s">
        <v>65</v>
      </c>
      <c r="S53" s="115">
        <v>3</v>
      </c>
      <c r="T53" s="115"/>
      <c r="U53" s="115"/>
      <c r="V53" s="115">
        <v>7</v>
      </c>
      <c r="W53" s="115">
        <v>5</v>
      </c>
      <c r="X53" s="115"/>
      <c r="Y53" s="115"/>
      <c r="Z53" s="115">
        <v>3</v>
      </c>
      <c r="AA53" s="115"/>
      <c r="AB53" s="115"/>
      <c r="AC53" s="115">
        <f t="shared" ref="AC53:AC62" si="13">IF(Q53="","",(S53*2)+(T53*3)+U53*1)</f>
        <v>6</v>
      </c>
      <c r="AD53" s="129"/>
      <c r="AE53" s="120"/>
    </row>
    <row r="54" spans="1:31" s="122" customFormat="1" ht="12.75" x14ac:dyDescent="0.2">
      <c r="A54" s="124">
        <v>3</v>
      </c>
      <c r="B54" s="125" t="s">
        <v>217</v>
      </c>
      <c r="C54" s="125" t="s">
        <v>189</v>
      </c>
      <c r="D54" s="115"/>
      <c r="E54" s="115"/>
      <c r="F54" s="115"/>
      <c r="G54" s="115">
        <v>1</v>
      </c>
      <c r="H54" s="115"/>
      <c r="I54" s="115">
        <v>2</v>
      </c>
      <c r="J54" s="115"/>
      <c r="K54" s="115"/>
      <c r="L54" s="115"/>
      <c r="M54" s="115"/>
      <c r="N54" s="115">
        <f t="shared" si="12"/>
        <v>0</v>
      </c>
      <c r="O54" s="116"/>
      <c r="P54" s="124">
        <v>6</v>
      </c>
      <c r="Q54" s="125" t="s">
        <v>237</v>
      </c>
      <c r="R54" s="125" t="s">
        <v>238</v>
      </c>
      <c r="S54" s="115">
        <v>2</v>
      </c>
      <c r="T54" s="115"/>
      <c r="U54" s="115"/>
      <c r="V54" s="115">
        <v>7</v>
      </c>
      <c r="W54" s="115">
        <v>1</v>
      </c>
      <c r="X54" s="115"/>
      <c r="Y54" s="115"/>
      <c r="Z54" s="115">
        <v>1</v>
      </c>
      <c r="AA54" s="115"/>
      <c r="AB54" s="115"/>
      <c r="AC54" s="115">
        <f t="shared" si="13"/>
        <v>4</v>
      </c>
      <c r="AD54" s="129"/>
      <c r="AE54" s="120"/>
    </row>
    <row r="55" spans="1:31" s="122" customFormat="1" ht="12.75" x14ac:dyDescent="0.2">
      <c r="A55" s="124"/>
      <c r="B55" s="125"/>
      <c r="C55" s="12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 t="str">
        <f t="shared" si="12"/>
        <v/>
      </c>
      <c r="O55" s="116"/>
      <c r="P55" s="124">
        <v>7</v>
      </c>
      <c r="Q55" s="125" t="s">
        <v>332</v>
      </c>
      <c r="R55" s="125" t="s">
        <v>503</v>
      </c>
      <c r="S55" s="115">
        <v>1</v>
      </c>
      <c r="T55" s="115">
        <v>3</v>
      </c>
      <c r="U55" s="115">
        <v>1</v>
      </c>
      <c r="V55" s="115">
        <v>6</v>
      </c>
      <c r="W55" s="115">
        <v>3</v>
      </c>
      <c r="X55" s="115"/>
      <c r="Y55" s="115"/>
      <c r="Z55" s="115">
        <v>1</v>
      </c>
      <c r="AA55" s="115"/>
      <c r="AB55" s="115"/>
      <c r="AC55" s="115">
        <f t="shared" si="13"/>
        <v>12</v>
      </c>
      <c r="AD55" s="129"/>
      <c r="AE55" s="120"/>
    </row>
    <row r="56" spans="1:31" s="122" customFormat="1" ht="12.75" x14ac:dyDescent="0.2">
      <c r="A56" s="124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6"/>
      <c r="Q56" s="125"/>
      <c r="R56" s="12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 t="str">
        <f t="shared" si="13"/>
        <v/>
      </c>
      <c r="AD56" s="129"/>
      <c r="AE56" s="120"/>
    </row>
    <row r="57" spans="1:31" s="122" customFormat="1" ht="12.75" x14ac:dyDescent="0.2">
      <c r="A57" s="124">
        <v>8</v>
      </c>
      <c r="B57" s="125" t="s">
        <v>89</v>
      </c>
      <c r="C57" s="125" t="s">
        <v>194</v>
      </c>
      <c r="D57" s="115"/>
      <c r="E57" s="115"/>
      <c r="F57" s="115"/>
      <c r="G57" s="115">
        <v>1</v>
      </c>
      <c r="H57" s="115">
        <v>2</v>
      </c>
      <c r="I57" s="115">
        <v>1</v>
      </c>
      <c r="J57" s="115"/>
      <c r="K57" s="115">
        <v>1</v>
      </c>
      <c r="L57" s="115"/>
      <c r="M57" s="115"/>
      <c r="N57" s="115">
        <f t="shared" si="12"/>
        <v>0</v>
      </c>
      <c r="O57" s="116"/>
      <c r="P57" s="124">
        <v>11</v>
      </c>
      <c r="Q57" s="125" t="s">
        <v>384</v>
      </c>
      <c r="R57" s="125" t="s">
        <v>253</v>
      </c>
      <c r="S57" s="115">
        <v>3</v>
      </c>
      <c r="T57" s="115"/>
      <c r="U57" s="115"/>
      <c r="V57" s="115">
        <v>2</v>
      </c>
      <c r="W57" s="115">
        <v>2</v>
      </c>
      <c r="X57" s="115"/>
      <c r="Y57" s="115">
        <v>1</v>
      </c>
      <c r="Z57" s="115">
        <v>2</v>
      </c>
      <c r="AA57" s="115"/>
      <c r="AB57" s="115"/>
      <c r="AC57" s="115">
        <f t="shared" si="13"/>
        <v>6</v>
      </c>
      <c r="AD57" s="129"/>
      <c r="AE57" s="120"/>
    </row>
    <row r="58" spans="1:31" s="122" customFormat="1" ht="12.75" x14ac:dyDescent="0.2">
      <c r="A58" s="124">
        <v>10</v>
      </c>
      <c r="B58" s="125" t="s">
        <v>218</v>
      </c>
      <c r="C58" s="125" t="s">
        <v>118</v>
      </c>
      <c r="D58" s="115">
        <v>5</v>
      </c>
      <c r="E58" s="115"/>
      <c r="F58" s="115">
        <v>2</v>
      </c>
      <c r="G58" s="115">
        <v>3</v>
      </c>
      <c r="H58" s="115">
        <v>4</v>
      </c>
      <c r="I58" s="115">
        <v>1</v>
      </c>
      <c r="J58" s="115"/>
      <c r="K58" s="115">
        <v>1</v>
      </c>
      <c r="L58" s="115"/>
      <c r="M58" s="115"/>
      <c r="N58" s="115">
        <f t="shared" si="12"/>
        <v>12</v>
      </c>
      <c r="O58" s="116"/>
      <c r="P58" s="124">
        <v>12</v>
      </c>
      <c r="Q58" s="125" t="s">
        <v>302</v>
      </c>
      <c r="R58" s="125" t="s">
        <v>51</v>
      </c>
      <c r="S58" s="115">
        <v>2</v>
      </c>
      <c r="T58" s="115"/>
      <c r="U58" s="115">
        <v>1</v>
      </c>
      <c r="V58" s="115">
        <v>6</v>
      </c>
      <c r="W58" s="115">
        <v>3</v>
      </c>
      <c r="X58" s="115"/>
      <c r="Y58" s="115"/>
      <c r="Z58" s="115">
        <v>1</v>
      </c>
      <c r="AA58" s="115"/>
      <c r="AB58" s="115"/>
      <c r="AC58" s="115">
        <f t="shared" si="13"/>
        <v>5</v>
      </c>
      <c r="AD58" s="129"/>
      <c r="AE58" s="120"/>
    </row>
    <row r="59" spans="1:31" s="122" customFormat="1" ht="12.75" x14ac:dyDescent="0.2">
      <c r="A59" s="124">
        <v>21</v>
      </c>
      <c r="B59" s="125" t="s">
        <v>221</v>
      </c>
      <c r="C59" s="125" t="s">
        <v>222</v>
      </c>
      <c r="D59" s="115">
        <v>1</v>
      </c>
      <c r="E59" s="115"/>
      <c r="F59" s="115">
        <v>2</v>
      </c>
      <c r="G59" s="115">
        <v>5</v>
      </c>
      <c r="H59" s="115">
        <v>1</v>
      </c>
      <c r="I59" s="115">
        <v>1</v>
      </c>
      <c r="J59" s="115"/>
      <c r="K59" s="115">
        <v>3</v>
      </c>
      <c r="L59" s="115"/>
      <c r="M59" s="115"/>
      <c r="N59" s="115">
        <f t="shared" si="12"/>
        <v>4</v>
      </c>
      <c r="O59" s="116"/>
      <c r="P59" s="124">
        <v>20</v>
      </c>
      <c r="Q59" s="125" t="s">
        <v>240</v>
      </c>
      <c r="R59" s="125" t="s">
        <v>241</v>
      </c>
      <c r="S59" s="115">
        <v>3</v>
      </c>
      <c r="T59" s="115"/>
      <c r="U59" s="115">
        <v>1</v>
      </c>
      <c r="V59" s="115">
        <v>3</v>
      </c>
      <c r="W59" s="115">
        <v>4</v>
      </c>
      <c r="X59" s="115">
        <v>1</v>
      </c>
      <c r="Y59" s="115"/>
      <c r="Z59" s="115">
        <v>1</v>
      </c>
      <c r="AA59" s="115"/>
      <c r="AB59" s="115"/>
      <c r="AC59" s="115">
        <f t="shared" si="13"/>
        <v>7</v>
      </c>
      <c r="AD59" s="129"/>
      <c r="AE59" s="120"/>
    </row>
    <row r="60" spans="1:31" s="122" customFormat="1" ht="12.75" x14ac:dyDescent="0.2">
      <c r="A60" s="124">
        <v>33</v>
      </c>
      <c r="B60" s="125" t="s">
        <v>219</v>
      </c>
      <c r="C60" s="125" t="s">
        <v>220</v>
      </c>
      <c r="D60" s="115">
        <v>5</v>
      </c>
      <c r="E60" s="115">
        <v>1</v>
      </c>
      <c r="F60" s="115">
        <v>2</v>
      </c>
      <c r="G60" s="115">
        <v>13</v>
      </c>
      <c r="H60" s="115"/>
      <c r="I60" s="115">
        <v>1</v>
      </c>
      <c r="J60" s="115"/>
      <c r="K60" s="115">
        <v>2</v>
      </c>
      <c r="L60" s="115"/>
      <c r="M60" s="115"/>
      <c r="N60" s="115">
        <f t="shared" si="12"/>
        <v>15</v>
      </c>
      <c r="O60" s="116"/>
      <c r="P60" s="124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4">
        <v>23</v>
      </c>
      <c r="B61" s="125" t="s">
        <v>218</v>
      </c>
      <c r="C61" s="125" t="s">
        <v>92</v>
      </c>
      <c r="D61" s="115">
        <v>2</v>
      </c>
      <c r="E61" s="115"/>
      <c r="F61" s="115"/>
      <c r="G61" s="115">
        <v>2</v>
      </c>
      <c r="H61" s="115"/>
      <c r="I61" s="115">
        <v>1</v>
      </c>
      <c r="J61" s="115"/>
      <c r="K61" s="115">
        <v>5</v>
      </c>
      <c r="L61" s="115"/>
      <c r="M61" s="115"/>
      <c r="N61" s="115">
        <f t="shared" si="12"/>
        <v>4</v>
      </c>
      <c r="O61" s="116"/>
      <c r="P61" s="126">
        <v>77</v>
      </c>
      <c r="Q61" s="125" t="s">
        <v>239</v>
      </c>
      <c r="R61" s="125" t="s">
        <v>51</v>
      </c>
      <c r="S61" s="115">
        <v>5</v>
      </c>
      <c r="T61" s="115"/>
      <c r="U61" s="115">
        <v>1</v>
      </c>
      <c r="V61" s="115">
        <v>6</v>
      </c>
      <c r="W61" s="115">
        <v>1</v>
      </c>
      <c r="X61" s="115">
        <v>1</v>
      </c>
      <c r="Y61" s="115"/>
      <c r="Z61" s="115">
        <v>2</v>
      </c>
      <c r="AA61" s="115"/>
      <c r="AB61" s="115"/>
      <c r="AC61" s="115">
        <f t="shared" si="13"/>
        <v>11</v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6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14</v>
      </c>
      <c r="E63" s="115">
        <f t="shared" si="14"/>
        <v>1</v>
      </c>
      <c r="F63" s="115">
        <f t="shared" si="14"/>
        <v>6</v>
      </c>
      <c r="G63" s="115">
        <f t="shared" si="14"/>
        <v>29</v>
      </c>
      <c r="H63" s="115">
        <f t="shared" si="14"/>
        <v>8</v>
      </c>
      <c r="I63" s="115">
        <f t="shared" si="14"/>
        <v>8</v>
      </c>
      <c r="J63" s="115">
        <f t="shared" si="14"/>
        <v>0</v>
      </c>
      <c r="K63" s="115">
        <f t="shared" si="14"/>
        <v>14</v>
      </c>
      <c r="L63" s="115">
        <f t="shared" si="14"/>
        <v>0</v>
      </c>
      <c r="M63" s="115">
        <f t="shared" si="14"/>
        <v>0</v>
      </c>
      <c r="N63" s="115">
        <f t="shared" si="14"/>
        <v>37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19</v>
      </c>
      <c r="T63" s="115">
        <f t="shared" si="15"/>
        <v>3</v>
      </c>
      <c r="U63" s="115">
        <f t="shared" si="15"/>
        <v>4</v>
      </c>
      <c r="V63" s="115">
        <f t="shared" si="15"/>
        <v>37</v>
      </c>
      <c r="W63" s="115">
        <f t="shared" si="15"/>
        <v>19</v>
      </c>
      <c r="X63" s="115">
        <f t="shared" si="15"/>
        <v>2</v>
      </c>
      <c r="Y63" s="115">
        <f t="shared" si="15"/>
        <v>1</v>
      </c>
      <c r="Z63" s="115">
        <f t="shared" si="15"/>
        <v>11</v>
      </c>
      <c r="AA63" s="115">
        <f t="shared" si="15"/>
        <v>0</v>
      </c>
      <c r="AB63" s="115">
        <f t="shared" si="15"/>
        <v>0</v>
      </c>
      <c r="AC63" s="115">
        <f t="shared" si="15"/>
        <v>51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Baitong Ballers: BLK-   |||   Hellfish: </v>
      </c>
    </row>
    <row r="64" spans="1:31" s="122" customFormat="1" ht="12.75" x14ac:dyDescent="0.2">
      <c r="A64" s="152" t="s">
        <v>28</v>
      </c>
      <c r="B64" s="153"/>
      <c r="C64" s="154" t="s">
        <v>90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580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72" t="s">
        <v>68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4"/>
      <c r="O67" s="112" t="s">
        <v>30</v>
      </c>
      <c r="P67" s="207" t="s">
        <v>244</v>
      </c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9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2</v>
      </c>
      <c r="B69" s="125" t="s">
        <v>267</v>
      </c>
      <c r="C69" s="125" t="s">
        <v>76</v>
      </c>
      <c r="D69" s="115">
        <v>1</v>
      </c>
      <c r="E69" s="115"/>
      <c r="F69" s="115"/>
      <c r="G69" s="115">
        <v>8</v>
      </c>
      <c r="H69" s="115">
        <v>1</v>
      </c>
      <c r="I69" s="115">
        <v>1</v>
      </c>
      <c r="J69" s="115">
        <v>1</v>
      </c>
      <c r="K69" s="115">
        <v>1</v>
      </c>
      <c r="L69" s="115"/>
      <c r="M69" s="115"/>
      <c r="N69" s="115">
        <f t="shared" ref="N69:N78" si="16">IF(B69="","",(D69*2)+(E69*3)+F69*1)</f>
        <v>2</v>
      </c>
      <c r="O69" s="116"/>
      <c r="P69" s="124">
        <v>6</v>
      </c>
      <c r="Q69" s="125" t="s">
        <v>37</v>
      </c>
      <c r="R69" s="125" t="s">
        <v>245</v>
      </c>
      <c r="S69" s="115"/>
      <c r="T69" s="115"/>
      <c r="U69" s="115"/>
      <c r="V69" s="115">
        <v>5</v>
      </c>
      <c r="W69" s="115">
        <v>1</v>
      </c>
      <c r="X69" s="115">
        <v>1</v>
      </c>
      <c r="Y69" s="115">
        <v>2</v>
      </c>
      <c r="Z69" s="115">
        <v>4</v>
      </c>
      <c r="AA69" s="115"/>
      <c r="AB69" s="115"/>
      <c r="AC69" s="115">
        <f t="shared" ref="AC69:AC78" si="17">IF(Q69="","",(S69*2)+(T69*3)+U69*1)</f>
        <v>0</v>
      </c>
      <c r="AE69" s="120"/>
    </row>
    <row r="70" spans="1:31" s="122" customFormat="1" ht="12.75" x14ac:dyDescent="0.2">
      <c r="A70" s="126">
        <v>6</v>
      </c>
      <c r="B70" s="125" t="s">
        <v>179</v>
      </c>
      <c r="C70" s="125" t="s">
        <v>180</v>
      </c>
      <c r="D70" s="115">
        <v>2</v>
      </c>
      <c r="E70" s="115">
        <v>1</v>
      </c>
      <c r="F70" s="115"/>
      <c r="G70" s="115">
        <v>3</v>
      </c>
      <c r="H70" s="115">
        <v>5</v>
      </c>
      <c r="I70" s="115">
        <v>2</v>
      </c>
      <c r="J70" s="115"/>
      <c r="K70" s="115">
        <v>2</v>
      </c>
      <c r="L70" s="115"/>
      <c r="M70" s="115"/>
      <c r="N70" s="115">
        <f t="shared" si="16"/>
        <v>7</v>
      </c>
      <c r="O70" s="116"/>
      <c r="P70" s="124">
        <v>8</v>
      </c>
      <c r="Q70" s="125" t="s">
        <v>248</v>
      </c>
      <c r="R70" s="125" t="s">
        <v>57</v>
      </c>
      <c r="S70" s="115"/>
      <c r="T70" s="115">
        <v>1</v>
      </c>
      <c r="U70" s="115"/>
      <c r="V70" s="115">
        <v>5</v>
      </c>
      <c r="W70" s="115">
        <v>4</v>
      </c>
      <c r="X70" s="115">
        <v>3</v>
      </c>
      <c r="Y70" s="115"/>
      <c r="Z70" s="115">
        <v>3</v>
      </c>
      <c r="AA70" s="115"/>
      <c r="AB70" s="115"/>
      <c r="AC70" s="115">
        <f t="shared" si="17"/>
        <v>3</v>
      </c>
      <c r="AE70" s="120"/>
    </row>
    <row r="71" spans="1:31" s="122" customFormat="1" ht="12.75" x14ac:dyDescent="0.2">
      <c r="A71" s="126">
        <v>8</v>
      </c>
      <c r="B71" s="125" t="s">
        <v>149</v>
      </c>
      <c r="C71" s="125" t="s">
        <v>35</v>
      </c>
      <c r="D71" s="115">
        <v>6</v>
      </c>
      <c r="E71" s="115">
        <v>1</v>
      </c>
      <c r="F71" s="115">
        <v>3</v>
      </c>
      <c r="G71" s="115">
        <v>14</v>
      </c>
      <c r="H71" s="115">
        <v>1</v>
      </c>
      <c r="I71" s="115">
        <v>1</v>
      </c>
      <c r="J71" s="115">
        <v>1</v>
      </c>
      <c r="K71" s="115">
        <v>2</v>
      </c>
      <c r="L71" s="115"/>
      <c r="M71" s="115"/>
      <c r="N71" s="115">
        <f t="shared" si="16"/>
        <v>18</v>
      </c>
      <c r="O71" s="116"/>
      <c r="P71" s="124">
        <v>9</v>
      </c>
      <c r="Q71" s="125" t="s">
        <v>335</v>
      </c>
      <c r="R71" s="125" t="s">
        <v>65</v>
      </c>
      <c r="S71" s="115">
        <v>1</v>
      </c>
      <c r="T71" s="115">
        <v>3</v>
      </c>
      <c r="U71" s="115">
        <v>1</v>
      </c>
      <c r="V71" s="115">
        <v>5</v>
      </c>
      <c r="W71" s="115">
        <v>2</v>
      </c>
      <c r="X71" s="115">
        <v>1</v>
      </c>
      <c r="Y71" s="115">
        <v>1</v>
      </c>
      <c r="Z71" s="115">
        <v>2</v>
      </c>
      <c r="AA71" s="115"/>
      <c r="AB71" s="115"/>
      <c r="AC71" s="115">
        <f t="shared" si="17"/>
        <v>12</v>
      </c>
      <c r="AE71" s="120"/>
    </row>
    <row r="72" spans="1:31" s="122" customFormat="1" ht="12.75" x14ac:dyDescent="0.2">
      <c r="A72" s="126"/>
      <c r="B72" s="125"/>
      <c r="C72" s="12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 t="str">
        <f t="shared" si="16"/>
        <v/>
      </c>
      <c r="O72" s="116"/>
      <c r="P72" s="124">
        <v>10</v>
      </c>
      <c r="Q72" s="125" t="s">
        <v>60</v>
      </c>
      <c r="R72" s="125" t="s">
        <v>84</v>
      </c>
      <c r="S72" s="115">
        <v>2</v>
      </c>
      <c r="T72" s="115">
        <v>2</v>
      </c>
      <c r="U72" s="115"/>
      <c r="V72" s="115">
        <v>3</v>
      </c>
      <c r="W72" s="115"/>
      <c r="X72" s="115">
        <v>1</v>
      </c>
      <c r="Y72" s="115"/>
      <c r="Z72" s="115">
        <v>2</v>
      </c>
      <c r="AA72" s="115"/>
      <c r="AB72" s="115"/>
      <c r="AC72" s="115">
        <f t="shared" si="17"/>
        <v>10</v>
      </c>
      <c r="AE72" s="120"/>
    </row>
    <row r="73" spans="1:31" s="122" customFormat="1" ht="12.75" x14ac:dyDescent="0.2">
      <c r="A73" s="126">
        <v>13</v>
      </c>
      <c r="B73" s="125" t="s">
        <v>277</v>
      </c>
      <c r="C73" s="125" t="s">
        <v>334</v>
      </c>
      <c r="D73" s="115"/>
      <c r="E73" s="115">
        <v>1</v>
      </c>
      <c r="F73" s="115">
        <v>2</v>
      </c>
      <c r="G73" s="115">
        <v>3</v>
      </c>
      <c r="H73" s="115"/>
      <c r="I73" s="115"/>
      <c r="J73" s="115"/>
      <c r="K73" s="115">
        <v>1</v>
      </c>
      <c r="L73" s="115"/>
      <c r="M73" s="115"/>
      <c r="N73" s="115">
        <f t="shared" si="16"/>
        <v>5</v>
      </c>
      <c r="O73" s="116"/>
      <c r="P73" s="99" t="s">
        <v>147</v>
      </c>
      <c r="Q73" s="125" t="s">
        <v>365</v>
      </c>
      <c r="R73" s="125" t="s">
        <v>366</v>
      </c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>
        <f t="shared" si="17"/>
        <v>0</v>
      </c>
      <c r="AE73" s="120"/>
    </row>
    <row r="74" spans="1:31" s="122" customFormat="1" ht="12.75" x14ac:dyDescent="0.2">
      <c r="A74" s="126">
        <v>20</v>
      </c>
      <c r="B74" s="125" t="s">
        <v>75</v>
      </c>
      <c r="C74" s="125" t="s">
        <v>79</v>
      </c>
      <c r="D74" s="115"/>
      <c r="E74" s="115">
        <v>3</v>
      </c>
      <c r="F74" s="115">
        <v>1</v>
      </c>
      <c r="G74" s="115">
        <v>4</v>
      </c>
      <c r="H74" s="115">
        <v>4</v>
      </c>
      <c r="I74" s="115">
        <v>3</v>
      </c>
      <c r="J74" s="115"/>
      <c r="K74" s="115">
        <v>2</v>
      </c>
      <c r="L74" s="115"/>
      <c r="M74" s="115"/>
      <c r="N74" s="115">
        <f t="shared" si="16"/>
        <v>10</v>
      </c>
      <c r="O74" s="116"/>
      <c r="P74" s="126"/>
      <c r="Q74" s="125"/>
      <c r="R74" s="12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 t="str">
        <f t="shared" si="17"/>
        <v/>
      </c>
      <c r="AE74" s="120"/>
    </row>
    <row r="75" spans="1:31" s="122" customFormat="1" ht="12.75" x14ac:dyDescent="0.2">
      <c r="A75" s="126">
        <v>21</v>
      </c>
      <c r="B75" s="125" t="s">
        <v>71</v>
      </c>
      <c r="C75" s="125" t="s">
        <v>95</v>
      </c>
      <c r="D75" s="115">
        <v>4</v>
      </c>
      <c r="E75" s="115">
        <v>1</v>
      </c>
      <c r="F75" s="115">
        <v>4</v>
      </c>
      <c r="G75" s="115">
        <v>5</v>
      </c>
      <c r="H75" s="115">
        <v>2</v>
      </c>
      <c r="I75" s="115"/>
      <c r="J75" s="115">
        <v>1</v>
      </c>
      <c r="K75" s="115">
        <v>2</v>
      </c>
      <c r="L75" s="115"/>
      <c r="M75" s="115"/>
      <c r="N75" s="115">
        <f t="shared" si="16"/>
        <v>15</v>
      </c>
      <c r="O75" s="116"/>
      <c r="P75" s="124"/>
      <c r="Q75" s="125"/>
      <c r="R75" s="12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 t="str">
        <f t="shared" si="17"/>
        <v/>
      </c>
      <c r="AE75" s="120"/>
    </row>
    <row r="76" spans="1:31" s="122" customFormat="1" ht="12.75" x14ac:dyDescent="0.2">
      <c r="A76" s="126"/>
      <c r="B76" s="125"/>
      <c r="C76" s="12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 t="str">
        <f t="shared" si="16"/>
        <v/>
      </c>
      <c r="O76" s="116"/>
      <c r="P76" s="124">
        <v>23</v>
      </c>
      <c r="Q76" s="125" t="s">
        <v>554</v>
      </c>
      <c r="R76" s="125" t="s">
        <v>54</v>
      </c>
      <c r="S76" s="115">
        <v>2</v>
      </c>
      <c r="T76" s="115"/>
      <c r="U76" s="115">
        <v>2</v>
      </c>
      <c r="V76" s="115">
        <v>8</v>
      </c>
      <c r="W76" s="115">
        <v>3</v>
      </c>
      <c r="X76" s="115">
        <v>1</v>
      </c>
      <c r="Y76" s="115"/>
      <c r="Z76" s="115">
        <v>3</v>
      </c>
      <c r="AA76" s="115"/>
      <c r="AB76" s="115"/>
      <c r="AC76" s="115">
        <f t="shared" si="17"/>
        <v>6</v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>
        <v>24</v>
      </c>
      <c r="Q77" s="125" t="s">
        <v>363</v>
      </c>
      <c r="R77" s="125" t="s">
        <v>364</v>
      </c>
      <c r="S77" s="115">
        <v>1</v>
      </c>
      <c r="T77" s="115">
        <v>4</v>
      </c>
      <c r="U77" s="115">
        <v>2</v>
      </c>
      <c r="V77" s="115">
        <v>3</v>
      </c>
      <c r="W77" s="115">
        <v>2</v>
      </c>
      <c r="X77" s="115"/>
      <c r="Y77" s="115"/>
      <c r="Z77" s="115">
        <v>2</v>
      </c>
      <c r="AA77" s="115"/>
      <c r="AB77" s="115"/>
      <c r="AC77" s="115">
        <f t="shared" si="17"/>
        <v>16</v>
      </c>
      <c r="AE77" s="120"/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13</v>
      </c>
      <c r="E79" s="115">
        <f t="shared" si="18"/>
        <v>7</v>
      </c>
      <c r="F79" s="115">
        <f t="shared" si="18"/>
        <v>10</v>
      </c>
      <c r="G79" s="115">
        <f t="shared" si="18"/>
        <v>37</v>
      </c>
      <c r="H79" s="115">
        <f t="shared" si="18"/>
        <v>13</v>
      </c>
      <c r="I79" s="115">
        <f t="shared" si="18"/>
        <v>7</v>
      </c>
      <c r="J79" s="115">
        <f t="shared" si="18"/>
        <v>3</v>
      </c>
      <c r="K79" s="115">
        <f t="shared" si="18"/>
        <v>10</v>
      </c>
      <c r="L79" s="115">
        <f t="shared" si="18"/>
        <v>0</v>
      </c>
      <c r="M79" s="115">
        <f t="shared" si="18"/>
        <v>0</v>
      </c>
      <c r="N79" s="115">
        <f t="shared" si="18"/>
        <v>57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6</v>
      </c>
      <c r="T79" s="115">
        <f t="shared" si="19"/>
        <v>10</v>
      </c>
      <c r="U79" s="115">
        <f t="shared" si="19"/>
        <v>5</v>
      </c>
      <c r="V79" s="115">
        <f t="shared" si="19"/>
        <v>29</v>
      </c>
      <c r="W79" s="115">
        <f t="shared" si="19"/>
        <v>12</v>
      </c>
      <c r="X79" s="115">
        <f t="shared" si="19"/>
        <v>7</v>
      </c>
      <c r="Y79" s="115">
        <f t="shared" si="19"/>
        <v>3</v>
      </c>
      <c r="Z79" s="115">
        <f t="shared" si="19"/>
        <v>16</v>
      </c>
      <c r="AA79" s="115">
        <f t="shared" si="19"/>
        <v>0</v>
      </c>
      <c r="AB79" s="115">
        <f t="shared" si="19"/>
        <v>0</v>
      </c>
      <c r="AC79" s="115">
        <f t="shared" si="19"/>
        <v>47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103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Pork Swords:    |||   Honey Badgers: </v>
      </c>
    </row>
    <row r="81" spans="1:31" s="122" customFormat="1" ht="12.75" x14ac:dyDescent="0.2">
      <c r="A81" s="152" t="s">
        <v>205</v>
      </c>
      <c r="B81" s="153"/>
      <c r="C81" s="154" t="s">
        <v>578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46" t="s">
        <v>78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8"/>
      <c r="O83" s="112" t="s">
        <v>30</v>
      </c>
      <c r="P83" s="186" t="s">
        <v>225</v>
      </c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1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0</v>
      </c>
      <c r="B85" s="125" t="s">
        <v>82</v>
      </c>
      <c r="C85" s="125" t="s">
        <v>83</v>
      </c>
      <c r="D85" s="115">
        <v>5</v>
      </c>
      <c r="E85" s="115"/>
      <c r="F85" s="115">
        <v>4</v>
      </c>
      <c r="G85" s="115">
        <v>11</v>
      </c>
      <c r="H85" s="115">
        <v>1</v>
      </c>
      <c r="I85" s="115"/>
      <c r="J85" s="115">
        <v>1</v>
      </c>
      <c r="K85" s="115">
        <v>3</v>
      </c>
      <c r="L85" s="115"/>
      <c r="M85" s="115"/>
      <c r="N85" s="115">
        <f t="shared" ref="N85:N94" si="20">IF(B85="","",(D85*2)+(E85*3)+F85*1)</f>
        <v>14</v>
      </c>
      <c r="O85" s="116"/>
      <c r="P85" s="124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4">
        <v>2</v>
      </c>
      <c r="B86" s="125" t="s">
        <v>172</v>
      </c>
      <c r="C86" s="125" t="s">
        <v>38</v>
      </c>
      <c r="D86" s="115">
        <v>1</v>
      </c>
      <c r="E86" s="115"/>
      <c r="F86" s="115">
        <v>1</v>
      </c>
      <c r="G86" s="115">
        <v>4</v>
      </c>
      <c r="H86" s="115">
        <v>1</v>
      </c>
      <c r="I86" s="115">
        <v>3</v>
      </c>
      <c r="J86" s="115"/>
      <c r="K86" s="115"/>
      <c r="L86" s="115"/>
      <c r="M86" s="115"/>
      <c r="N86" s="115">
        <f t="shared" si="20"/>
        <v>3</v>
      </c>
      <c r="O86" s="116"/>
      <c r="P86" s="126">
        <v>4</v>
      </c>
      <c r="Q86" s="125" t="s">
        <v>530</v>
      </c>
      <c r="R86" s="125" t="s">
        <v>531</v>
      </c>
      <c r="S86" s="115">
        <v>1</v>
      </c>
      <c r="T86" s="115"/>
      <c r="U86" s="115">
        <v>2</v>
      </c>
      <c r="V86" s="115">
        <v>4</v>
      </c>
      <c r="W86" s="115">
        <v>2</v>
      </c>
      <c r="X86" s="115">
        <v>1</v>
      </c>
      <c r="Y86" s="115"/>
      <c r="Z86" s="115"/>
      <c r="AA86" s="115"/>
      <c r="AB86" s="115"/>
      <c r="AC86" s="115">
        <f t="shared" si="21"/>
        <v>4</v>
      </c>
      <c r="AD86" s="129"/>
      <c r="AE86" s="120"/>
    </row>
    <row r="87" spans="1:31" s="122" customFormat="1" ht="12.75" x14ac:dyDescent="0.2">
      <c r="A87" s="126"/>
      <c r="B87" s="125"/>
      <c r="C87" s="12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 t="str">
        <f t="shared" si="20"/>
        <v/>
      </c>
      <c r="O87" s="116"/>
      <c r="P87" s="126">
        <v>8</v>
      </c>
      <c r="Q87" s="125" t="s">
        <v>125</v>
      </c>
      <c r="R87" s="125" t="s">
        <v>84</v>
      </c>
      <c r="S87" s="115"/>
      <c r="T87" s="115">
        <v>3</v>
      </c>
      <c r="U87" s="115"/>
      <c r="V87" s="115">
        <v>6</v>
      </c>
      <c r="W87" s="115">
        <v>1</v>
      </c>
      <c r="X87" s="115">
        <v>2</v>
      </c>
      <c r="Y87" s="115"/>
      <c r="Z87" s="115">
        <v>4</v>
      </c>
      <c r="AA87" s="115"/>
      <c r="AB87" s="115"/>
      <c r="AC87" s="115">
        <f t="shared" si="21"/>
        <v>9</v>
      </c>
      <c r="AD87" s="129"/>
      <c r="AE87" s="120"/>
    </row>
    <row r="88" spans="1:31" s="122" customFormat="1" ht="12.75" x14ac:dyDescent="0.2">
      <c r="A88" s="126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6">
        <v>10</v>
      </c>
      <c r="Q88" s="125" t="s">
        <v>230</v>
      </c>
      <c r="R88" s="125" t="s">
        <v>231</v>
      </c>
      <c r="S88" s="115">
        <v>5</v>
      </c>
      <c r="T88" s="115">
        <v>2</v>
      </c>
      <c r="U88" s="115">
        <v>1</v>
      </c>
      <c r="V88" s="115">
        <v>4</v>
      </c>
      <c r="W88" s="115">
        <v>2</v>
      </c>
      <c r="X88" s="115">
        <v>1</v>
      </c>
      <c r="Y88" s="115">
        <v>1</v>
      </c>
      <c r="Z88" s="115">
        <v>2</v>
      </c>
      <c r="AA88" s="115"/>
      <c r="AB88" s="115"/>
      <c r="AC88" s="115">
        <f t="shared" si="21"/>
        <v>17</v>
      </c>
      <c r="AD88" s="129"/>
      <c r="AE88" s="120"/>
    </row>
    <row r="89" spans="1:31" s="122" customFormat="1" ht="12.75" x14ac:dyDescent="0.2">
      <c r="A89" s="126">
        <v>5</v>
      </c>
      <c r="B89" s="125" t="s">
        <v>565</v>
      </c>
      <c r="C89" s="125" t="s">
        <v>62</v>
      </c>
      <c r="D89" s="115"/>
      <c r="E89" s="115"/>
      <c r="F89" s="115"/>
      <c r="G89" s="115">
        <v>2</v>
      </c>
      <c r="H89" s="115">
        <v>2</v>
      </c>
      <c r="I89" s="115"/>
      <c r="J89" s="115"/>
      <c r="K89" s="115">
        <v>2</v>
      </c>
      <c r="L89" s="115"/>
      <c r="M89" s="115"/>
      <c r="N89" s="115">
        <f t="shared" si="20"/>
        <v>0</v>
      </c>
      <c r="O89" s="116"/>
      <c r="P89" s="126">
        <v>11</v>
      </c>
      <c r="Q89" s="125" t="s">
        <v>169</v>
      </c>
      <c r="R89" s="125" t="s">
        <v>170</v>
      </c>
      <c r="S89" s="115"/>
      <c r="T89" s="115">
        <v>2</v>
      </c>
      <c r="U89" s="115"/>
      <c r="V89" s="115">
        <v>5</v>
      </c>
      <c r="W89" s="115">
        <v>1</v>
      </c>
      <c r="X89" s="115">
        <v>1</v>
      </c>
      <c r="Y89" s="115"/>
      <c r="Z89" s="115">
        <v>2</v>
      </c>
      <c r="AA89" s="115"/>
      <c r="AB89" s="115"/>
      <c r="AC89" s="115">
        <f t="shared" si="21"/>
        <v>6</v>
      </c>
      <c r="AD89" s="129"/>
      <c r="AE89" s="120"/>
    </row>
    <row r="90" spans="1:31" s="122" customFormat="1" ht="12.75" x14ac:dyDescent="0.2">
      <c r="A90" s="126"/>
      <c r="B90" s="125"/>
      <c r="C90" s="12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 t="str">
        <f t="shared" si="20"/>
        <v/>
      </c>
      <c r="O90" s="116"/>
      <c r="P90" s="126"/>
      <c r="Q90" s="125"/>
      <c r="R90" s="12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 t="str">
        <f t="shared" si="21"/>
        <v/>
      </c>
      <c r="AD90" s="129"/>
      <c r="AE90" s="120"/>
    </row>
    <row r="91" spans="1:31" s="122" customFormat="1" ht="12.75" x14ac:dyDescent="0.2">
      <c r="A91" s="126">
        <v>11</v>
      </c>
      <c r="B91" s="125" t="s">
        <v>254</v>
      </c>
      <c r="C91" s="125" t="s">
        <v>175</v>
      </c>
      <c r="D91" s="115">
        <v>7</v>
      </c>
      <c r="E91" s="115"/>
      <c r="F91" s="115">
        <v>2</v>
      </c>
      <c r="G91" s="115">
        <v>13</v>
      </c>
      <c r="H91" s="115">
        <v>3</v>
      </c>
      <c r="I91" s="115">
        <v>3</v>
      </c>
      <c r="J91" s="115">
        <v>1</v>
      </c>
      <c r="K91" s="115">
        <v>3</v>
      </c>
      <c r="L91" s="115"/>
      <c r="M91" s="115"/>
      <c r="N91" s="115">
        <f t="shared" si="20"/>
        <v>16</v>
      </c>
      <c r="O91" s="116"/>
      <c r="P91" s="126">
        <v>30</v>
      </c>
      <c r="Q91" s="125" t="s">
        <v>37</v>
      </c>
      <c r="R91" s="125" t="s">
        <v>38</v>
      </c>
      <c r="S91" s="115">
        <v>3</v>
      </c>
      <c r="T91" s="115"/>
      <c r="U91" s="115">
        <v>2</v>
      </c>
      <c r="V91" s="115">
        <v>8</v>
      </c>
      <c r="W91" s="115"/>
      <c r="X91" s="115">
        <v>2</v>
      </c>
      <c r="Y91" s="115">
        <v>2</v>
      </c>
      <c r="Z91" s="115">
        <v>3</v>
      </c>
      <c r="AA91" s="115"/>
      <c r="AB91" s="115"/>
      <c r="AC91" s="115">
        <f t="shared" si="21"/>
        <v>8</v>
      </c>
      <c r="AD91" s="129"/>
      <c r="AE91" s="120"/>
    </row>
    <row r="92" spans="1:31" s="122" customFormat="1" ht="12.75" x14ac:dyDescent="0.2">
      <c r="A92" s="126">
        <v>31</v>
      </c>
      <c r="B92" s="125" t="s">
        <v>41</v>
      </c>
      <c r="C92" s="125" t="s">
        <v>107</v>
      </c>
      <c r="D92" s="115">
        <v>2</v>
      </c>
      <c r="E92" s="115">
        <v>1</v>
      </c>
      <c r="F92" s="115"/>
      <c r="G92" s="115">
        <v>2</v>
      </c>
      <c r="H92" s="115">
        <v>2</v>
      </c>
      <c r="I92" s="115"/>
      <c r="J92" s="115"/>
      <c r="K92" s="115">
        <v>4</v>
      </c>
      <c r="L92" s="115"/>
      <c r="M92" s="115"/>
      <c r="N92" s="115">
        <f t="shared" si="20"/>
        <v>7</v>
      </c>
      <c r="O92" s="116"/>
      <c r="P92" s="124">
        <v>15</v>
      </c>
      <c r="Q92" s="125" t="s">
        <v>75</v>
      </c>
      <c r="R92" s="125" t="s">
        <v>38</v>
      </c>
      <c r="S92" s="115"/>
      <c r="T92" s="115"/>
      <c r="U92" s="115"/>
      <c r="V92" s="115">
        <v>2</v>
      </c>
      <c r="W92" s="115">
        <v>2</v>
      </c>
      <c r="X92" s="115">
        <v>1</v>
      </c>
      <c r="Y92" s="115"/>
      <c r="Z92" s="115">
        <v>2</v>
      </c>
      <c r="AA92" s="115"/>
      <c r="AB92" s="115"/>
      <c r="AC92" s="115">
        <f t="shared" si="21"/>
        <v>0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6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4">
        <v>14</v>
      </c>
      <c r="Q93" s="125" t="s">
        <v>209</v>
      </c>
      <c r="R93" s="125" t="s">
        <v>194</v>
      </c>
      <c r="S93" s="115"/>
      <c r="T93" s="115">
        <v>1</v>
      </c>
      <c r="U93" s="115"/>
      <c r="V93" s="115">
        <v>1</v>
      </c>
      <c r="W93" s="115">
        <v>4</v>
      </c>
      <c r="X93" s="115">
        <v>1</v>
      </c>
      <c r="Y93" s="115"/>
      <c r="Z93" s="115">
        <v>2</v>
      </c>
      <c r="AA93" s="115"/>
      <c r="AB93" s="115"/>
      <c r="AC93" s="115">
        <f t="shared" si="21"/>
        <v>3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Shenanigans:    |||   Ramblin' On: 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15</v>
      </c>
      <c r="E95" s="115">
        <f t="shared" si="22"/>
        <v>1</v>
      </c>
      <c r="F95" s="115">
        <f t="shared" si="22"/>
        <v>7</v>
      </c>
      <c r="G95" s="115">
        <f t="shared" si="22"/>
        <v>32</v>
      </c>
      <c r="H95" s="115">
        <f t="shared" si="22"/>
        <v>9</v>
      </c>
      <c r="I95" s="115">
        <f t="shared" si="22"/>
        <v>6</v>
      </c>
      <c r="J95" s="115">
        <f t="shared" si="22"/>
        <v>2</v>
      </c>
      <c r="K95" s="115">
        <f t="shared" si="22"/>
        <v>12</v>
      </c>
      <c r="L95" s="115">
        <f t="shared" si="22"/>
        <v>0</v>
      </c>
      <c r="M95" s="115">
        <f t="shared" si="22"/>
        <v>0</v>
      </c>
      <c r="N95" s="115">
        <f t="shared" si="22"/>
        <v>40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9</v>
      </c>
      <c r="T95" s="115">
        <f t="shared" si="23"/>
        <v>8</v>
      </c>
      <c r="U95" s="115">
        <f t="shared" si="23"/>
        <v>5</v>
      </c>
      <c r="V95" s="115">
        <f t="shared" si="23"/>
        <v>30</v>
      </c>
      <c r="W95" s="115">
        <f t="shared" si="23"/>
        <v>12</v>
      </c>
      <c r="X95" s="115">
        <f t="shared" si="23"/>
        <v>9</v>
      </c>
      <c r="Y95" s="115">
        <f t="shared" si="23"/>
        <v>3</v>
      </c>
      <c r="Z95" s="115">
        <f t="shared" si="23"/>
        <v>15</v>
      </c>
      <c r="AA95" s="115">
        <f t="shared" si="23"/>
        <v>0</v>
      </c>
      <c r="AB95" s="115">
        <f t="shared" si="23"/>
        <v>0</v>
      </c>
      <c r="AC95" s="115">
        <f t="shared" si="23"/>
        <v>47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150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455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60" t="s">
        <v>29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2"/>
      <c r="O99" s="112" t="s">
        <v>49</v>
      </c>
      <c r="P99" s="192" t="s">
        <v>106</v>
      </c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4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6"/>
      <c r="B101" s="125"/>
      <c r="C101" s="12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 t="str">
        <f t="shared" ref="N101:N110" si="24">IF(B101="","",(D101*2)+(E101*3)+F101*1)</f>
        <v/>
      </c>
      <c r="O101" s="116"/>
      <c r="P101" s="124"/>
      <c r="Q101" s="125"/>
      <c r="R101" s="12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 t="str">
        <f t="shared" ref="AC101:AC110" si="25">IF(Q101="","",(S101*2)+(T101*3)+U101*1)</f>
        <v/>
      </c>
      <c r="AD101" s="129"/>
      <c r="AE101" s="120"/>
    </row>
    <row r="102" spans="1:31" s="122" customFormat="1" ht="12.75" x14ac:dyDescent="0.2">
      <c r="A102" s="126">
        <v>2</v>
      </c>
      <c r="B102" s="125" t="s">
        <v>40</v>
      </c>
      <c r="C102" s="125" t="s">
        <v>41</v>
      </c>
      <c r="D102" s="115">
        <v>1</v>
      </c>
      <c r="E102" s="115"/>
      <c r="F102" s="115"/>
      <c r="G102" s="115">
        <v>5</v>
      </c>
      <c r="H102" s="115">
        <v>2</v>
      </c>
      <c r="I102" s="115">
        <v>1</v>
      </c>
      <c r="J102" s="115"/>
      <c r="K102" s="115">
        <v>3</v>
      </c>
      <c r="L102" s="115"/>
      <c r="M102" s="115"/>
      <c r="N102" s="115">
        <f t="shared" si="24"/>
        <v>2</v>
      </c>
      <c r="O102" s="116"/>
      <c r="P102" s="126">
        <v>6</v>
      </c>
      <c r="Q102" s="125" t="s">
        <v>142</v>
      </c>
      <c r="R102" s="125" t="s">
        <v>143</v>
      </c>
      <c r="S102" s="115"/>
      <c r="T102" s="115">
        <v>1</v>
      </c>
      <c r="U102" s="115">
        <v>3</v>
      </c>
      <c r="V102" s="115">
        <v>1</v>
      </c>
      <c r="W102" s="115">
        <v>6</v>
      </c>
      <c r="X102" s="115">
        <v>1</v>
      </c>
      <c r="Y102" s="115">
        <v>1</v>
      </c>
      <c r="Z102" s="115">
        <v>4</v>
      </c>
      <c r="AA102" s="115"/>
      <c r="AB102" s="115"/>
      <c r="AC102" s="115">
        <f t="shared" si="25"/>
        <v>6</v>
      </c>
      <c r="AD102" s="129"/>
      <c r="AE102" s="120"/>
    </row>
    <row r="103" spans="1:31" s="122" customFormat="1" ht="12.75" x14ac:dyDescent="0.2">
      <c r="A103" s="126"/>
      <c r="B103" s="125"/>
      <c r="C103" s="12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 t="str">
        <f t="shared" si="24"/>
        <v/>
      </c>
      <c r="O103" s="116"/>
      <c r="P103" s="124">
        <v>11</v>
      </c>
      <c r="Q103" s="125" t="s">
        <v>200</v>
      </c>
      <c r="R103" s="125" t="s">
        <v>201</v>
      </c>
      <c r="S103" s="115">
        <v>6</v>
      </c>
      <c r="T103" s="115"/>
      <c r="U103" s="115"/>
      <c r="V103" s="115">
        <v>2</v>
      </c>
      <c r="W103" s="115">
        <v>4</v>
      </c>
      <c r="X103" s="115">
        <v>1</v>
      </c>
      <c r="Y103" s="115"/>
      <c r="Z103" s="115"/>
      <c r="AA103" s="115"/>
      <c r="AB103" s="115"/>
      <c r="AC103" s="115">
        <f t="shared" si="25"/>
        <v>12</v>
      </c>
      <c r="AD103" s="129"/>
      <c r="AE103" s="120"/>
    </row>
    <row r="104" spans="1:31" s="122" customFormat="1" ht="12.75" x14ac:dyDescent="0.2">
      <c r="A104" s="126">
        <v>11</v>
      </c>
      <c r="B104" s="125" t="s">
        <v>210</v>
      </c>
      <c r="C104" s="125" t="s">
        <v>67</v>
      </c>
      <c r="D104" s="115">
        <v>2</v>
      </c>
      <c r="E104" s="115"/>
      <c r="F104" s="115">
        <v>1</v>
      </c>
      <c r="G104" s="115">
        <v>10</v>
      </c>
      <c r="H104" s="115">
        <v>2</v>
      </c>
      <c r="I104" s="115">
        <v>1</v>
      </c>
      <c r="J104" s="115"/>
      <c r="K104" s="115">
        <v>5</v>
      </c>
      <c r="L104" s="115"/>
      <c r="M104" s="115"/>
      <c r="N104" s="115">
        <f t="shared" si="24"/>
        <v>5</v>
      </c>
      <c r="O104" s="116"/>
      <c r="P104" s="124"/>
      <c r="Q104" s="125"/>
      <c r="R104" s="12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 t="str">
        <f t="shared" si="25"/>
        <v/>
      </c>
      <c r="AD104" s="129"/>
      <c r="AE104" s="120"/>
    </row>
    <row r="105" spans="1:31" s="122" customFormat="1" ht="12.75" x14ac:dyDescent="0.2">
      <c r="A105" s="99" t="s">
        <v>147</v>
      </c>
      <c r="B105" s="125" t="s">
        <v>31</v>
      </c>
      <c r="C105" s="125" t="s">
        <v>32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>
        <f t="shared" si="24"/>
        <v>0</v>
      </c>
      <c r="O105" s="116"/>
      <c r="P105" s="126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6">
        <v>17</v>
      </c>
      <c r="B106" s="125" t="s">
        <v>46</v>
      </c>
      <c r="C106" s="125" t="s">
        <v>47</v>
      </c>
      <c r="D106" s="115">
        <v>2</v>
      </c>
      <c r="E106" s="115"/>
      <c r="F106" s="115"/>
      <c r="G106" s="115">
        <v>5</v>
      </c>
      <c r="H106" s="115">
        <v>1</v>
      </c>
      <c r="I106" s="115">
        <v>2</v>
      </c>
      <c r="J106" s="115">
        <v>1</v>
      </c>
      <c r="K106" s="115">
        <v>1</v>
      </c>
      <c r="L106" s="115"/>
      <c r="M106" s="115"/>
      <c r="N106" s="115">
        <f t="shared" si="24"/>
        <v>4</v>
      </c>
      <c r="O106" s="116"/>
      <c r="P106" s="126">
        <v>21</v>
      </c>
      <c r="Q106" s="125" t="s">
        <v>177</v>
      </c>
      <c r="R106" s="125" t="s">
        <v>178</v>
      </c>
      <c r="S106" s="115">
        <v>6</v>
      </c>
      <c r="T106" s="115"/>
      <c r="U106" s="115">
        <v>2</v>
      </c>
      <c r="V106" s="115">
        <v>9</v>
      </c>
      <c r="W106" s="115">
        <v>2</v>
      </c>
      <c r="X106" s="115"/>
      <c r="Y106" s="115"/>
      <c r="Z106" s="115">
        <v>1</v>
      </c>
      <c r="AA106" s="115"/>
      <c r="AB106" s="115"/>
      <c r="AC106" s="115">
        <f t="shared" si="25"/>
        <v>14</v>
      </c>
      <c r="AD106" s="129"/>
      <c r="AE106" s="120"/>
    </row>
    <row r="107" spans="1:31" s="122" customFormat="1" ht="12.75" x14ac:dyDescent="0.2">
      <c r="A107" s="126">
        <v>23</v>
      </c>
      <c r="B107" s="125" t="s">
        <v>89</v>
      </c>
      <c r="C107" s="125" t="s">
        <v>166</v>
      </c>
      <c r="D107" s="115">
        <v>2</v>
      </c>
      <c r="E107" s="115"/>
      <c r="F107" s="115"/>
      <c r="G107" s="115">
        <v>3</v>
      </c>
      <c r="H107" s="115">
        <v>3</v>
      </c>
      <c r="I107" s="115"/>
      <c r="J107" s="115"/>
      <c r="K107" s="115">
        <v>3</v>
      </c>
      <c r="L107" s="115"/>
      <c r="M107" s="115"/>
      <c r="N107" s="115">
        <f t="shared" si="24"/>
        <v>4</v>
      </c>
      <c r="O107" s="116"/>
      <c r="P107" s="126"/>
      <c r="Q107" s="125"/>
      <c r="R107" s="12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 t="str">
        <f t="shared" si="25"/>
        <v/>
      </c>
      <c r="AD107" s="129"/>
      <c r="AE107" s="120"/>
    </row>
    <row r="108" spans="1:31" s="122" customFormat="1" ht="12.75" x14ac:dyDescent="0.2">
      <c r="A108" s="126">
        <v>17</v>
      </c>
      <c r="B108" s="125" t="s">
        <v>411</v>
      </c>
      <c r="C108" s="125" t="s">
        <v>412</v>
      </c>
      <c r="D108" s="115">
        <v>3</v>
      </c>
      <c r="E108" s="115">
        <v>2</v>
      </c>
      <c r="F108" s="115"/>
      <c r="G108" s="115">
        <v>4</v>
      </c>
      <c r="H108" s="115">
        <v>2</v>
      </c>
      <c r="I108" s="115">
        <v>1</v>
      </c>
      <c r="J108" s="115"/>
      <c r="K108" s="115">
        <v>3</v>
      </c>
      <c r="L108" s="115"/>
      <c r="M108" s="115"/>
      <c r="N108" s="115">
        <f t="shared" si="24"/>
        <v>12</v>
      </c>
      <c r="O108" s="116"/>
      <c r="P108" s="126">
        <v>32</v>
      </c>
      <c r="Q108" s="125" t="s">
        <v>63</v>
      </c>
      <c r="R108" s="125" t="s">
        <v>79</v>
      </c>
      <c r="S108" s="115">
        <v>3</v>
      </c>
      <c r="T108" s="115"/>
      <c r="U108" s="115">
        <v>4</v>
      </c>
      <c r="V108" s="115">
        <v>7</v>
      </c>
      <c r="W108" s="115">
        <v>2</v>
      </c>
      <c r="X108" s="115">
        <v>2</v>
      </c>
      <c r="Y108" s="115">
        <v>1</v>
      </c>
      <c r="Z108" s="115">
        <v>1</v>
      </c>
      <c r="AA108" s="115"/>
      <c r="AB108" s="115"/>
      <c r="AC108" s="115">
        <f t="shared" si="25"/>
        <v>10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13</v>
      </c>
      <c r="B109" s="125" t="s">
        <v>573</v>
      </c>
      <c r="C109" s="125" t="s">
        <v>574</v>
      </c>
      <c r="D109" s="115">
        <v>1</v>
      </c>
      <c r="E109" s="115"/>
      <c r="F109" s="115"/>
      <c r="G109" s="115">
        <v>3</v>
      </c>
      <c r="H109" s="115"/>
      <c r="I109" s="115"/>
      <c r="J109" s="115"/>
      <c r="K109" s="115">
        <v>1</v>
      </c>
      <c r="L109" s="115"/>
      <c r="M109" s="115"/>
      <c r="N109" s="115">
        <f t="shared" si="24"/>
        <v>2</v>
      </c>
      <c r="O109" s="116"/>
      <c r="P109" s="124">
        <v>40</v>
      </c>
      <c r="Q109" s="125" t="s">
        <v>174</v>
      </c>
      <c r="R109" s="125" t="s">
        <v>76</v>
      </c>
      <c r="S109" s="115">
        <v>1</v>
      </c>
      <c r="T109" s="115"/>
      <c r="U109" s="115"/>
      <c r="V109" s="115">
        <v>6</v>
      </c>
      <c r="W109" s="115">
        <v>1</v>
      </c>
      <c r="X109" s="115"/>
      <c r="Y109" s="115"/>
      <c r="Z109" s="115">
        <v>4</v>
      </c>
      <c r="AA109" s="115"/>
      <c r="AB109" s="115"/>
      <c r="AC109" s="115">
        <f t="shared" si="25"/>
        <v>2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Diablos:    |||   AKOM: </v>
      </c>
    </row>
    <row r="110" spans="1:31" s="122" customFormat="1" ht="12.75" x14ac:dyDescent="0.2">
      <c r="A110" s="124">
        <v>3</v>
      </c>
      <c r="B110" s="125" t="s">
        <v>63</v>
      </c>
      <c r="C110" s="125" t="s">
        <v>575</v>
      </c>
      <c r="D110" s="115">
        <v>5</v>
      </c>
      <c r="E110" s="115">
        <v>1</v>
      </c>
      <c r="F110" s="115"/>
      <c r="G110" s="115">
        <v>3</v>
      </c>
      <c r="H110" s="115">
        <v>3</v>
      </c>
      <c r="I110" s="115"/>
      <c r="J110" s="115"/>
      <c r="K110" s="115">
        <v>4</v>
      </c>
      <c r="L110" s="115"/>
      <c r="M110" s="115"/>
      <c r="N110" s="115">
        <f t="shared" si="24"/>
        <v>13</v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16</v>
      </c>
      <c r="E111" s="115">
        <f t="shared" si="26"/>
        <v>3</v>
      </c>
      <c r="F111" s="115">
        <f t="shared" si="26"/>
        <v>1</v>
      </c>
      <c r="G111" s="115">
        <f t="shared" si="26"/>
        <v>33</v>
      </c>
      <c r="H111" s="115">
        <f t="shared" si="26"/>
        <v>13</v>
      </c>
      <c r="I111" s="115">
        <f t="shared" si="26"/>
        <v>5</v>
      </c>
      <c r="J111" s="115">
        <f t="shared" si="26"/>
        <v>1</v>
      </c>
      <c r="K111" s="115">
        <f t="shared" si="26"/>
        <v>20</v>
      </c>
      <c r="L111" s="115">
        <f t="shared" si="26"/>
        <v>0</v>
      </c>
      <c r="M111" s="115">
        <f t="shared" si="26"/>
        <v>0</v>
      </c>
      <c r="N111" s="115">
        <f t="shared" si="26"/>
        <v>42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16</v>
      </c>
      <c r="T111" s="115">
        <f t="shared" si="27"/>
        <v>1</v>
      </c>
      <c r="U111" s="115">
        <f t="shared" si="27"/>
        <v>9</v>
      </c>
      <c r="V111" s="115">
        <f t="shared" si="27"/>
        <v>25</v>
      </c>
      <c r="W111" s="115">
        <f t="shared" si="27"/>
        <v>15</v>
      </c>
      <c r="X111" s="115">
        <f t="shared" si="27"/>
        <v>4</v>
      </c>
      <c r="Y111" s="115">
        <f t="shared" si="27"/>
        <v>2</v>
      </c>
      <c r="Z111" s="115">
        <f t="shared" si="27"/>
        <v>10</v>
      </c>
      <c r="AA111" s="115">
        <f t="shared" si="27"/>
        <v>0</v>
      </c>
      <c r="AB111" s="115">
        <f t="shared" si="27"/>
        <v>0</v>
      </c>
      <c r="AC111" s="115">
        <f t="shared" si="27"/>
        <v>44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236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577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49" t="s">
        <v>203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1"/>
      <c r="O115" s="112" t="s">
        <v>49</v>
      </c>
      <c r="P115" s="163" t="s">
        <v>77</v>
      </c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5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39" t="s">
        <v>147</v>
      </c>
      <c r="B117" s="125" t="s">
        <v>197</v>
      </c>
      <c r="C117" s="125" t="s">
        <v>194</v>
      </c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>
        <f t="shared" ref="N117:N126" si="28">IF(B117="","",(D117*2)+(E117*3)+F117*1)</f>
        <v>0</v>
      </c>
      <c r="O117" s="116"/>
      <c r="P117" s="124">
        <v>0</v>
      </c>
      <c r="Q117" s="125" t="s">
        <v>398</v>
      </c>
      <c r="R117" s="125" t="s">
        <v>399</v>
      </c>
      <c r="S117" s="115">
        <v>8</v>
      </c>
      <c r="T117" s="115"/>
      <c r="U117" s="115"/>
      <c r="V117" s="115">
        <v>12</v>
      </c>
      <c r="W117" s="115">
        <v>2</v>
      </c>
      <c r="X117" s="115"/>
      <c r="Y117" s="115">
        <v>1</v>
      </c>
      <c r="Z117" s="115">
        <v>1</v>
      </c>
      <c r="AA117" s="115"/>
      <c r="AB117" s="115"/>
      <c r="AC117" s="115">
        <f t="shared" ref="AC117:AC126" si="29">IF(Q117="","",(S117*2)+(T117*3)+U117*1)</f>
        <v>16</v>
      </c>
      <c r="AD117" s="129"/>
      <c r="AE117" s="120"/>
    </row>
    <row r="118" spans="1:31" s="122" customFormat="1" ht="12.75" x14ac:dyDescent="0.2">
      <c r="A118" s="126">
        <v>10</v>
      </c>
      <c r="B118" s="125" t="s">
        <v>340</v>
      </c>
      <c r="C118" s="125" t="s">
        <v>38</v>
      </c>
      <c r="D118" s="115">
        <v>3</v>
      </c>
      <c r="E118" s="115"/>
      <c r="F118" s="115">
        <v>2</v>
      </c>
      <c r="G118" s="115">
        <v>6</v>
      </c>
      <c r="H118" s="115">
        <v>3</v>
      </c>
      <c r="I118" s="115">
        <v>6</v>
      </c>
      <c r="J118" s="115"/>
      <c r="K118" s="115">
        <v>3</v>
      </c>
      <c r="L118" s="115"/>
      <c r="M118" s="115"/>
      <c r="N118" s="115">
        <f t="shared" si="28"/>
        <v>8</v>
      </c>
      <c r="O118" s="116"/>
      <c r="P118" s="124">
        <v>3</v>
      </c>
      <c r="Q118" s="125" t="s">
        <v>80</v>
      </c>
      <c r="R118" s="125" t="s">
        <v>81</v>
      </c>
      <c r="S118" s="115">
        <v>1</v>
      </c>
      <c r="T118" s="115">
        <v>1</v>
      </c>
      <c r="U118" s="115"/>
      <c r="V118" s="115">
        <v>6</v>
      </c>
      <c r="W118" s="115">
        <v>7</v>
      </c>
      <c r="X118" s="115">
        <v>6</v>
      </c>
      <c r="Y118" s="115"/>
      <c r="Z118" s="115"/>
      <c r="AA118" s="115"/>
      <c r="AB118" s="115"/>
      <c r="AC118" s="115">
        <f t="shared" si="29"/>
        <v>5</v>
      </c>
      <c r="AD118" s="129"/>
      <c r="AE118" s="120"/>
    </row>
    <row r="119" spans="1:31" s="122" customFormat="1" ht="12.75" x14ac:dyDescent="0.2">
      <c r="A119" s="126">
        <v>12</v>
      </c>
      <c r="B119" s="125" t="s">
        <v>207</v>
      </c>
      <c r="C119" s="125" t="s">
        <v>199</v>
      </c>
      <c r="D119" s="115">
        <v>2</v>
      </c>
      <c r="E119" s="115">
        <v>6</v>
      </c>
      <c r="F119" s="115"/>
      <c r="G119" s="115">
        <v>3</v>
      </c>
      <c r="H119" s="115">
        <v>3</v>
      </c>
      <c r="I119" s="115">
        <v>2</v>
      </c>
      <c r="J119" s="115"/>
      <c r="K119" s="115">
        <v>1</v>
      </c>
      <c r="L119" s="115"/>
      <c r="M119" s="115"/>
      <c r="N119" s="115">
        <f t="shared" si="28"/>
        <v>22</v>
      </c>
      <c r="O119" s="116"/>
      <c r="P119" s="126">
        <v>5</v>
      </c>
      <c r="Q119" s="125" t="s">
        <v>85</v>
      </c>
      <c r="R119" s="125" t="s">
        <v>86</v>
      </c>
      <c r="S119" s="115">
        <v>5</v>
      </c>
      <c r="T119" s="115"/>
      <c r="U119" s="115">
        <v>1</v>
      </c>
      <c r="V119" s="115">
        <v>5</v>
      </c>
      <c r="W119" s="115">
        <v>5</v>
      </c>
      <c r="X119" s="115">
        <v>2</v>
      </c>
      <c r="Y119" s="115"/>
      <c r="Z119" s="115"/>
      <c r="AA119" s="115"/>
      <c r="AB119" s="115"/>
      <c r="AC119" s="115">
        <f t="shared" si="29"/>
        <v>11</v>
      </c>
      <c r="AD119" s="129"/>
      <c r="AE119" s="120"/>
    </row>
    <row r="120" spans="1:31" s="122" customFormat="1" ht="12.75" x14ac:dyDescent="0.2">
      <c r="A120" s="126">
        <v>6</v>
      </c>
      <c r="B120" s="125" t="s">
        <v>421</v>
      </c>
      <c r="C120" s="125" t="s">
        <v>422</v>
      </c>
      <c r="D120" s="115"/>
      <c r="E120" s="115"/>
      <c r="F120" s="115"/>
      <c r="G120" s="115">
        <v>7</v>
      </c>
      <c r="H120" s="115">
        <v>1</v>
      </c>
      <c r="I120" s="115">
        <v>2</v>
      </c>
      <c r="J120" s="115">
        <v>2</v>
      </c>
      <c r="K120" s="115">
        <v>2</v>
      </c>
      <c r="L120" s="115"/>
      <c r="M120" s="115"/>
      <c r="N120" s="115">
        <f t="shared" si="28"/>
        <v>0</v>
      </c>
      <c r="O120" s="116"/>
      <c r="P120" s="126">
        <v>12</v>
      </c>
      <c r="Q120" s="125" t="s">
        <v>161</v>
      </c>
      <c r="R120" s="125" t="s">
        <v>121</v>
      </c>
      <c r="S120" s="115">
        <v>7</v>
      </c>
      <c r="T120" s="115"/>
      <c r="U120" s="115">
        <v>4</v>
      </c>
      <c r="V120" s="115">
        <v>12</v>
      </c>
      <c r="W120" s="115">
        <v>4</v>
      </c>
      <c r="X120" s="115">
        <v>1</v>
      </c>
      <c r="Y120" s="115">
        <v>1</v>
      </c>
      <c r="Z120" s="115">
        <v>1</v>
      </c>
      <c r="AA120" s="115"/>
      <c r="AB120" s="115"/>
      <c r="AC120" s="115">
        <f t="shared" si="29"/>
        <v>18</v>
      </c>
      <c r="AD120" s="129"/>
      <c r="AE120" s="120"/>
    </row>
    <row r="121" spans="1:31" s="122" customFormat="1" ht="12.75" x14ac:dyDescent="0.2">
      <c r="A121" s="126">
        <v>14</v>
      </c>
      <c r="B121" s="125" t="s">
        <v>197</v>
      </c>
      <c r="C121" s="125" t="s">
        <v>198</v>
      </c>
      <c r="D121" s="115">
        <v>4</v>
      </c>
      <c r="E121" s="115">
        <v>1</v>
      </c>
      <c r="F121" s="115">
        <v>2</v>
      </c>
      <c r="G121" s="115">
        <v>2</v>
      </c>
      <c r="H121" s="115">
        <v>4</v>
      </c>
      <c r="I121" s="115">
        <v>1</v>
      </c>
      <c r="J121" s="115"/>
      <c r="K121" s="115">
        <v>1</v>
      </c>
      <c r="L121" s="115"/>
      <c r="M121" s="115"/>
      <c r="N121" s="115">
        <f t="shared" si="28"/>
        <v>13</v>
      </c>
      <c r="O121" s="116"/>
      <c r="P121" s="126"/>
      <c r="Q121" s="125"/>
      <c r="R121" s="12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 t="str">
        <f t="shared" si="29"/>
        <v/>
      </c>
      <c r="AD121" s="129"/>
      <c r="AE121" s="120"/>
    </row>
    <row r="122" spans="1:31" s="122" customFormat="1" ht="12.75" x14ac:dyDescent="0.2">
      <c r="A122" s="126"/>
      <c r="B122" s="125"/>
      <c r="C122" s="12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 t="str">
        <f t="shared" si="28"/>
        <v/>
      </c>
      <c r="O122" s="116"/>
      <c r="P122" s="126">
        <v>24</v>
      </c>
      <c r="Q122" s="125" t="s">
        <v>146</v>
      </c>
      <c r="R122" s="125" t="s">
        <v>186</v>
      </c>
      <c r="S122" s="115">
        <v>1</v>
      </c>
      <c r="T122" s="115"/>
      <c r="U122" s="115">
        <v>2</v>
      </c>
      <c r="V122" s="115">
        <v>6</v>
      </c>
      <c r="W122" s="115">
        <v>4</v>
      </c>
      <c r="X122" s="115">
        <v>2</v>
      </c>
      <c r="Y122" s="115"/>
      <c r="Z122" s="115">
        <v>4</v>
      </c>
      <c r="AA122" s="115"/>
      <c r="AB122" s="115"/>
      <c r="AC122" s="115">
        <f t="shared" si="29"/>
        <v>4</v>
      </c>
      <c r="AD122" s="129"/>
      <c r="AE122" s="120"/>
    </row>
    <row r="123" spans="1:31" s="122" customFormat="1" ht="12.75" x14ac:dyDescent="0.2">
      <c r="A123" s="126">
        <v>32</v>
      </c>
      <c r="B123" s="125" t="s">
        <v>423</v>
      </c>
      <c r="C123" s="125" t="s">
        <v>424</v>
      </c>
      <c r="D123" s="115"/>
      <c r="E123" s="115"/>
      <c r="F123" s="115"/>
      <c r="G123" s="115">
        <v>9</v>
      </c>
      <c r="H123" s="115">
        <v>3</v>
      </c>
      <c r="I123" s="115">
        <v>2</v>
      </c>
      <c r="J123" s="115"/>
      <c r="K123" s="115">
        <v>1</v>
      </c>
      <c r="L123" s="115"/>
      <c r="M123" s="115"/>
      <c r="N123" s="115">
        <f t="shared" si="28"/>
        <v>0</v>
      </c>
      <c r="O123" s="116"/>
      <c r="P123" s="126">
        <v>25</v>
      </c>
      <c r="Q123" s="125" t="s">
        <v>87</v>
      </c>
      <c r="R123" s="125" t="s">
        <v>88</v>
      </c>
      <c r="S123" s="115"/>
      <c r="T123" s="115">
        <v>1</v>
      </c>
      <c r="U123" s="115"/>
      <c r="V123" s="115">
        <v>3</v>
      </c>
      <c r="W123" s="115">
        <v>3</v>
      </c>
      <c r="X123" s="115">
        <v>2</v>
      </c>
      <c r="Y123" s="115"/>
      <c r="Z123" s="115">
        <v>4</v>
      </c>
      <c r="AA123" s="115"/>
      <c r="AB123" s="115"/>
      <c r="AC123" s="115">
        <f t="shared" si="29"/>
        <v>3</v>
      </c>
      <c r="AD123" s="129"/>
      <c r="AE123" s="120"/>
    </row>
    <row r="124" spans="1:31" s="122" customFormat="1" ht="12.75" x14ac:dyDescent="0.2">
      <c r="A124" s="126">
        <v>36</v>
      </c>
      <c r="B124" s="125" t="s">
        <v>209</v>
      </c>
      <c r="C124" s="125" t="s">
        <v>126</v>
      </c>
      <c r="D124" s="115">
        <v>1</v>
      </c>
      <c r="E124" s="115">
        <v>1</v>
      </c>
      <c r="F124" s="115"/>
      <c r="G124" s="115">
        <v>9</v>
      </c>
      <c r="H124" s="115">
        <v>2</v>
      </c>
      <c r="I124" s="115">
        <v>3</v>
      </c>
      <c r="J124" s="115"/>
      <c r="K124" s="115">
        <v>2</v>
      </c>
      <c r="L124" s="115"/>
      <c r="M124" s="115"/>
      <c r="N124" s="115">
        <f t="shared" si="28"/>
        <v>5</v>
      </c>
      <c r="O124" s="116"/>
      <c r="P124" s="124">
        <v>35</v>
      </c>
      <c r="Q124" s="125" t="s">
        <v>290</v>
      </c>
      <c r="R124" s="125" t="s">
        <v>291</v>
      </c>
      <c r="S124" s="115">
        <v>2</v>
      </c>
      <c r="T124" s="115">
        <v>2</v>
      </c>
      <c r="U124" s="115"/>
      <c r="V124" s="115">
        <v>8</v>
      </c>
      <c r="W124" s="115">
        <v>2</v>
      </c>
      <c r="X124" s="115"/>
      <c r="Y124" s="115">
        <v>1</v>
      </c>
      <c r="Z124" s="115">
        <v>1</v>
      </c>
      <c r="AA124" s="115"/>
      <c r="AB124" s="115"/>
      <c r="AC124" s="115">
        <f t="shared" si="29"/>
        <v>10</v>
      </c>
      <c r="AD124" s="129"/>
      <c r="AE124" s="120"/>
    </row>
    <row r="125" spans="1:31" s="122" customFormat="1" ht="12.75" x14ac:dyDescent="0.2">
      <c r="A125" s="126">
        <v>42</v>
      </c>
      <c r="B125" s="125" t="s">
        <v>292</v>
      </c>
      <c r="C125" s="125" t="s">
        <v>293</v>
      </c>
      <c r="D125" s="115">
        <v>2</v>
      </c>
      <c r="E125" s="115"/>
      <c r="F125" s="115"/>
      <c r="G125" s="115">
        <v>1</v>
      </c>
      <c r="H125" s="115">
        <v>4</v>
      </c>
      <c r="I125" s="115">
        <v>1</v>
      </c>
      <c r="J125" s="115"/>
      <c r="K125" s="115"/>
      <c r="L125" s="115"/>
      <c r="M125" s="115"/>
      <c r="N125" s="115">
        <f t="shared" si="28"/>
        <v>4</v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39" t="s">
        <v>147</v>
      </c>
      <c r="B126" s="125" t="s">
        <v>507</v>
      </c>
      <c r="C126" s="125" t="s">
        <v>124</v>
      </c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>
        <f t="shared" si="28"/>
        <v>0</v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12</v>
      </c>
      <c r="E127" s="115">
        <f t="shared" si="30"/>
        <v>8</v>
      </c>
      <c r="F127" s="115">
        <f t="shared" si="30"/>
        <v>4</v>
      </c>
      <c r="G127" s="115">
        <f t="shared" si="30"/>
        <v>37</v>
      </c>
      <c r="H127" s="115">
        <f t="shared" si="30"/>
        <v>20</v>
      </c>
      <c r="I127" s="115">
        <f t="shared" si="30"/>
        <v>17</v>
      </c>
      <c r="J127" s="115">
        <f t="shared" si="30"/>
        <v>2</v>
      </c>
      <c r="K127" s="115">
        <f t="shared" si="30"/>
        <v>10</v>
      </c>
      <c r="L127" s="115">
        <f t="shared" si="30"/>
        <v>0</v>
      </c>
      <c r="M127" s="115">
        <f t="shared" si="30"/>
        <v>0</v>
      </c>
      <c r="N127" s="115">
        <f t="shared" si="30"/>
        <v>52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24</v>
      </c>
      <c r="T127" s="115">
        <f t="shared" si="31"/>
        <v>4</v>
      </c>
      <c r="U127" s="115">
        <f t="shared" si="31"/>
        <v>7</v>
      </c>
      <c r="V127" s="115">
        <f t="shared" si="31"/>
        <v>52</v>
      </c>
      <c r="W127" s="115">
        <f t="shared" si="31"/>
        <v>27</v>
      </c>
      <c r="X127" s="115">
        <f t="shared" si="31"/>
        <v>13</v>
      </c>
      <c r="Y127" s="115">
        <f t="shared" si="31"/>
        <v>3</v>
      </c>
      <c r="Z127" s="115">
        <f t="shared" si="31"/>
        <v>11</v>
      </c>
      <c r="AA127" s="115">
        <f t="shared" si="31"/>
        <v>0</v>
      </c>
      <c r="AB127" s="115">
        <f t="shared" si="31"/>
        <v>0</v>
      </c>
      <c r="AC127" s="115">
        <f t="shared" si="31"/>
        <v>67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244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Spectres:    |||   HBW Cannons: </v>
      </c>
    </row>
    <row r="129" spans="1:31" s="122" customFormat="1" ht="12.75" x14ac:dyDescent="0.2">
      <c r="A129" s="152" t="s">
        <v>205</v>
      </c>
      <c r="B129" s="153"/>
      <c r="C129" s="154" t="s">
        <v>455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533" priority="30">
      <formula>AE15="Correct"</formula>
    </cfRule>
    <cfRule type="expression" dxfId="532" priority="32">
      <formula>$AE$15="Check"</formula>
    </cfRule>
  </conditionalFormatting>
  <conditionalFormatting sqref="AE46 AE62 AE79">
    <cfRule type="expression" dxfId="531" priority="31">
      <formula>$AE$15="Check"</formula>
    </cfRule>
  </conditionalFormatting>
  <conditionalFormatting sqref="AE46 AE62 AE15 AE79">
    <cfRule type="expression" dxfId="530" priority="29">
      <formula>AE15="Correct"</formula>
    </cfRule>
  </conditionalFormatting>
  <conditionalFormatting sqref="AE47 AE63 AE16:AE17 AE80">
    <cfRule type="expression" dxfId="529" priority="28">
      <formula>FIND("-",AE16)&gt;0</formula>
    </cfRule>
  </conditionalFormatting>
  <conditionalFormatting sqref="O15">
    <cfRule type="containsBlanks" dxfId="528" priority="33">
      <formula>LEN(TRIM(O15))=0</formula>
    </cfRule>
  </conditionalFormatting>
  <conditionalFormatting sqref="O79">
    <cfRule type="containsBlanks" dxfId="527" priority="27">
      <formula>LEN(TRIM(O79))=0</formula>
    </cfRule>
  </conditionalFormatting>
  <conditionalFormatting sqref="O47">
    <cfRule type="containsBlanks" dxfId="526" priority="26">
      <formula>LEN(TRIM(O47))=0</formula>
    </cfRule>
  </conditionalFormatting>
  <conditionalFormatting sqref="O63">
    <cfRule type="containsBlanks" dxfId="525" priority="25">
      <formula>LEN(TRIM(O63))=0</formula>
    </cfRule>
  </conditionalFormatting>
  <conditionalFormatting sqref="O31">
    <cfRule type="containsBlanks" dxfId="524" priority="24">
      <formula>LEN(TRIM(O31))=0</formula>
    </cfRule>
  </conditionalFormatting>
  <conditionalFormatting sqref="O95">
    <cfRule type="containsBlanks" dxfId="523" priority="23">
      <formula>LEN(TRIM(O95))=0</formula>
    </cfRule>
  </conditionalFormatting>
  <conditionalFormatting sqref="O111">
    <cfRule type="containsBlanks" dxfId="522" priority="22">
      <formula>LEN(TRIM(O111))=0</formula>
    </cfRule>
  </conditionalFormatting>
  <conditionalFormatting sqref="AE29">
    <cfRule type="expression" dxfId="521" priority="19">
      <formula>AE29="Correct"</formula>
    </cfRule>
    <cfRule type="expression" dxfId="520" priority="21">
      <formula>$AE$15="Check"</formula>
    </cfRule>
  </conditionalFormatting>
  <conditionalFormatting sqref="AE29">
    <cfRule type="expression" dxfId="519" priority="20">
      <formula>$AE$15="Check"</formula>
    </cfRule>
  </conditionalFormatting>
  <conditionalFormatting sqref="AE29">
    <cfRule type="expression" dxfId="518" priority="18">
      <formula>AE29="Correct"</formula>
    </cfRule>
  </conditionalFormatting>
  <conditionalFormatting sqref="AE30">
    <cfRule type="expression" dxfId="517" priority="17">
      <formula>FIND("-",AE30)&gt;0</formula>
    </cfRule>
  </conditionalFormatting>
  <conditionalFormatting sqref="AE92">
    <cfRule type="expression" dxfId="516" priority="14">
      <formula>AE92="Correct"</formula>
    </cfRule>
    <cfRule type="expression" dxfId="515" priority="16">
      <formula>$AE$15="Check"</formula>
    </cfRule>
  </conditionalFormatting>
  <conditionalFormatting sqref="AE92">
    <cfRule type="expression" dxfId="514" priority="15">
      <formula>$AE$15="Check"</formula>
    </cfRule>
  </conditionalFormatting>
  <conditionalFormatting sqref="AE92">
    <cfRule type="expression" dxfId="513" priority="13">
      <formula>AE92="Correct"</formula>
    </cfRule>
  </conditionalFormatting>
  <conditionalFormatting sqref="AE93">
    <cfRule type="expression" dxfId="512" priority="12">
      <formula>FIND("-",AE93)&gt;0</formula>
    </cfRule>
  </conditionalFormatting>
  <conditionalFormatting sqref="AE108">
    <cfRule type="expression" dxfId="511" priority="9">
      <formula>AE108="Correct"</formula>
    </cfRule>
    <cfRule type="expression" dxfId="510" priority="11">
      <formula>$AE$15="Check"</formula>
    </cfRule>
  </conditionalFormatting>
  <conditionalFormatting sqref="AE108">
    <cfRule type="expression" dxfId="509" priority="10">
      <formula>$AE$15="Check"</formula>
    </cfRule>
  </conditionalFormatting>
  <conditionalFormatting sqref="AE108">
    <cfRule type="expression" dxfId="508" priority="8">
      <formula>AE108="Correct"</formula>
    </cfRule>
  </conditionalFormatting>
  <conditionalFormatting sqref="AE109">
    <cfRule type="expression" dxfId="507" priority="7">
      <formula>FIND("-",AE109)&gt;0</formula>
    </cfRule>
  </conditionalFormatting>
  <conditionalFormatting sqref="O127">
    <cfRule type="containsBlanks" dxfId="506" priority="6">
      <formula>LEN(TRIM(O127))=0</formula>
    </cfRule>
  </conditionalFormatting>
  <conditionalFormatting sqref="AE127">
    <cfRule type="expression" dxfId="505" priority="3">
      <formula>AE127="Correct"</formula>
    </cfRule>
    <cfRule type="expression" dxfId="504" priority="5">
      <formula>$AE$15="Check"</formula>
    </cfRule>
  </conditionalFormatting>
  <conditionalFormatting sqref="AE127">
    <cfRule type="expression" dxfId="503" priority="4">
      <formula>$AE$15="Check"</formula>
    </cfRule>
  </conditionalFormatting>
  <conditionalFormatting sqref="AE127">
    <cfRule type="expression" dxfId="502" priority="2">
      <formula>AE127="Correct"</formula>
    </cfRule>
  </conditionalFormatting>
  <conditionalFormatting sqref="AE128">
    <cfRule type="expression" dxfId="501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581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66" t="s">
        <v>103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12" t="s">
        <v>4</v>
      </c>
      <c r="P3" s="207" t="s">
        <v>244</v>
      </c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3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>
        <v>2</v>
      </c>
      <c r="B5" s="125" t="s">
        <v>176</v>
      </c>
      <c r="C5" s="125" t="s">
        <v>39</v>
      </c>
      <c r="D5" s="115">
        <v>3</v>
      </c>
      <c r="E5" s="115"/>
      <c r="F5" s="115">
        <v>1</v>
      </c>
      <c r="G5" s="115">
        <v>3</v>
      </c>
      <c r="H5" s="115">
        <v>3</v>
      </c>
      <c r="I5" s="115">
        <v>3</v>
      </c>
      <c r="J5" s="115">
        <v>1</v>
      </c>
      <c r="K5" s="115"/>
      <c r="L5" s="115"/>
      <c r="M5" s="115"/>
      <c r="N5" s="115">
        <f t="shared" ref="N5:N14" si="0">IF(B5="","",(D5*2)+(E5*3)+F5*1)</f>
        <v>7</v>
      </c>
      <c r="O5" s="116"/>
      <c r="P5" s="124">
        <v>6</v>
      </c>
      <c r="Q5" s="125" t="s">
        <v>37</v>
      </c>
      <c r="R5" s="125" t="s">
        <v>245</v>
      </c>
      <c r="S5" s="115">
        <v>1</v>
      </c>
      <c r="T5" s="115"/>
      <c r="U5" s="115"/>
      <c r="V5" s="115">
        <v>2</v>
      </c>
      <c r="W5" s="115">
        <v>2</v>
      </c>
      <c r="X5" s="115">
        <v>1</v>
      </c>
      <c r="Y5" s="115"/>
      <c r="Z5" s="115">
        <v>3</v>
      </c>
      <c r="AA5" s="115"/>
      <c r="AB5" s="115"/>
      <c r="AC5" s="115">
        <f t="shared" ref="AC5:AC14" si="1">IF(Q5="","",(S5*2)+(T5*3)+U5*1)</f>
        <v>2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/>
      <c r="B6" s="125"/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 t="str">
        <f t="shared" si="0"/>
        <v/>
      </c>
      <c r="O6" s="116"/>
      <c r="P6" s="124">
        <v>8</v>
      </c>
      <c r="Q6" s="125" t="s">
        <v>248</v>
      </c>
      <c r="R6" s="125" t="s">
        <v>57</v>
      </c>
      <c r="S6" s="115">
        <v>2</v>
      </c>
      <c r="T6" s="115">
        <v>1</v>
      </c>
      <c r="U6" s="115"/>
      <c r="V6" s="115">
        <v>5</v>
      </c>
      <c r="W6" s="115">
        <v>1</v>
      </c>
      <c r="X6" s="115"/>
      <c r="Y6" s="115"/>
      <c r="Z6" s="115">
        <v>2</v>
      </c>
      <c r="AA6" s="115"/>
      <c r="AB6" s="115"/>
      <c r="AC6" s="115">
        <f t="shared" si="1"/>
        <v>7</v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4"/>
      <c r="Q7" s="125"/>
      <c r="R7" s="12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 t="str">
        <f t="shared" si="1"/>
        <v/>
      </c>
      <c r="AE7" s="120"/>
    </row>
    <row r="8" spans="1:39" s="122" customFormat="1" ht="12.75" x14ac:dyDescent="0.2">
      <c r="A8" s="126">
        <v>6</v>
      </c>
      <c r="B8" s="125" t="s">
        <v>130</v>
      </c>
      <c r="C8" s="125" t="s">
        <v>73</v>
      </c>
      <c r="D8" s="115">
        <v>3</v>
      </c>
      <c r="E8" s="115">
        <v>4</v>
      </c>
      <c r="F8" s="115"/>
      <c r="G8" s="115">
        <v>4</v>
      </c>
      <c r="H8" s="115">
        <v>3</v>
      </c>
      <c r="I8" s="115">
        <v>1</v>
      </c>
      <c r="J8" s="115"/>
      <c r="K8" s="115">
        <v>1</v>
      </c>
      <c r="L8" s="115"/>
      <c r="M8" s="115"/>
      <c r="N8" s="115">
        <f t="shared" si="0"/>
        <v>18</v>
      </c>
      <c r="O8" s="116"/>
      <c r="P8" s="124">
        <v>10</v>
      </c>
      <c r="Q8" s="125" t="s">
        <v>60</v>
      </c>
      <c r="R8" s="125" t="s">
        <v>84</v>
      </c>
      <c r="S8" s="115">
        <v>3</v>
      </c>
      <c r="T8" s="115">
        <v>1</v>
      </c>
      <c r="U8" s="115"/>
      <c r="V8" s="115">
        <v>2</v>
      </c>
      <c r="W8" s="115">
        <v>1</v>
      </c>
      <c r="X8" s="115">
        <v>2</v>
      </c>
      <c r="Y8" s="115"/>
      <c r="Z8" s="115">
        <v>2</v>
      </c>
      <c r="AA8" s="115"/>
      <c r="AB8" s="115"/>
      <c r="AC8" s="115">
        <f t="shared" si="1"/>
        <v>9</v>
      </c>
      <c r="AE8" s="120"/>
    </row>
    <row r="9" spans="1:39" s="122" customFormat="1" ht="12.75" x14ac:dyDescent="0.2">
      <c r="A9" s="126">
        <v>21</v>
      </c>
      <c r="B9" s="125" t="s">
        <v>131</v>
      </c>
      <c r="C9" s="125" t="s">
        <v>65</v>
      </c>
      <c r="D9" s="115">
        <v>5</v>
      </c>
      <c r="E9" s="115"/>
      <c r="F9" s="115">
        <v>1</v>
      </c>
      <c r="G9" s="115">
        <v>5</v>
      </c>
      <c r="H9" s="115">
        <v>3</v>
      </c>
      <c r="I9" s="115"/>
      <c r="J9" s="115">
        <v>4</v>
      </c>
      <c r="K9" s="115">
        <v>3</v>
      </c>
      <c r="L9" s="115"/>
      <c r="M9" s="115"/>
      <c r="N9" s="115">
        <f t="shared" si="0"/>
        <v>11</v>
      </c>
      <c r="O9" s="116"/>
      <c r="P9" s="124">
        <v>14</v>
      </c>
      <c r="Q9" s="125" t="s">
        <v>365</v>
      </c>
      <c r="R9" s="125" t="s">
        <v>366</v>
      </c>
      <c r="S9" s="115">
        <v>6</v>
      </c>
      <c r="T9" s="115">
        <v>2</v>
      </c>
      <c r="U9" s="115">
        <v>3</v>
      </c>
      <c r="V9" s="115">
        <v>10</v>
      </c>
      <c r="W9" s="115">
        <v>3</v>
      </c>
      <c r="X9" s="115">
        <v>2</v>
      </c>
      <c r="Y9" s="115"/>
      <c r="Z9" s="115">
        <v>1</v>
      </c>
      <c r="AA9" s="115"/>
      <c r="AB9" s="115"/>
      <c r="AC9" s="115">
        <f t="shared" si="1"/>
        <v>21</v>
      </c>
      <c r="AE9" s="120"/>
    </row>
    <row r="10" spans="1:39" s="122" customFormat="1" ht="12.75" x14ac:dyDescent="0.2">
      <c r="A10" s="126">
        <v>23</v>
      </c>
      <c r="B10" s="125" t="s">
        <v>37</v>
      </c>
      <c r="C10" s="125" t="s">
        <v>295</v>
      </c>
      <c r="D10" s="115"/>
      <c r="E10" s="115"/>
      <c r="F10" s="115">
        <v>1</v>
      </c>
      <c r="G10" s="115">
        <v>5</v>
      </c>
      <c r="H10" s="115"/>
      <c r="I10" s="115">
        <v>1</v>
      </c>
      <c r="J10" s="115"/>
      <c r="K10" s="115">
        <v>1</v>
      </c>
      <c r="L10" s="115"/>
      <c r="M10" s="115"/>
      <c r="N10" s="115">
        <f t="shared" si="0"/>
        <v>1</v>
      </c>
      <c r="O10" s="116"/>
      <c r="P10" s="126">
        <v>15</v>
      </c>
      <c r="Q10" s="125" t="s">
        <v>271</v>
      </c>
      <c r="R10" s="125" t="s">
        <v>272</v>
      </c>
      <c r="S10" s="115">
        <v>1</v>
      </c>
      <c r="T10" s="115">
        <v>1</v>
      </c>
      <c r="U10" s="115"/>
      <c r="V10" s="115">
        <v>4</v>
      </c>
      <c r="W10" s="115">
        <v>1</v>
      </c>
      <c r="X10" s="115">
        <v>1</v>
      </c>
      <c r="Y10" s="115"/>
      <c r="Z10" s="115">
        <v>3</v>
      </c>
      <c r="AA10" s="115"/>
      <c r="AB10" s="115"/>
      <c r="AC10" s="115">
        <f t="shared" si="1"/>
        <v>5</v>
      </c>
      <c r="AE10" s="120"/>
    </row>
    <row r="11" spans="1:39" s="122" customFormat="1" ht="12.75" x14ac:dyDescent="0.2">
      <c r="A11" s="126">
        <v>24</v>
      </c>
      <c r="B11" s="125" t="s">
        <v>212</v>
      </c>
      <c r="C11" s="125" t="s">
        <v>129</v>
      </c>
      <c r="D11" s="115"/>
      <c r="E11" s="115"/>
      <c r="F11" s="115">
        <v>1</v>
      </c>
      <c r="G11" s="115">
        <v>3</v>
      </c>
      <c r="H11" s="115">
        <v>2</v>
      </c>
      <c r="I11" s="115"/>
      <c r="J11" s="115">
        <v>1</v>
      </c>
      <c r="K11" s="115">
        <v>3</v>
      </c>
      <c r="L11" s="115"/>
      <c r="M11" s="115"/>
      <c r="N11" s="115">
        <f t="shared" si="0"/>
        <v>1</v>
      </c>
      <c r="O11" s="116"/>
      <c r="P11" s="126">
        <v>16</v>
      </c>
      <c r="Q11" s="125" t="s">
        <v>269</v>
      </c>
      <c r="R11" s="125" t="s">
        <v>270</v>
      </c>
      <c r="S11" s="115">
        <v>1</v>
      </c>
      <c r="T11" s="115"/>
      <c r="U11" s="115">
        <v>2</v>
      </c>
      <c r="V11" s="115">
        <v>7</v>
      </c>
      <c r="W11" s="115"/>
      <c r="X11" s="115"/>
      <c r="Y11" s="115">
        <v>2</v>
      </c>
      <c r="Z11" s="115">
        <v>2</v>
      </c>
      <c r="AA11" s="115"/>
      <c r="AB11" s="115"/>
      <c r="AC11" s="115">
        <f t="shared" si="1"/>
        <v>4</v>
      </c>
      <c r="AE11" s="120"/>
    </row>
    <row r="12" spans="1:39" s="122" customFormat="1" ht="12.75" x14ac:dyDescent="0.2">
      <c r="A12" s="126">
        <v>44</v>
      </c>
      <c r="B12" s="125" t="s">
        <v>428</v>
      </c>
      <c r="C12" s="125" t="s">
        <v>100</v>
      </c>
      <c r="D12" s="115">
        <v>5</v>
      </c>
      <c r="E12" s="115">
        <v>1</v>
      </c>
      <c r="F12" s="115"/>
      <c r="G12" s="115">
        <v>4</v>
      </c>
      <c r="H12" s="115"/>
      <c r="I12" s="115">
        <v>3</v>
      </c>
      <c r="J12" s="115"/>
      <c r="K12" s="115">
        <v>2</v>
      </c>
      <c r="L12" s="115"/>
      <c r="M12" s="115"/>
      <c r="N12" s="115">
        <f t="shared" si="0"/>
        <v>13</v>
      </c>
      <c r="O12" s="116"/>
      <c r="P12" s="124">
        <v>23</v>
      </c>
      <c r="Q12" s="125" t="s">
        <v>554</v>
      </c>
      <c r="R12" s="125" t="s">
        <v>54</v>
      </c>
      <c r="S12" s="115">
        <v>3</v>
      </c>
      <c r="T12" s="115"/>
      <c r="U12" s="115">
        <v>2</v>
      </c>
      <c r="V12" s="115">
        <v>7</v>
      </c>
      <c r="W12" s="115">
        <v>1</v>
      </c>
      <c r="X12" s="115"/>
      <c r="Y12" s="115"/>
      <c r="Z12" s="115">
        <v>2</v>
      </c>
      <c r="AA12" s="115"/>
      <c r="AB12" s="115"/>
      <c r="AC12" s="115">
        <f t="shared" si="1"/>
        <v>8</v>
      </c>
      <c r="AE12" s="120"/>
    </row>
    <row r="13" spans="1:39" s="122" customFormat="1" ht="12.75" x14ac:dyDescent="0.2">
      <c r="A13" s="126">
        <v>5</v>
      </c>
      <c r="B13" s="125" t="s">
        <v>582</v>
      </c>
      <c r="C13" s="125" t="s">
        <v>79</v>
      </c>
      <c r="D13" s="115"/>
      <c r="E13" s="115"/>
      <c r="F13" s="115"/>
      <c r="G13" s="115">
        <v>3</v>
      </c>
      <c r="H13" s="115">
        <v>6</v>
      </c>
      <c r="I13" s="115"/>
      <c r="J13" s="115"/>
      <c r="K13" s="115">
        <v>1</v>
      </c>
      <c r="L13" s="115"/>
      <c r="M13" s="115"/>
      <c r="N13" s="115">
        <f t="shared" si="0"/>
        <v>0</v>
      </c>
      <c r="O13" s="116"/>
      <c r="P13" s="124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6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16</v>
      </c>
      <c r="E15" s="115">
        <f t="shared" si="2"/>
        <v>5</v>
      </c>
      <c r="F15" s="115">
        <f t="shared" si="2"/>
        <v>4</v>
      </c>
      <c r="G15" s="115">
        <f t="shared" si="2"/>
        <v>27</v>
      </c>
      <c r="H15" s="115">
        <f t="shared" si="2"/>
        <v>17</v>
      </c>
      <c r="I15" s="115">
        <f t="shared" si="2"/>
        <v>8</v>
      </c>
      <c r="J15" s="115">
        <f t="shared" si="2"/>
        <v>6</v>
      </c>
      <c r="K15" s="115">
        <f t="shared" si="2"/>
        <v>11</v>
      </c>
      <c r="L15" s="115">
        <f t="shared" si="2"/>
        <v>0</v>
      </c>
      <c r="M15" s="115">
        <f t="shared" si="2"/>
        <v>0</v>
      </c>
      <c r="N15" s="115">
        <f t="shared" si="2"/>
        <v>51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17</v>
      </c>
      <c r="T15" s="115">
        <f t="shared" si="3"/>
        <v>5</v>
      </c>
      <c r="U15" s="115">
        <f t="shared" si="3"/>
        <v>7</v>
      </c>
      <c r="V15" s="115">
        <f t="shared" si="3"/>
        <v>37</v>
      </c>
      <c r="W15" s="115">
        <f t="shared" si="3"/>
        <v>9</v>
      </c>
      <c r="X15" s="115">
        <f t="shared" si="3"/>
        <v>6</v>
      </c>
      <c r="Y15" s="115">
        <f t="shared" si="3"/>
        <v>2</v>
      </c>
      <c r="Z15" s="115">
        <f t="shared" si="3"/>
        <v>15</v>
      </c>
      <c r="AA15" s="115">
        <f t="shared" si="3"/>
        <v>0</v>
      </c>
      <c r="AB15" s="115">
        <f t="shared" si="3"/>
        <v>0</v>
      </c>
      <c r="AC15" s="115">
        <f t="shared" si="3"/>
        <v>56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104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Hawks:    |||   Honey Badgers: </v>
      </c>
    </row>
    <row r="17" spans="1:31" s="122" customFormat="1" ht="12.75" x14ac:dyDescent="0.2">
      <c r="A17" s="152" t="s">
        <v>205</v>
      </c>
      <c r="B17" s="153"/>
      <c r="C17" s="154" t="s">
        <v>587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95" t="s">
        <v>90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  <c r="O19" s="112" t="s">
        <v>4</v>
      </c>
      <c r="P19" s="204" t="s">
        <v>236</v>
      </c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6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22</v>
      </c>
      <c r="B21" s="125" t="s">
        <v>91</v>
      </c>
      <c r="C21" s="125" t="s">
        <v>92</v>
      </c>
      <c r="D21" s="115">
        <v>1</v>
      </c>
      <c r="E21" s="115"/>
      <c r="F21" s="115">
        <v>2</v>
      </c>
      <c r="G21" s="115">
        <v>4</v>
      </c>
      <c r="H21" s="115">
        <v>5</v>
      </c>
      <c r="I21" s="115">
        <v>1</v>
      </c>
      <c r="J21" s="115"/>
      <c r="K21" s="115">
        <v>2</v>
      </c>
      <c r="L21" s="115"/>
      <c r="M21" s="115"/>
      <c r="N21" s="115">
        <f t="shared" ref="N21:N30" si="4">IF(B21="","",(D21*2)+(E21*3)+F21*1)</f>
        <v>4</v>
      </c>
      <c r="O21" s="116"/>
      <c r="P21" s="126">
        <v>4</v>
      </c>
      <c r="Q21" s="125" t="s">
        <v>303</v>
      </c>
      <c r="R21" s="125" t="s">
        <v>65</v>
      </c>
      <c r="S21" s="115">
        <v>3</v>
      </c>
      <c r="T21" s="115"/>
      <c r="U21" s="115"/>
      <c r="V21" s="115">
        <v>5</v>
      </c>
      <c r="W21" s="115">
        <v>4</v>
      </c>
      <c r="X21" s="115"/>
      <c r="Y21" s="115">
        <v>1</v>
      </c>
      <c r="Z21" s="115">
        <v>4</v>
      </c>
      <c r="AA21" s="115"/>
      <c r="AB21" s="115"/>
      <c r="AC21" s="115">
        <f t="shared" ref="AC21:AC30" si="5">IF(Q21="","",(S21*2)+(T21*3)+U21*1)</f>
        <v>6</v>
      </c>
      <c r="AD21" s="129"/>
      <c r="AE21" s="120"/>
    </row>
    <row r="22" spans="1:31" s="122" customFormat="1" ht="12.75" x14ac:dyDescent="0.2">
      <c r="A22" s="126">
        <v>4</v>
      </c>
      <c r="B22" s="125" t="s">
        <v>112</v>
      </c>
      <c r="C22" s="125" t="s">
        <v>51</v>
      </c>
      <c r="D22" s="115"/>
      <c r="E22" s="115">
        <v>2</v>
      </c>
      <c r="F22" s="115"/>
      <c r="G22" s="115">
        <v>1</v>
      </c>
      <c r="H22" s="115">
        <v>1</v>
      </c>
      <c r="I22" s="115"/>
      <c r="J22" s="115">
        <v>1</v>
      </c>
      <c r="K22" s="115"/>
      <c r="L22" s="115"/>
      <c r="M22" s="115"/>
      <c r="N22" s="115">
        <f t="shared" si="4"/>
        <v>6</v>
      </c>
      <c r="O22" s="116"/>
      <c r="P22" s="124">
        <v>6</v>
      </c>
      <c r="Q22" s="125" t="s">
        <v>237</v>
      </c>
      <c r="R22" s="125" t="s">
        <v>238</v>
      </c>
      <c r="S22" s="115">
        <v>2</v>
      </c>
      <c r="T22" s="115"/>
      <c r="U22" s="115"/>
      <c r="V22" s="115">
        <v>2</v>
      </c>
      <c r="W22" s="115">
        <v>1</v>
      </c>
      <c r="X22" s="115">
        <v>1</v>
      </c>
      <c r="Y22" s="115">
        <v>1</v>
      </c>
      <c r="Z22" s="115">
        <v>2</v>
      </c>
      <c r="AA22" s="115"/>
      <c r="AB22" s="115"/>
      <c r="AC22" s="115">
        <f t="shared" si="5"/>
        <v>4</v>
      </c>
      <c r="AD22" s="129"/>
      <c r="AE22" s="120"/>
    </row>
    <row r="23" spans="1:31" s="122" customFormat="1" ht="12.75" x14ac:dyDescent="0.2">
      <c r="A23" s="126">
        <v>6</v>
      </c>
      <c r="B23" s="125" t="s">
        <v>325</v>
      </c>
      <c r="C23" s="125" t="s">
        <v>95</v>
      </c>
      <c r="D23" s="115">
        <v>1</v>
      </c>
      <c r="E23" s="115">
        <v>3</v>
      </c>
      <c r="F23" s="115">
        <v>1</v>
      </c>
      <c r="G23" s="115">
        <v>6</v>
      </c>
      <c r="H23" s="115">
        <v>2</v>
      </c>
      <c r="I23" s="115">
        <v>2</v>
      </c>
      <c r="J23" s="115"/>
      <c r="K23" s="115">
        <v>2</v>
      </c>
      <c r="L23" s="115"/>
      <c r="M23" s="115"/>
      <c r="N23" s="115">
        <f t="shared" si="4"/>
        <v>12</v>
      </c>
      <c r="O23" s="116"/>
      <c r="P23" s="124">
        <v>7</v>
      </c>
      <c r="Q23" s="125" t="s">
        <v>332</v>
      </c>
      <c r="R23" s="125" t="s">
        <v>503</v>
      </c>
      <c r="S23" s="115">
        <v>2</v>
      </c>
      <c r="T23" s="115">
        <v>1</v>
      </c>
      <c r="U23" s="115">
        <v>7</v>
      </c>
      <c r="V23" s="115">
        <v>4</v>
      </c>
      <c r="W23" s="115">
        <v>5</v>
      </c>
      <c r="X23" s="115">
        <v>3</v>
      </c>
      <c r="Y23" s="115"/>
      <c r="Z23" s="115">
        <v>1</v>
      </c>
      <c r="AA23" s="115"/>
      <c r="AB23" s="115"/>
      <c r="AC23" s="115">
        <f t="shared" si="5"/>
        <v>14</v>
      </c>
      <c r="AD23" s="129"/>
      <c r="AE23" s="120"/>
    </row>
    <row r="24" spans="1:31" s="122" customFormat="1" ht="12.75" x14ac:dyDescent="0.2">
      <c r="A24" s="126">
        <v>9</v>
      </c>
      <c r="B24" s="125" t="s">
        <v>96</v>
      </c>
      <c r="C24" s="125" t="s">
        <v>62</v>
      </c>
      <c r="D24" s="115">
        <v>5</v>
      </c>
      <c r="E24" s="115"/>
      <c r="F24" s="115">
        <v>2</v>
      </c>
      <c r="G24" s="115">
        <v>6</v>
      </c>
      <c r="H24" s="115">
        <v>3</v>
      </c>
      <c r="I24" s="115">
        <v>2</v>
      </c>
      <c r="J24" s="115"/>
      <c r="K24" s="115">
        <v>2</v>
      </c>
      <c r="L24" s="115"/>
      <c r="M24" s="115"/>
      <c r="N24" s="115">
        <f t="shared" si="4"/>
        <v>12</v>
      </c>
      <c r="O24" s="116"/>
      <c r="P24" s="126">
        <v>13</v>
      </c>
      <c r="Q24" s="125" t="s">
        <v>383</v>
      </c>
      <c r="R24" s="125" t="s">
        <v>42</v>
      </c>
      <c r="S24" s="115">
        <v>1</v>
      </c>
      <c r="T24" s="115"/>
      <c r="U24" s="115"/>
      <c r="V24" s="115">
        <v>8</v>
      </c>
      <c r="W24" s="115">
        <v>4</v>
      </c>
      <c r="X24" s="115">
        <v>1</v>
      </c>
      <c r="Y24" s="115"/>
      <c r="Z24" s="115">
        <v>3</v>
      </c>
      <c r="AA24" s="115"/>
      <c r="AB24" s="115"/>
      <c r="AC24" s="115">
        <f t="shared" si="5"/>
        <v>2</v>
      </c>
      <c r="AD24" s="129"/>
      <c r="AE24" s="120"/>
    </row>
    <row r="25" spans="1:31" s="122" customFormat="1" ht="12.75" x14ac:dyDescent="0.2">
      <c r="A25" s="126">
        <v>13</v>
      </c>
      <c r="B25" s="125" t="s">
        <v>94</v>
      </c>
      <c r="C25" s="125" t="s">
        <v>95</v>
      </c>
      <c r="D25" s="115">
        <v>1</v>
      </c>
      <c r="E25" s="115">
        <v>1</v>
      </c>
      <c r="F25" s="115"/>
      <c r="G25" s="115">
        <v>10</v>
      </c>
      <c r="H25" s="115">
        <v>3</v>
      </c>
      <c r="I25" s="115">
        <v>4</v>
      </c>
      <c r="J25" s="115"/>
      <c r="K25" s="115">
        <v>3</v>
      </c>
      <c r="L25" s="115"/>
      <c r="M25" s="115"/>
      <c r="N25" s="115">
        <f t="shared" si="4"/>
        <v>5</v>
      </c>
      <c r="O25" s="116"/>
      <c r="P25" s="124"/>
      <c r="Q25" s="125"/>
      <c r="R25" s="12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 t="str">
        <f t="shared" si="5"/>
        <v/>
      </c>
      <c r="AD25" s="129"/>
      <c r="AE25" s="120"/>
    </row>
    <row r="26" spans="1:31" s="122" customFormat="1" ht="12.75" x14ac:dyDescent="0.2">
      <c r="A26" s="126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4"/>
      <c r="Q26" s="125"/>
      <c r="R26" s="12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 t="str">
        <f t="shared" si="5"/>
        <v/>
      </c>
      <c r="AD26" s="129"/>
      <c r="AE26" s="120"/>
    </row>
    <row r="27" spans="1:31" s="122" customFormat="1" ht="12.75" x14ac:dyDescent="0.2">
      <c r="A27" s="126">
        <v>44</v>
      </c>
      <c r="B27" s="125" t="s">
        <v>273</v>
      </c>
      <c r="C27" s="125" t="s">
        <v>274</v>
      </c>
      <c r="D27" s="115">
        <v>3</v>
      </c>
      <c r="E27" s="115"/>
      <c r="F27" s="115">
        <v>3</v>
      </c>
      <c r="G27" s="115">
        <v>5</v>
      </c>
      <c r="H27" s="115">
        <v>3</v>
      </c>
      <c r="I27" s="115"/>
      <c r="J27" s="115">
        <v>1</v>
      </c>
      <c r="K27" s="115">
        <v>1</v>
      </c>
      <c r="L27" s="115"/>
      <c r="M27" s="115"/>
      <c r="N27" s="115">
        <f t="shared" si="4"/>
        <v>9</v>
      </c>
      <c r="O27" s="116"/>
      <c r="P27" s="124">
        <v>20</v>
      </c>
      <c r="Q27" s="125" t="s">
        <v>240</v>
      </c>
      <c r="R27" s="125" t="s">
        <v>241</v>
      </c>
      <c r="S27" s="115">
        <v>2</v>
      </c>
      <c r="T27" s="115"/>
      <c r="U27" s="115"/>
      <c r="V27" s="115">
        <v>5</v>
      </c>
      <c r="W27" s="115">
        <v>4</v>
      </c>
      <c r="X27" s="115"/>
      <c r="Y27" s="115"/>
      <c r="Z27" s="115">
        <v>3</v>
      </c>
      <c r="AA27" s="115"/>
      <c r="AB27" s="115"/>
      <c r="AC27" s="115">
        <f t="shared" si="5"/>
        <v>4</v>
      </c>
      <c r="AD27" s="129"/>
      <c r="AE27" s="120"/>
    </row>
    <row r="28" spans="1:31" s="122" customFormat="1" ht="12.75" x14ac:dyDescent="0.2">
      <c r="A28" s="126">
        <v>0</v>
      </c>
      <c r="B28" s="125" t="s">
        <v>571</v>
      </c>
      <c r="C28" s="125" t="s">
        <v>572</v>
      </c>
      <c r="D28" s="115"/>
      <c r="E28" s="115"/>
      <c r="F28" s="115"/>
      <c r="G28" s="115">
        <v>7</v>
      </c>
      <c r="H28" s="115">
        <v>4</v>
      </c>
      <c r="I28" s="115">
        <v>1</v>
      </c>
      <c r="J28" s="115"/>
      <c r="K28" s="115">
        <v>2</v>
      </c>
      <c r="L28" s="115"/>
      <c r="M28" s="115"/>
      <c r="N28" s="115">
        <f t="shared" si="4"/>
        <v>0</v>
      </c>
      <c r="O28" s="116"/>
      <c r="P28" s="124">
        <v>8</v>
      </c>
      <c r="Q28" s="125" t="s">
        <v>583</v>
      </c>
      <c r="R28" s="125" t="s">
        <v>72</v>
      </c>
      <c r="S28" s="115">
        <v>4</v>
      </c>
      <c r="T28" s="115">
        <v>1</v>
      </c>
      <c r="U28" s="115"/>
      <c r="V28" s="115">
        <v>6</v>
      </c>
      <c r="W28" s="115">
        <v>5</v>
      </c>
      <c r="X28" s="115">
        <v>2</v>
      </c>
      <c r="Y28" s="115"/>
      <c r="Z28" s="115">
        <v>2</v>
      </c>
      <c r="AA28" s="115"/>
      <c r="AB28" s="115"/>
      <c r="AC28" s="115">
        <f t="shared" si="5"/>
        <v>11</v>
      </c>
      <c r="AD28" s="129"/>
      <c r="AE28" s="120"/>
    </row>
    <row r="29" spans="1:31" s="122" customFormat="1" ht="12.75" x14ac:dyDescent="0.2">
      <c r="A29" s="126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6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6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Hornets:    |||   Hellfish: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11</v>
      </c>
      <c r="E31" s="115">
        <f t="shared" si="6"/>
        <v>6</v>
      </c>
      <c r="F31" s="115">
        <f t="shared" si="6"/>
        <v>8</v>
      </c>
      <c r="G31" s="115">
        <f t="shared" si="6"/>
        <v>39</v>
      </c>
      <c r="H31" s="115">
        <f t="shared" si="6"/>
        <v>21</v>
      </c>
      <c r="I31" s="115">
        <f t="shared" si="6"/>
        <v>10</v>
      </c>
      <c r="J31" s="115">
        <f t="shared" si="6"/>
        <v>2</v>
      </c>
      <c r="K31" s="115">
        <f t="shared" si="6"/>
        <v>12</v>
      </c>
      <c r="L31" s="115">
        <f t="shared" si="6"/>
        <v>0</v>
      </c>
      <c r="M31" s="115">
        <f t="shared" si="6"/>
        <v>0</v>
      </c>
      <c r="N31" s="115">
        <f t="shared" si="6"/>
        <v>48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14</v>
      </c>
      <c r="T31" s="115">
        <f t="shared" si="7"/>
        <v>2</v>
      </c>
      <c r="U31" s="115">
        <f t="shared" si="7"/>
        <v>7</v>
      </c>
      <c r="V31" s="115">
        <f t="shared" si="7"/>
        <v>30</v>
      </c>
      <c r="W31" s="115">
        <f t="shared" si="7"/>
        <v>23</v>
      </c>
      <c r="X31" s="115">
        <f t="shared" si="7"/>
        <v>7</v>
      </c>
      <c r="Y31" s="115">
        <f t="shared" si="7"/>
        <v>2</v>
      </c>
      <c r="Z31" s="115">
        <f t="shared" si="7"/>
        <v>15</v>
      </c>
      <c r="AA31" s="115">
        <f t="shared" si="7"/>
        <v>0</v>
      </c>
      <c r="AB31" s="115">
        <f t="shared" si="7"/>
        <v>0</v>
      </c>
      <c r="AC31" s="115">
        <f t="shared" si="7"/>
        <v>41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101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588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49" t="s">
        <v>203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1"/>
      <c r="O35" s="112" t="s">
        <v>4</v>
      </c>
      <c r="P35" s="169" t="s">
        <v>206</v>
      </c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1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6</v>
      </c>
      <c r="B37" s="125" t="s">
        <v>421</v>
      </c>
      <c r="C37" s="125" t="s">
        <v>422</v>
      </c>
      <c r="D37" s="115"/>
      <c r="E37" s="115"/>
      <c r="F37" s="115"/>
      <c r="G37" s="115">
        <v>4</v>
      </c>
      <c r="H37" s="115">
        <v>2</v>
      </c>
      <c r="I37" s="115"/>
      <c r="J37" s="115"/>
      <c r="K37" s="115">
        <v>4</v>
      </c>
      <c r="L37" s="115"/>
      <c r="M37" s="115"/>
      <c r="N37" s="115">
        <f t="shared" ref="N37:N46" si="8">IF(B37="","",(D37*2)+(E37*3)+F37*1)</f>
        <v>0</v>
      </c>
      <c r="O37" s="116"/>
      <c r="P37" s="126">
        <v>4</v>
      </c>
      <c r="Q37" s="125" t="s">
        <v>120</v>
      </c>
      <c r="R37" s="125" t="s">
        <v>121</v>
      </c>
      <c r="S37" s="115">
        <v>1</v>
      </c>
      <c r="T37" s="115"/>
      <c r="U37" s="115"/>
      <c r="V37" s="115">
        <v>8</v>
      </c>
      <c r="W37" s="115">
        <v>8</v>
      </c>
      <c r="X37" s="115">
        <v>3</v>
      </c>
      <c r="Y37" s="115"/>
      <c r="Z37" s="115">
        <v>2</v>
      </c>
      <c r="AA37" s="115"/>
      <c r="AB37" s="115"/>
      <c r="AC37" s="115">
        <f t="shared" ref="AC37:AC46" si="9">IF(Q37="","",(S37*2)+(T37*3)+U37*1)</f>
        <v>2</v>
      </c>
      <c r="AE37" s="120"/>
    </row>
    <row r="38" spans="1:31" s="122" customFormat="1" ht="12.75" x14ac:dyDescent="0.2">
      <c r="A38" s="126">
        <v>10</v>
      </c>
      <c r="B38" s="125" t="s">
        <v>340</v>
      </c>
      <c r="C38" s="125" t="s">
        <v>38</v>
      </c>
      <c r="D38" s="115">
        <v>4</v>
      </c>
      <c r="E38" s="115">
        <v>6</v>
      </c>
      <c r="F38" s="115">
        <v>1</v>
      </c>
      <c r="G38" s="115">
        <v>5</v>
      </c>
      <c r="H38" s="115">
        <v>2</v>
      </c>
      <c r="I38" s="115"/>
      <c r="J38" s="115"/>
      <c r="K38" s="115"/>
      <c r="L38" s="115"/>
      <c r="M38" s="115"/>
      <c r="N38" s="115">
        <f t="shared" si="8"/>
        <v>27</v>
      </c>
      <c r="O38" s="116"/>
      <c r="P38" s="124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si="9"/>
        <v/>
      </c>
      <c r="AE38" s="120"/>
    </row>
    <row r="39" spans="1:31" s="122" customFormat="1" ht="12.75" x14ac:dyDescent="0.2">
      <c r="A39" s="126">
        <v>12</v>
      </c>
      <c r="B39" s="125" t="s">
        <v>207</v>
      </c>
      <c r="C39" s="125" t="s">
        <v>199</v>
      </c>
      <c r="D39" s="115"/>
      <c r="E39" s="115">
        <v>3</v>
      </c>
      <c r="F39" s="115"/>
      <c r="G39" s="115"/>
      <c r="H39" s="115">
        <v>4</v>
      </c>
      <c r="I39" s="115"/>
      <c r="J39" s="115"/>
      <c r="K39" s="115">
        <v>1</v>
      </c>
      <c r="L39" s="115"/>
      <c r="M39" s="115"/>
      <c r="N39" s="115">
        <f t="shared" si="8"/>
        <v>9</v>
      </c>
      <c r="O39" s="116"/>
      <c r="P39" s="124">
        <v>8</v>
      </c>
      <c r="Q39" s="125" t="s">
        <v>288</v>
      </c>
      <c r="R39" s="125" t="s">
        <v>289</v>
      </c>
      <c r="S39" s="115">
        <v>6</v>
      </c>
      <c r="T39" s="115"/>
      <c r="U39" s="115"/>
      <c r="V39" s="115">
        <v>4</v>
      </c>
      <c r="W39" s="115">
        <v>6</v>
      </c>
      <c r="X39" s="115">
        <v>2</v>
      </c>
      <c r="Y39" s="115"/>
      <c r="Z39" s="115">
        <v>1</v>
      </c>
      <c r="AA39" s="115"/>
      <c r="AB39" s="115"/>
      <c r="AC39" s="115">
        <f t="shared" si="9"/>
        <v>12</v>
      </c>
      <c r="AE39" s="120"/>
    </row>
    <row r="40" spans="1:31" s="122" customFormat="1" ht="12.75" x14ac:dyDescent="0.2">
      <c r="A40" s="126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4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E40" s="120"/>
    </row>
    <row r="41" spans="1:31" s="122" customFormat="1" ht="12.75" x14ac:dyDescent="0.2">
      <c r="A41" s="126">
        <v>14</v>
      </c>
      <c r="B41" s="125" t="s">
        <v>197</v>
      </c>
      <c r="C41" s="125" t="s">
        <v>198</v>
      </c>
      <c r="D41" s="115">
        <v>4</v>
      </c>
      <c r="E41" s="115"/>
      <c r="F41" s="115"/>
      <c r="G41" s="115">
        <v>1</v>
      </c>
      <c r="H41" s="115">
        <v>8</v>
      </c>
      <c r="I41" s="115"/>
      <c r="J41" s="115"/>
      <c r="K41" s="115">
        <v>1</v>
      </c>
      <c r="L41" s="115"/>
      <c r="M41" s="115"/>
      <c r="N41" s="115">
        <f t="shared" si="8"/>
        <v>8</v>
      </c>
      <c r="O41" s="116"/>
      <c r="P41" s="124">
        <v>10</v>
      </c>
      <c r="Q41" s="125" t="s">
        <v>159</v>
      </c>
      <c r="R41" s="125" t="s">
        <v>35</v>
      </c>
      <c r="S41" s="115">
        <v>4</v>
      </c>
      <c r="T41" s="115">
        <v>2</v>
      </c>
      <c r="U41" s="115"/>
      <c r="V41" s="115">
        <v>8</v>
      </c>
      <c r="W41" s="115"/>
      <c r="X41" s="115"/>
      <c r="Y41" s="115"/>
      <c r="Z41" s="115">
        <v>1</v>
      </c>
      <c r="AA41" s="115"/>
      <c r="AB41" s="115"/>
      <c r="AC41" s="115">
        <f t="shared" si="9"/>
        <v>14</v>
      </c>
      <c r="AE41" s="120"/>
    </row>
    <row r="42" spans="1:31" s="122" customFormat="1" ht="12.75" x14ac:dyDescent="0.2">
      <c r="A42" s="126"/>
      <c r="B42" s="125"/>
      <c r="C42" s="12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 t="str">
        <f t="shared" si="8"/>
        <v/>
      </c>
      <c r="O42" s="116"/>
      <c r="P42" s="124">
        <v>11</v>
      </c>
      <c r="Q42" s="125" t="s">
        <v>123</v>
      </c>
      <c r="R42" s="125" t="s">
        <v>73</v>
      </c>
      <c r="S42" s="115">
        <v>9</v>
      </c>
      <c r="T42" s="115">
        <v>2</v>
      </c>
      <c r="U42" s="115">
        <v>1</v>
      </c>
      <c r="V42" s="115">
        <v>12</v>
      </c>
      <c r="W42" s="115">
        <v>2</v>
      </c>
      <c r="X42" s="115"/>
      <c r="Y42" s="115"/>
      <c r="Z42" s="115">
        <v>2</v>
      </c>
      <c r="AA42" s="115"/>
      <c r="AB42" s="115"/>
      <c r="AC42" s="115">
        <f t="shared" si="9"/>
        <v>25</v>
      </c>
      <c r="AE42" s="120"/>
    </row>
    <row r="43" spans="1:31" s="122" customFormat="1" ht="12.75" x14ac:dyDescent="0.2">
      <c r="A43" s="126">
        <v>32</v>
      </c>
      <c r="B43" s="125" t="s">
        <v>421</v>
      </c>
      <c r="C43" s="125" t="s">
        <v>39</v>
      </c>
      <c r="D43" s="115"/>
      <c r="E43" s="115">
        <v>1</v>
      </c>
      <c r="F43" s="115"/>
      <c r="G43" s="115">
        <v>3</v>
      </c>
      <c r="H43" s="115"/>
      <c r="I43" s="115"/>
      <c r="J43" s="115"/>
      <c r="K43" s="115">
        <v>1</v>
      </c>
      <c r="L43" s="115"/>
      <c r="M43" s="115"/>
      <c r="N43" s="115">
        <f t="shared" si="8"/>
        <v>3</v>
      </c>
      <c r="O43" s="116"/>
      <c r="P43" s="124"/>
      <c r="Q43" s="125"/>
      <c r="R43" s="12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 t="str">
        <f t="shared" si="9"/>
        <v/>
      </c>
      <c r="AE43" s="120"/>
    </row>
    <row r="44" spans="1:31" s="122" customFormat="1" ht="12.75" x14ac:dyDescent="0.2">
      <c r="A44" s="126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4"/>
      <c r="Q44" s="125"/>
      <c r="R44" s="12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 t="str">
        <f t="shared" si="9"/>
        <v/>
      </c>
      <c r="AE44" s="120"/>
    </row>
    <row r="45" spans="1:31" s="122" customFormat="1" ht="12.75" x14ac:dyDescent="0.2">
      <c r="A45" s="126">
        <v>42</v>
      </c>
      <c r="B45" s="125" t="s">
        <v>292</v>
      </c>
      <c r="C45" s="125" t="s">
        <v>293</v>
      </c>
      <c r="D45" s="115">
        <v>2</v>
      </c>
      <c r="E45" s="115">
        <v>2</v>
      </c>
      <c r="F45" s="115"/>
      <c r="G45" s="115">
        <v>2</v>
      </c>
      <c r="H45" s="115">
        <v>2</v>
      </c>
      <c r="I45" s="115"/>
      <c r="J45" s="115"/>
      <c r="K45" s="115"/>
      <c r="L45" s="115"/>
      <c r="M45" s="115"/>
      <c r="N45" s="115">
        <f t="shared" si="8"/>
        <v>10</v>
      </c>
      <c r="O45" s="116"/>
      <c r="P45" s="124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6">
        <v>53</v>
      </c>
      <c r="B46" s="125" t="s">
        <v>507</v>
      </c>
      <c r="C46" s="125" t="s">
        <v>124</v>
      </c>
      <c r="D46" s="115">
        <v>3</v>
      </c>
      <c r="E46" s="115">
        <v>1</v>
      </c>
      <c r="F46" s="115"/>
      <c r="G46" s="115">
        <v>6</v>
      </c>
      <c r="H46" s="115">
        <v>2</v>
      </c>
      <c r="I46" s="115">
        <v>1</v>
      </c>
      <c r="J46" s="115"/>
      <c r="K46" s="115">
        <v>1</v>
      </c>
      <c r="L46" s="115"/>
      <c r="M46" s="115"/>
      <c r="N46" s="115">
        <f t="shared" si="8"/>
        <v>9</v>
      </c>
      <c r="O46" s="116"/>
      <c r="P46" s="124">
        <v>15</v>
      </c>
      <c r="Q46" s="125" t="s">
        <v>286</v>
      </c>
      <c r="R46" s="125" t="s">
        <v>287</v>
      </c>
      <c r="S46" s="115">
        <v>1</v>
      </c>
      <c r="T46" s="115">
        <v>2</v>
      </c>
      <c r="U46" s="115"/>
      <c r="V46" s="115">
        <v>6</v>
      </c>
      <c r="W46" s="115">
        <v>6</v>
      </c>
      <c r="X46" s="115">
        <v>1</v>
      </c>
      <c r="Y46" s="115">
        <v>1</v>
      </c>
      <c r="Z46" s="115">
        <v>1</v>
      </c>
      <c r="AA46" s="115"/>
      <c r="AB46" s="115"/>
      <c r="AC46" s="115">
        <f t="shared" si="9"/>
        <v>8</v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13</v>
      </c>
      <c r="E47" s="115">
        <f t="shared" si="10"/>
        <v>13</v>
      </c>
      <c r="F47" s="115">
        <f t="shared" si="10"/>
        <v>1</v>
      </c>
      <c r="G47" s="115">
        <f t="shared" si="10"/>
        <v>21</v>
      </c>
      <c r="H47" s="115">
        <f t="shared" si="10"/>
        <v>20</v>
      </c>
      <c r="I47" s="115">
        <f t="shared" si="10"/>
        <v>1</v>
      </c>
      <c r="J47" s="115">
        <f t="shared" si="10"/>
        <v>0</v>
      </c>
      <c r="K47" s="115">
        <f t="shared" si="10"/>
        <v>8</v>
      </c>
      <c r="L47" s="115">
        <f t="shared" si="10"/>
        <v>0</v>
      </c>
      <c r="M47" s="115">
        <f t="shared" si="10"/>
        <v>0</v>
      </c>
      <c r="N47" s="115">
        <f t="shared" si="10"/>
        <v>66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21</v>
      </c>
      <c r="T47" s="115">
        <f t="shared" si="11"/>
        <v>6</v>
      </c>
      <c r="U47" s="115">
        <f t="shared" si="11"/>
        <v>1</v>
      </c>
      <c r="V47" s="115">
        <f t="shared" si="11"/>
        <v>38</v>
      </c>
      <c r="W47" s="115">
        <f t="shared" si="11"/>
        <v>22</v>
      </c>
      <c r="X47" s="115">
        <f t="shared" si="11"/>
        <v>6</v>
      </c>
      <c r="Y47" s="115">
        <f t="shared" si="11"/>
        <v>1</v>
      </c>
      <c r="Z47" s="115">
        <f t="shared" si="11"/>
        <v>7</v>
      </c>
      <c r="AA47" s="115">
        <f t="shared" si="11"/>
        <v>0</v>
      </c>
      <c r="AB47" s="115">
        <f t="shared" si="11"/>
        <v>0</v>
      </c>
      <c r="AC47" s="115">
        <f t="shared" si="11"/>
        <v>61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Spectres: BLK-   |||   Average Joes: </v>
      </c>
    </row>
    <row r="48" spans="1:31" s="122" customFormat="1" ht="12.75" x14ac:dyDescent="0.2">
      <c r="A48" s="152" t="s">
        <v>28</v>
      </c>
      <c r="B48" s="153"/>
      <c r="C48" s="154" t="s">
        <v>48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465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89" t="s">
        <v>104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1"/>
      <c r="O51" s="112" t="s">
        <v>30</v>
      </c>
      <c r="P51" s="163" t="s">
        <v>77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5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/>
      <c r="B53" s="125"/>
      <c r="C53" s="12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 t="str">
        <f t="shared" ref="N53:N62" si="12">IF(B53="","",(D53*2)+(E53*3)+F53*1)</f>
        <v/>
      </c>
      <c r="O53" s="116"/>
      <c r="P53" s="124">
        <v>0</v>
      </c>
      <c r="Q53" s="125" t="s">
        <v>398</v>
      </c>
      <c r="R53" s="125" t="s">
        <v>399</v>
      </c>
      <c r="S53" s="115">
        <v>7</v>
      </c>
      <c r="T53" s="115"/>
      <c r="U53" s="115">
        <v>2</v>
      </c>
      <c r="V53" s="115">
        <v>13</v>
      </c>
      <c r="W53" s="115">
        <v>5</v>
      </c>
      <c r="X53" s="115">
        <v>2</v>
      </c>
      <c r="Y53" s="115">
        <v>3</v>
      </c>
      <c r="Z53" s="115">
        <v>4</v>
      </c>
      <c r="AA53" s="115"/>
      <c r="AB53" s="115"/>
      <c r="AC53" s="115">
        <f t="shared" ref="AC53:AC62" si="13">IF(Q53="","",(S53*2)+(T53*3)+U53*1)</f>
        <v>16</v>
      </c>
      <c r="AD53" s="129"/>
      <c r="AE53" s="120"/>
    </row>
    <row r="54" spans="1:31" s="122" customFormat="1" ht="12.75" x14ac:dyDescent="0.2">
      <c r="A54" s="124">
        <v>4</v>
      </c>
      <c r="B54" s="125" t="s">
        <v>133</v>
      </c>
      <c r="C54" s="125" t="s">
        <v>134</v>
      </c>
      <c r="D54" s="115">
        <v>3</v>
      </c>
      <c r="E54" s="115"/>
      <c r="F54" s="115">
        <v>2</v>
      </c>
      <c r="G54" s="115">
        <v>11</v>
      </c>
      <c r="H54" s="115">
        <v>1</v>
      </c>
      <c r="I54" s="115"/>
      <c r="J54" s="115"/>
      <c r="K54" s="115">
        <v>4</v>
      </c>
      <c r="L54" s="115"/>
      <c r="M54" s="115"/>
      <c r="N54" s="115">
        <f t="shared" si="12"/>
        <v>8</v>
      </c>
      <c r="O54" s="116"/>
      <c r="P54" s="124">
        <v>3</v>
      </c>
      <c r="Q54" s="125" t="s">
        <v>80</v>
      </c>
      <c r="R54" s="125" t="s">
        <v>81</v>
      </c>
      <c r="S54" s="115">
        <v>5</v>
      </c>
      <c r="T54" s="115"/>
      <c r="U54" s="115">
        <v>3</v>
      </c>
      <c r="V54" s="115">
        <v>11</v>
      </c>
      <c r="W54" s="115">
        <v>10</v>
      </c>
      <c r="X54" s="115">
        <v>3</v>
      </c>
      <c r="Y54" s="115"/>
      <c r="Z54" s="115">
        <v>1</v>
      </c>
      <c r="AA54" s="115"/>
      <c r="AB54" s="115"/>
      <c r="AC54" s="115">
        <f t="shared" si="13"/>
        <v>13</v>
      </c>
      <c r="AD54" s="129"/>
      <c r="AE54" s="120"/>
    </row>
    <row r="55" spans="1:31" s="122" customFormat="1" ht="12.75" x14ac:dyDescent="0.2">
      <c r="A55" s="126">
        <v>8</v>
      </c>
      <c r="B55" s="125" t="s">
        <v>66</v>
      </c>
      <c r="C55" s="125" t="s">
        <v>67</v>
      </c>
      <c r="D55" s="115">
        <v>3</v>
      </c>
      <c r="E55" s="115">
        <v>1</v>
      </c>
      <c r="F55" s="115"/>
      <c r="G55" s="115">
        <v>5</v>
      </c>
      <c r="H55" s="115">
        <v>3</v>
      </c>
      <c r="I55" s="115">
        <v>2</v>
      </c>
      <c r="J55" s="115"/>
      <c r="K55" s="115">
        <v>2</v>
      </c>
      <c r="L55" s="115">
        <v>2</v>
      </c>
      <c r="M55" s="115"/>
      <c r="N55" s="115">
        <f t="shared" si="12"/>
        <v>9</v>
      </c>
      <c r="O55" s="116"/>
      <c r="P55" s="126">
        <v>5</v>
      </c>
      <c r="Q55" s="125" t="s">
        <v>85</v>
      </c>
      <c r="R55" s="125" t="s">
        <v>86</v>
      </c>
      <c r="S55" s="115">
        <v>6</v>
      </c>
      <c r="T55" s="115"/>
      <c r="U55" s="115">
        <v>2</v>
      </c>
      <c r="V55" s="115">
        <v>3</v>
      </c>
      <c r="W55" s="115">
        <v>8</v>
      </c>
      <c r="X55" s="115">
        <v>1</v>
      </c>
      <c r="Y55" s="115"/>
      <c r="Z55" s="115"/>
      <c r="AA55" s="115"/>
      <c r="AB55" s="115"/>
      <c r="AC55" s="115">
        <f t="shared" si="13"/>
        <v>14</v>
      </c>
      <c r="AD55" s="129"/>
      <c r="AE55" s="120"/>
    </row>
    <row r="56" spans="1:31" s="122" customFormat="1" ht="12.75" x14ac:dyDescent="0.2">
      <c r="A56" s="124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6"/>
      <c r="Q56" s="125"/>
      <c r="R56" s="12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 t="str">
        <f t="shared" si="13"/>
        <v/>
      </c>
      <c r="AD56" s="129"/>
      <c r="AE56" s="120"/>
    </row>
    <row r="57" spans="1:31" s="122" customFormat="1" ht="12.75" x14ac:dyDescent="0.2">
      <c r="A57" s="124">
        <v>11</v>
      </c>
      <c r="B57" s="125" t="s">
        <v>60</v>
      </c>
      <c r="C57" s="125" t="s">
        <v>61</v>
      </c>
      <c r="D57" s="115">
        <v>1</v>
      </c>
      <c r="E57" s="115"/>
      <c r="F57" s="115"/>
      <c r="G57" s="115">
        <v>3</v>
      </c>
      <c r="H57" s="115">
        <v>2</v>
      </c>
      <c r="I57" s="115">
        <v>2</v>
      </c>
      <c r="J57" s="115"/>
      <c r="K57" s="115">
        <v>1</v>
      </c>
      <c r="L57" s="115"/>
      <c r="M57" s="115"/>
      <c r="N57" s="115">
        <f t="shared" si="12"/>
        <v>2</v>
      </c>
      <c r="O57" s="116"/>
      <c r="P57" s="126"/>
      <c r="Q57" s="125"/>
      <c r="R57" s="12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 t="str">
        <f t="shared" si="13"/>
        <v/>
      </c>
      <c r="AD57" s="129"/>
      <c r="AE57" s="120"/>
    </row>
    <row r="58" spans="1:31" s="122" customFormat="1" ht="12.75" x14ac:dyDescent="0.2">
      <c r="A58" s="126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6">
        <v>24</v>
      </c>
      <c r="Q58" s="125" t="s">
        <v>146</v>
      </c>
      <c r="R58" s="125" t="s">
        <v>186</v>
      </c>
      <c r="S58" s="115">
        <v>3</v>
      </c>
      <c r="T58" s="115">
        <v>1</v>
      </c>
      <c r="U58" s="115"/>
      <c r="V58" s="115">
        <v>4</v>
      </c>
      <c r="W58" s="115">
        <v>5</v>
      </c>
      <c r="X58" s="115">
        <v>3</v>
      </c>
      <c r="Y58" s="115">
        <v>1</v>
      </c>
      <c r="Z58" s="115">
        <v>1</v>
      </c>
      <c r="AA58" s="115"/>
      <c r="AB58" s="115"/>
      <c r="AC58" s="115">
        <f t="shared" si="13"/>
        <v>9</v>
      </c>
      <c r="AD58" s="129"/>
      <c r="AE58" s="120"/>
    </row>
    <row r="59" spans="1:31" s="122" customFormat="1" ht="12.75" x14ac:dyDescent="0.2">
      <c r="A59" s="126">
        <v>23</v>
      </c>
      <c r="B59" s="125" t="s">
        <v>148</v>
      </c>
      <c r="C59" s="125" t="s">
        <v>57</v>
      </c>
      <c r="D59" s="115">
        <v>3</v>
      </c>
      <c r="E59" s="115"/>
      <c r="F59" s="115">
        <v>2</v>
      </c>
      <c r="G59" s="115">
        <v>6</v>
      </c>
      <c r="H59" s="115">
        <v>4</v>
      </c>
      <c r="I59" s="115">
        <v>1</v>
      </c>
      <c r="J59" s="115"/>
      <c r="K59" s="115">
        <v>1</v>
      </c>
      <c r="L59" s="115"/>
      <c r="M59" s="115"/>
      <c r="N59" s="115">
        <f t="shared" si="12"/>
        <v>8</v>
      </c>
      <c r="O59" s="116"/>
      <c r="P59" s="126"/>
      <c r="Q59" s="125"/>
      <c r="R59" s="12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 t="str">
        <f t="shared" si="13"/>
        <v/>
      </c>
      <c r="AD59" s="129"/>
      <c r="AE59" s="120"/>
    </row>
    <row r="60" spans="1:31" s="122" customFormat="1" ht="12.75" x14ac:dyDescent="0.2">
      <c r="A60" s="124">
        <v>13</v>
      </c>
      <c r="B60" s="125" t="s">
        <v>584</v>
      </c>
      <c r="C60" s="125" t="s">
        <v>546</v>
      </c>
      <c r="D60" s="115">
        <v>1</v>
      </c>
      <c r="E60" s="115">
        <v>2</v>
      </c>
      <c r="F60" s="115"/>
      <c r="G60" s="115"/>
      <c r="H60" s="115">
        <v>3</v>
      </c>
      <c r="I60" s="115">
        <v>1</v>
      </c>
      <c r="J60" s="115"/>
      <c r="K60" s="115">
        <v>3</v>
      </c>
      <c r="L60" s="115"/>
      <c r="M60" s="115"/>
      <c r="N60" s="115">
        <f t="shared" si="12"/>
        <v>8</v>
      </c>
      <c r="O60" s="116"/>
      <c r="P60" s="124">
        <v>35</v>
      </c>
      <c r="Q60" s="125" t="s">
        <v>290</v>
      </c>
      <c r="R60" s="125" t="s">
        <v>291</v>
      </c>
      <c r="S60" s="115">
        <v>2</v>
      </c>
      <c r="T60" s="115">
        <v>10</v>
      </c>
      <c r="U60" s="115"/>
      <c r="V60" s="115">
        <v>12</v>
      </c>
      <c r="W60" s="115">
        <v>2</v>
      </c>
      <c r="X60" s="115">
        <v>2</v>
      </c>
      <c r="Y60" s="115"/>
      <c r="Z60" s="115">
        <v>2</v>
      </c>
      <c r="AA60" s="115"/>
      <c r="AB60" s="115"/>
      <c r="AC60" s="115">
        <f t="shared" si="13"/>
        <v>34</v>
      </c>
      <c r="AD60" s="129"/>
      <c r="AE60" s="120"/>
    </row>
    <row r="61" spans="1:31" s="122" customFormat="1" ht="12.75" x14ac:dyDescent="0.2">
      <c r="A61" s="126">
        <v>34</v>
      </c>
      <c r="B61" s="125" t="s">
        <v>373</v>
      </c>
      <c r="C61" s="125" t="s">
        <v>34</v>
      </c>
      <c r="D61" s="115">
        <v>2</v>
      </c>
      <c r="E61" s="115"/>
      <c r="F61" s="115">
        <v>1</v>
      </c>
      <c r="G61" s="115">
        <v>13</v>
      </c>
      <c r="H61" s="115">
        <v>3</v>
      </c>
      <c r="I61" s="115"/>
      <c r="J61" s="115">
        <v>2</v>
      </c>
      <c r="K61" s="115">
        <v>1</v>
      </c>
      <c r="L61" s="115"/>
      <c r="M61" s="115"/>
      <c r="N61" s="115">
        <f t="shared" si="12"/>
        <v>5</v>
      </c>
      <c r="O61" s="116"/>
      <c r="P61" s="124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13</v>
      </c>
      <c r="E63" s="115">
        <f t="shared" si="14"/>
        <v>3</v>
      </c>
      <c r="F63" s="115">
        <f t="shared" si="14"/>
        <v>5</v>
      </c>
      <c r="G63" s="115">
        <f t="shared" si="14"/>
        <v>38</v>
      </c>
      <c r="H63" s="115">
        <f t="shared" si="14"/>
        <v>16</v>
      </c>
      <c r="I63" s="115">
        <f t="shared" si="14"/>
        <v>6</v>
      </c>
      <c r="J63" s="115">
        <f t="shared" si="14"/>
        <v>2</v>
      </c>
      <c r="K63" s="115">
        <f t="shared" si="14"/>
        <v>12</v>
      </c>
      <c r="L63" s="115">
        <f t="shared" si="14"/>
        <v>2</v>
      </c>
      <c r="M63" s="115">
        <f t="shared" si="14"/>
        <v>0</v>
      </c>
      <c r="N63" s="115">
        <f t="shared" si="14"/>
        <v>40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23</v>
      </c>
      <c r="T63" s="115">
        <f t="shared" si="15"/>
        <v>11</v>
      </c>
      <c r="U63" s="115">
        <f t="shared" si="15"/>
        <v>7</v>
      </c>
      <c r="V63" s="115">
        <f t="shared" si="15"/>
        <v>43</v>
      </c>
      <c r="W63" s="115">
        <f t="shared" si="15"/>
        <v>30</v>
      </c>
      <c r="X63" s="115">
        <f t="shared" si="15"/>
        <v>11</v>
      </c>
      <c r="Y63" s="115">
        <f t="shared" si="15"/>
        <v>4</v>
      </c>
      <c r="Z63" s="115">
        <f t="shared" si="15"/>
        <v>8</v>
      </c>
      <c r="AA63" s="115">
        <f t="shared" si="15"/>
        <v>0</v>
      </c>
      <c r="AB63" s="115">
        <f t="shared" si="15"/>
        <v>0</v>
      </c>
      <c r="AC63" s="115">
        <f t="shared" si="15"/>
        <v>86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Cunning Stunts:    |||   HBW Cannons: </v>
      </c>
    </row>
    <row r="64" spans="1:31" s="122" customFormat="1" ht="12.75" x14ac:dyDescent="0.2">
      <c r="A64" s="152" t="s">
        <v>28</v>
      </c>
      <c r="B64" s="153"/>
      <c r="C64" s="154" t="s">
        <v>244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589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201" t="s">
        <v>101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3"/>
      <c r="O67" s="112" t="s">
        <v>30</v>
      </c>
      <c r="P67" s="192" t="s">
        <v>106</v>
      </c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4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/>
      <c r="B69" s="125"/>
      <c r="C69" s="12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 t="str">
        <f t="shared" ref="N69:N78" si="16">IF(B69="","",(D69*2)+(E69*3)+F69*1)</f>
        <v/>
      </c>
      <c r="O69" s="116"/>
      <c r="P69" s="124">
        <v>5</v>
      </c>
      <c r="Q69" s="125" t="s">
        <v>140</v>
      </c>
      <c r="R69" s="125" t="s">
        <v>141</v>
      </c>
      <c r="S69" s="115">
        <v>1</v>
      </c>
      <c r="T69" s="115">
        <v>3</v>
      </c>
      <c r="U69" s="115"/>
      <c r="V69" s="115"/>
      <c r="W69" s="115"/>
      <c r="X69" s="115"/>
      <c r="Y69" s="115"/>
      <c r="Z69" s="115"/>
      <c r="AA69" s="115"/>
      <c r="AB69" s="115"/>
      <c r="AC69" s="115">
        <f t="shared" ref="AC69:AC78" si="17">IF(Q69="","",(S69*2)+(T69*3)+U69*1)</f>
        <v>11</v>
      </c>
      <c r="AE69" s="120"/>
    </row>
    <row r="70" spans="1:31" s="122" customFormat="1" ht="12.75" x14ac:dyDescent="0.2">
      <c r="A70" s="124"/>
      <c r="B70" s="125"/>
      <c r="C70" s="12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 t="str">
        <f t="shared" si="16"/>
        <v/>
      </c>
      <c r="O70" s="116"/>
      <c r="P70" s="126">
        <v>6</v>
      </c>
      <c r="Q70" s="125" t="s">
        <v>142</v>
      </c>
      <c r="R70" s="125" t="s">
        <v>143</v>
      </c>
      <c r="S70" s="115">
        <v>1</v>
      </c>
      <c r="T70" s="115">
        <v>2</v>
      </c>
      <c r="U70" s="115">
        <v>5</v>
      </c>
      <c r="V70" s="115">
        <v>3</v>
      </c>
      <c r="W70" s="115">
        <v>2</v>
      </c>
      <c r="X70" s="115">
        <v>4</v>
      </c>
      <c r="Y70" s="115"/>
      <c r="Z70" s="115">
        <v>3</v>
      </c>
      <c r="AA70" s="115"/>
      <c r="AB70" s="115"/>
      <c r="AC70" s="115">
        <f t="shared" si="17"/>
        <v>13</v>
      </c>
      <c r="AE70" s="120"/>
    </row>
    <row r="71" spans="1:31" s="122" customFormat="1" ht="12.75" x14ac:dyDescent="0.2">
      <c r="A71" s="124">
        <v>4</v>
      </c>
      <c r="B71" s="125" t="s">
        <v>74</v>
      </c>
      <c r="C71" s="125" t="s">
        <v>50</v>
      </c>
      <c r="D71" s="115">
        <v>1</v>
      </c>
      <c r="E71" s="115"/>
      <c r="F71" s="115"/>
      <c r="G71" s="115">
        <v>7</v>
      </c>
      <c r="H71" s="115">
        <v>1</v>
      </c>
      <c r="I71" s="115"/>
      <c r="J71" s="115"/>
      <c r="K71" s="115">
        <v>4</v>
      </c>
      <c r="L71" s="115"/>
      <c r="M71" s="115"/>
      <c r="N71" s="115">
        <f t="shared" si="16"/>
        <v>2</v>
      </c>
      <c r="O71" s="116"/>
      <c r="P71" s="124"/>
      <c r="Q71" s="125"/>
      <c r="R71" s="12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 t="str">
        <f t="shared" si="17"/>
        <v/>
      </c>
      <c r="AE71" s="120"/>
    </row>
    <row r="72" spans="1:31" s="122" customFormat="1" ht="12.75" x14ac:dyDescent="0.2">
      <c r="A72" s="124">
        <v>5</v>
      </c>
      <c r="B72" s="125" t="s">
        <v>119</v>
      </c>
      <c r="C72" s="125" t="s">
        <v>100</v>
      </c>
      <c r="D72" s="115">
        <v>3</v>
      </c>
      <c r="E72" s="115">
        <v>1</v>
      </c>
      <c r="F72" s="115"/>
      <c r="G72" s="115">
        <v>4</v>
      </c>
      <c r="H72" s="115">
        <v>5</v>
      </c>
      <c r="I72" s="115">
        <v>1</v>
      </c>
      <c r="J72" s="115"/>
      <c r="K72" s="115">
        <v>3</v>
      </c>
      <c r="L72" s="115"/>
      <c r="M72" s="115"/>
      <c r="N72" s="115">
        <f t="shared" si="16"/>
        <v>9</v>
      </c>
      <c r="O72" s="116"/>
      <c r="P72" s="124">
        <v>12</v>
      </c>
      <c r="Q72" s="125" t="s">
        <v>224</v>
      </c>
      <c r="R72" s="125" t="s">
        <v>95</v>
      </c>
      <c r="S72" s="115">
        <v>1</v>
      </c>
      <c r="T72" s="115"/>
      <c r="U72" s="115"/>
      <c r="V72" s="115">
        <v>4</v>
      </c>
      <c r="W72" s="115">
        <v>3</v>
      </c>
      <c r="X72" s="115">
        <v>2</v>
      </c>
      <c r="Y72" s="115"/>
      <c r="Z72" s="115">
        <v>5</v>
      </c>
      <c r="AA72" s="115"/>
      <c r="AB72" s="115"/>
      <c r="AC72" s="115">
        <f t="shared" si="17"/>
        <v>2</v>
      </c>
      <c r="AE72" s="120"/>
    </row>
    <row r="73" spans="1:31" s="122" customFormat="1" ht="12.75" x14ac:dyDescent="0.2">
      <c r="A73" s="126">
        <v>8</v>
      </c>
      <c r="B73" s="125" t="s">
        <v>481</v>
      </c>
      <c r="C73" s="125" t="s">
        <v>79</v>
      </c>
      <c r="D73" s="115"/>
      <c r="E73" s="115">
        <v>2</v>
      </c>
      <c r="F73" s="115"/>
      <c r="G73" s="115">
        <v>5</v>
      </c>
      <c r="H73" s="115">
        <v>1</v>
      </c>
      <c r="I73" s="115">
        <v>1</v>
      </c>
      <c r="J73" s="115"/>
      <c r="K73" s="115">
        <v>4</v>
      </c>
      <c r="L73" s="115"/>
      <c r="M73" s="115"/>
      <c r="N73" s="115">
        <f t="shared" si="16"/>
        <v>6</v>
      </c>
      <c r="O73" s="116"/>
      <c r="P73" s="126"/>
      <c r="Q73" s="125"/>
      <c r="R73" s="12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 t="str">
        <f t="shared" si="17"/>
        <v/>
      </c>
      <c r="AE73" s="120"/>
    </row>
    <row r="74" spans="1:31" s="122" customFormat="1" ht="12.75" x14ac:dyDescent="0.2">
      <c r="A74" s="126">
        <v>9</v>
      </c>
      <c r="B74" s="125" t="s">
        <v>74</v>
      </c>
      <c r="C74" s="125" t="s">
        <v>285</v>
      </c>
      <c r="D74" s="115"/>
      <c r="E74" s="115">
        <v>2</v>
      </c>
      <c r="F74" s="115">
        <v>2</v>
      </c>
      <c r="G74" s="115">
        <v>4</v>
      </c>
      <c r="H74" s="115">
        <v>3</v>
      </c>
      <c r="I74" s="115">
        <v>1</v>
      </c>
      <c r="J74" s="115"/>
      <c r="K74" s="115">
        <v>1</v>
      </c>
      <c r="L74" s="115"/>
      <c r="M74" s="115"/>
      <c r="N74" s="115">
        <f t="shared" si="16"/>
        <v>8</v>
      </c>
      <c r="O74" s="116"/>
      <c r="P74" s="126">
        <v>21</v>
      </c>
      <c r="Q74" s="125" t="s">
        <v>177</v>
      </c>
      <c r="R74" s="125" t="s">
        <v>178</v>
      </c>
      <c r="S74" s="115">
        <v>4</v>
      </c>
      <c r="T74" s="115"/>
      <c r="U74" s="115">
        <v>1</v>
      </c>
      <c r="V74" s="115">
        <v>9</v>
      </c>
      <c r="W74" s="115">
        <v>1</v>
      </c>
      <c r="X74" s="115">
        <v>1</v>
      </c>
      <c r="Y74" s="115">
        <v>1</v>
      </c>
      <c r="Z74" s="115">
        <v>1</v>
      </c>
      <c r="AA74" s="115"/>
      <c r="AB74" s="115"/>
      <c r="AC74" s="115">
        <f t="shared" si="17"/>
        <v>9</v>
      </c>
      <c r="AE74" s="120"/>
    </row>
    <row r="75" spans="1:31" s="122" customFormat="1" ht="12.75" x14ac:dyDescent="0.2">
      <c r="A75" s="126">
        <v>10</v>
      </c>
      <c r="B75" s="125" t="s">
        <v>498</v>
      </c>
      <c r="C75" s="125" t="s">
        <v>570</v>
      </c>
      <c r="D75" s="115"/>
      <c r="E75" s="115"/>
      <c r="F75" s="115">
        <v>2</v>
      </c>
      <c r="G75" s="115">
        <v>12</v>
      </c>
      <c r="H75" s="115"/>
      <c r="I75" s="115">
        <v>2</v>
      </c>
      <c r="J75" s="115"/>
      <c r="K75" s="115">
        <v>4</v>
      </c>
      <c r="L75" s="115"/>
      <c r="M75" s="115"/>
      <c r="N75" s="115">
        <f t="shared" si="16"/>
        <v>2</v>
      </c>
      <c r="O75" s="116"/>
      <c r="P75" s="126">
        <v>24</v>
      </c>
      <c r="Q75" s="125" t="s">
        <v>145</v>
      </c>
      <c r="R75" s="125" t="s">
        <v>38</v>
      </c>
      <c r="S75" s="115"/>
      <c r="T75" s="115">
        <v>1</v>
      </c>
      <c r="U75" s="115"/>
      <c r="V75" s="115">
        <v>11</v>
      </c>
      <c r="W75" s="115">
        <v>3</v>
      </c>
      <c r="X75" s="115">
        <v>1</v>
      </c>
      <c r="Y75" s="115">
        <v>2</v>
      </c>
      <c r="Z75" s="115">
        <v>1</v>
      </c>
      <c r="AA75" s="115"/>
      <c r="AB75" s="115"/>
      <c r="AC75" s="115">
        <f t="shared" si="17"/>
        <v>3</v>
      </c>
      <c r="AE75" s="120"/>
    </row>
    <row r="76" spans="1:31" s="122" customFormat="1" ht="12.75" x14ac:dyDescent="0.2">
      <c r="A76" s="126">
        <v>13</v>
      </c>
      <c r="B76" s="125" t="s">
        <v>386</v>
      </c>
      <c r="C76" s="125" t="s">
        <v>387</v>
      </c>
      <c r="D76" s="115">
        <v>1</v>
      </c>
      <c r="E76" s="115">
        <v>1</v>
      </c>
      <c r="F76" s="115">
        <v>3</v>
      </c>
      <c r="G76" s="115">
        <v>1</v>
      </c>
      <c r="H76" s="115">
        <v>1</v>
      </c>
      <c r="I76" s="115">
        <v>1</v>
      </c>
      <c r="J76" s="115"/>
      <c r="K76" s="115">
        <v>4</v>
      </c>
      <c r="L76" s="115"/>
      <c r="M76" s="115"/>
      <c r="N76" s="115">
        <f t="shared" si="16"/>
        <v>8</v>
      </c>
      <c r="O76" s="116"/>
      <c r="P76" s="126"/>
      <c r="Q76" s="125"/>
      <c r="R76" s="12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tr">
        <f t="shared" si="17"/>
        <v/>
      </c>
      <c r="AE76" s="120"/>
    </row>
    <row r="77" spans="1:31" s="122" customFormat="1" ht="12.75" x14ac:dyDescent="0.2">
      <c r="A77" s="124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>
        <v>40</v>
      </c>
      <c r="Q77" s="125" t="s">
        <v>174</v>
      </c>
      <c r="R77" s="125" t="s">
        <v>76</v>
      </c>
      <c r="S77" s="115">
        <v>1</v>
      </c>
      <c r="T77" s="115"/>
      <c r="U77" s="115">
        <v>2</v>
      </c>
      <c r="V77" s="115">
        <v>4</v>
      </c>
      <c r="W77" s="115">
        <v>1</v>
      </c>
      <c r="X77" s="115"/>
      <c r="Y77" s="115"/>
      <c r="Z77" s="115">
        <v>3</v>
      </c>
      <c r="AA77" s="115"/>
      <c r="AB77" s="115"/>
      <c r="AC77" s="115">
        <f t="shared" si="17"/>
        <v>4</v>
      </c>
      <c r="AE77" s="120"/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5</v>
      </c>
      <c r="E79" s="115">
        <f t="shared" si="18"/>
        <v>6</v>
      </c>
      <c r="F79" s="115">
        <f t="shared" si="18"/>
        <v>7</v>
      </c>
      <c r="G79" s="115">
        <f t="shared" si="18"/>
        <v>33</v>
      </c>
      <c r="H79" s="115">
        <f t="shared" si="18"/>
        <v>11</v>
      </c>
      <c r="I79" s="115">
        <f t="shared" si="18"/>
        <v>6</v>
      </c>
      <c r="J79" s="115">
        <f t="shared" si="18"/>
        <v>0</v>
      </c>
      <c r="K79" s="115">
        <f t="shared" si="18"/>
        <v>20</v>
      </c>
      <c r="L79" s="115">
        <f t="shared" si="18"/>
        <v>0</v>
      </c>
      <c r="M79" s="115">
        <f t="shared" si="18"/>
        <v>0</v>
      </c>
      <c r="N79" s="115">
        <f t="shared" si="18"/>
        <v>35</v>
      </c>
      <c r="O79" s="117" t="s">
        <v>5</v>
      </c>
      <c r="P79" s="140" t="s">
        <v>27</v>
      </c>
      <c r="Q79" s="141"/>
      <c r="R79" s="142"/>
      <c r="S79" s="115">
        <f t="shared" ref="S79:AC79" si="19">SUM(S69:S78)</f>
        <v>8</v>
      </c>
      <c r="T79" s="115">
        <f t="shared" si="19"/>
        <v>6</v>
      </c>
      <c r="U79" s="115">
        <f t="shared" si="19"/>
        <v>8</v>
      </c>
      <c r="V79" s="115">
        <f t="shared" si="19"/>
        <v>31</v>
      </c>
      <c r="W79" s="115">
        <f t="shared" si="19"/>
        <v>10</v>
      </c>
      <c r="X79" s="115">
        <f t="shared" si="19"/>
        <v>8</v>
      </c>
      <c r="Y79" s="115">
        <f t="shared" si="19"/>
        <v>3</v>
      </c>
      <c r="Z79" s="115">
        <f t="shared" si="19"/>
        <v>13</v>
      </c>
      <c r="AA79" s="115">
        <f t="shared" si="19"/>
        <v>0</v>
      </c>
      <c r="AB79" s="115">
        <f t="shared" si="19"/>
        <v>0</v>
      </c>
      <c r="AC79" s="115">
        <f t="shared" si="19"/>
        <v>42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236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Brownies: BLK-   |||   AKOM: </v>
      </c>
    </row>
    <row r="81" spans="1:31" s="122" customFormat="1" ht="12.75" x14ac:dyDescent="0.2">
      <c r="A81" s="152" t="s">
        <v>205</v>
      </c>
      <c r="B81" s="153"/>
      <c r="C81" s="154" t="s">
        <v>590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60" t="s">
        <v>29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2"/>
      <c r="O83" s="112" t="s">
        <v>30</v>
      </c>
      <c r="P83" s="175" t="s">
        <v>48</v>
      </c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7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6">
        <v>1</v>
      </c>
      <c r="B85" s="125" t="s">
        <v>249</v>
      </c>
      <c r="C85" s="125" t="s">
        <v>124</v>
      </c>
      <c r="D85" s="115">
        <v>1</v>
      </c>
      <c r="E85" s="115"/>
      <c r="F85" s="115"/>
      <c r="G85" s="115">
        <v>2</v>
      </c>
      <c r="H85" s="115">
        <v>4</v>
      </c>
      <c r="I85" s="115"/>
      <c r="J85" s="115"/>
      <c r="K85" s="115">
        <v>2</v>
      </c>
      <c r="L85" s="115"/>
      <c r="M85" s="115"/>
      <c r="N85" s="115">
        <f t="shared" ref="N85:N94" si="20">IF(B85="","",(D85*2)+(E85*3)+F85*1)</f>
        <v>2</v>
      </c>
      <c r="O85" s="116"/>
      <c r="P85" s="124">
        <v>5</v>
      </c>
      <c r="Q85" s="125" t="s">
        <v>115</v>
      </c>
      <c r="R85" s="125" t="s">
        <v>173</v>
      </c>
      <c r="S85" s="115">
        <v>3</v>
      </c>
      <c r="T85" s="115"/>
      <c r="U85" s="115">
        <v>2</v>
      </c>
      <c r="V85" s="115">
        <v>13</v>
      </c>
      <c r="W85" s="115"/>
      <c r="X85" s="115">
        <v>2</v>
      </c>
      <c r="Y85" s="115"/>
      <c r="Z85" s="115">
        <v>1</v>
      </c>
      <c r="AA85" s="115"/>
      <c r="AB85" s="115"/>
      <c r="AC85" s="115">
        <f t="shared" ref="AC85:AC94" si="21">IF(Q85="","",(S85*2)+(T85*3)+U85*1)</f>
        <v>8</v>
      </c>
      <c r="AD85" s="129"/>
      <c r="AE85" s="120"/>
    </row>
    <row r="86" spans="1:31" s="122" customFormat="1" ht="12.75" x14ac:dyDescent="0.2">
      <c r="A86" s="126">
        <v>2</v>
      </c>
      <c r="B86" s="125" t="s">
        <v>40</v>
      </c>
      <c r="C86" s="125" t="s">
        <v>41</v>
      </c>
      <c r="D86" s="115">
        <v>1</v>
      </c>
      <c r="E86" s="115"/>
      <c r="F86" s="115"/>
      <c r="G86" s="115">
        <v>4</v>
      </c>
      <c r="H86" s="115">
        <v>2</v>
      </c>
      <c r="I86" s="115">
        <v>2</v>
      </c>
      <c r="J86" s="115"/>
      <c r="K86" s="115"/>
      <c r="L86" s="115"/>
      <c r="M86" s="115"/>
      <c r="N86" s="115">
        <f t="shared" si="20"/>
        <v>2</v>
      </c>
      <c r="O86" s="116"/>
      <c r="P86" s="124">
        <v>7</v>
      </c>
      <c r="Q86" s="125" t="s">
        <v>113</v>
      </c>
      <c r="R86" s="125" t="s">
        <v>114</v>
      </c>
      <c r="S86" s="115">
        <v>3</v>
      </c>
      <c r="T86" s="115">
        <v>1</v>
      </c>
      <c r="U86" s="115">
        <v>1</v>
      </c>
      <c r="V86" s="115">
        <v>5</v>
      </c>
      <c r="W86" s="115">
        <v>3</v>
      </c>
      <c r="X86" s="115">
        <v>2</v>
      </c>
      <c r="Y86" s="115"/>
      <c r="Z86" s="115"/>
      <c r="AA86" s="115"/>
      <c r="AB86" s="115"/>
      <c r="AC86" s="115">
        <f t="shared" si="21"/>
        <v>10</v>
      </c>
      <c r="AD86" s="129"/>
      <c r="AE86" s="120"/>
    </row>
    <row r="87" spans="1:31" s="122" customFormat="1" ht="12.75" x14ac:dyDescent="0.2">
      <c r="A87" s="126">
        <v>9</v>
      </c>
      <c r="B87" s="125" t="s">
        <v>58</v>
      </c>
      <c r="C87" s="125" t="s">
        <v>59</v>
      </c>
      <c r="D87" s="115">
        <v>2</v>
      </c>
      <c r="E87" s="115"/>
      <c r="F87" s="115"/>
      <c r="G87" s="115">
        <v>6</v>
      </c>
      <c r="H87" s="115">
        <v>5</v>
      </c>
      <c r="I87" s="115"/>
      <c r="J87" s="115"/>
      <c r="K87" s="115">
        <v>3</v>
      </c>
      <c r="L87" s="115"/>
      <c r="M87" s="115"/>
      <c r="N87" s="115">
        <f t="shared" si="20"/>
        <v>4</v>
      </c>
      <c r="O87" s="116"/>
      <c r="P87" s="124"/>
      <c r="Q87" s="125"/>
      <c r="R87" s="12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 t="str">
        <f t="shared" si="21"/>
        <v/>
      </c>
      <c r="AD87" s="129"/>
      <c r="AE87" s="120"/>
    </row>
    <row r="88" spans="1:31" s="122" customFormat="1" ht="12.75" x14ac:dyDescent="0.2">
      <c r="A88" s="126">
        <v>11</v>
      </c>
      <c r="B88" s="125" t="s">
        <v>210</v>
      </c>
      <c r="C88" s="125" t="s">
        <v>67</v>
      </c>
      <c r="D88" s="115">
        <v>4</v>
      </c>
      <c r="E88" s="115"/>
      <c r="F88" s="115"/>
      <c r="G88" s="115">
        <v>5</v>
      </c>
      <c r="H88" s="115">
        <v>1</v>
      </c>
      <c r="I88" s="115"/>
      <c r="J88" s="115"/>
      <c r="K88" s="115">
        <v>2</v>
      </c>
      <c r="L88" s="115"/>
      <c r="M88" s="115"/>
      <c r="N88" s="115">
        <f t="shared" si="20"/>
        <v>8</v>
      </c>
      <c r="O88" s="116"/>
      <c r="P88" s="126">
        <v>9</v>
      </c>
      <c r="Q88" s="125" t="s">
        <v>117</v>
      </c>
      <c r="R88" s="125" t="s">
        <v>118</v>
      </c>
      <c r="S88" s="115">
        <v>1</v>
      </c>
      <c r="T88" s="115"/>
      <c r="U88" s="115">
        <v>2</v>
      </c>
      <c r="V88" s="115">
        <v>5</v>
      </c>
      <c r="W88" s="115">
        <v>1</v>
      </c>
      <c r="X88" s="115"/>
      <c r="Y88" s="115"/>
      <c r="Z88" s="115"/>
      <c r="AA88" s="115"/>
      <c r="AB88" s="115"/>
      <c r="AC88" s="115">
        <f t="shared" si="21"/>
        <v>4</v>
      </c>
      <c r="AD88" s="129"/>
      <c r="AE88" s="120"/>
    </row>
    <row r="89" spans="1:31" s="122" customFormat="1" ht="12.75" x14ac:dyDescent="0.2">
      <c r="A89" s="126">
        <v>13</v>
      </c>
      <c r="B89" s="125" t="s">
        <v>31</v>
      </c>
      <c r="C89" s="125" t="s">
        <v>32</v>
      </c>
      <c r="D89" s="115">
        <v>1</v>
      </c>
      <c r="E89" s="115"/>
      <c r="F89" s="115"/>
      <c r="G89" s="115">
        <v>6</v>
      </c>
      <c r="H89" s="115">
        <v>1</v>
      </c>
      <c r="I89" s="115"/>
      <c r="J89" s="115">
        <v>1</v>
      </c>
      <c r="K89" s="115">
        <v>4</v>
      </c>
      <c r="L89" s="115"/>
      <c r="M89" s="115"/>
      <c r="N89" s="115">
        <f t="shared" si="20"/>
        <v>2</v>
      </c>
      <c r="O89" s="116"/>
      <c r="P89" s="126">
        <v>12</v>
      </c>
      <c r="Q89" s="125" t="s">
        <v>52</v>
      </c>
      <c r="R89" s="125" t="s">
        <v>53</v>
      </c>
      <c r="S89" s="115">
        <v>4</v>
      </c>
      <c r="T89" s="115">
        <v>4</v>
      </c>
      <c r="U89" s="115">
        <v>1</v>
      </c>
      <c r="V89" s="115">
        <v>5</v>
      </c>
      <c r="W89" s="115">
        <v>3</v>
      </c>
      <c r="X89" s="115"/>
      <c r="Y89" s="115"/>
      <c r="Z89" s="115">
        <v>2</v>
      </c>
      <c r="AA89" s="115"/>
      <c r="AB89" s="115"/>
      <c r="AC89" s="115">
        <f t="shared" si="21"/>
        <v>21</v>
      </c>
      <c r="AD89" s="129"/>
      <c r="AE89" s="120"/>
    </row>
    <row r="90" spans="1:31" s="122" customFormat="1" ht="12.75" x14ac:dyDescent="0.2">
      <c r="A90" s="126">
        <v>17</v>
      </c>
      <c r="B90" s="125" t="s">
        <v>46</v>
      </c>
      <c r="C90" s="125" t="s">
        <v>47</v>
      </c>
      <c r="D90" s="115">
        <v>1</v>
      </c>
      <c r="E90" s="115"/>
      <c r="F90" s="115">
        <v>2</v>
      </c>
      <c r="G90" s="115">
        <v>4</v>
      </c>
      <c r="H90" s="115">
        <v>1</v>
      </c>
      <c r="I90" s="115"/>
      <c r="J90" s="115"/>
      <c r="K90" s="115">
        <v>2</v>
      </c>
      <c r="L90" s="115"/>
      <c r="M90" s="115"/>
      <c r="N90" s="115">
        <f t="shared" si="20"/>
        <v>4</v>
      </c>
      <c r="O90" s="116"/>
      <c r="P90" s="126">
        <v>13</v>
      </c>
      <c r="Q90" s="125" t="s">
        <v>167</v>
      </c>
      <c r="R90" s="125" t="s">
        <v>168</v>
      </c>
      <c r="S90" s="115">
        <v>4</v>
      </c>
      <c r="T90" s="115"/>
      <c r="U90" s="115">
        <v>4</v>
      </c>
      <c r="V90" s="115">
        <v>6</v>
      </c>
      <c r="W90" s="115">
        <v>3</v>
      </c>
      <c r="X90" s="115">
        <v>1</v>
      </c>
      <c r="Y90" s="115"/>
      <c r="Z90" s="115">
        <v>1</v>
      </c>
      <c r="AA90" s="115"/>
      <c r="AB90" s="115"/>
      <c r="AC90" s="115">
        <f t="shared" si="21"/>
        <v>12</v>
      </c>
      <c r="AD90" s="129"/>
      <c r="AE90" s="120"/>
    </row>
    <row r="91" spans="1:31" s="122" customFormat="1" ht="12.75" x14ac:dyDescent="0.2">
      <c r="A91" s="126">
        <v>23</v>
      </c>
      <c r="B91" s="125" t="s">
        <v>89</v>
      </c>
      <c r="C91" s="125" t="s">
        <v>166</v>
      </c>
      <c r="D91" s="115">
        <v>3</v>
      </c>
      <c r="E91" s="115">
        <v>1</v>
      </c>
      <c r="F91" s="115"/>
      <c r="G91" s="115">
        <v>4</v>
      </c>
      <c r="H91" s="115">
        <v>7</v>
      </c>
      <c r="I91" s="115">
        <v>1</v>
      </c>
      <c r="J91" s="115"/>
      <c r="K91" s="115"/>
      <c r="L91" s="115"/>
      <c r="M91" s="115"/>
      <c r="N91" s="115">
        <f t="shared" si="20"/>
        <v>9</v>
      </c>
      <c r="O91" s="116"/>
      <c r="P91" s="124"/>
      <c r="Q91" s="125"/>
      <c r="R91" s="12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 t="str">
        <f t="shared" si="21"/>
        <v/>
      </c>
      <c r="AD91" s="129"/>
      <c r="AE91" s="120"/>
    </row>
    <row r="92" spans="1:31" s="122" customFormat="1" ht="12.75" x14ac:dyDescent="0.2">
      <c r="A92" s="126">
        <v>17</v>
      </c>
      <c r="B92" s="125" t="s">
        <v>411</v>
      </c>
      <c r="C92" s="125" t="s">
        <v>412</v>
      </c>
      <c r="D92" s="115">
        <v>3</v>
      </c>
      <c r="E92" s="115">
        <v>6</v>
      </c>
      <c r="F92" s="115">
        <v>2</v>
      </c>
      <c r="G92" s="115">
        <v>7</v>
      </c>
      <c r="H92" s="115">
        <v>3</v>
      </c>
      <c r="I92" s="115">
        <v>2</v>
      </c>
      <c r="J92" s="115"/>
      <c r="K92" s="115"/>
      <c r="L92" s="115"/>
      <c r="M92" s="115"/>
      <c r="N92" s="115">
        <f t="shared" si="20"/>
        <v>26</v>
      </c>
      <c r="O92" s="116"/>
      <c r="P92" s="124">
        <v>26</v>
      </c>
      <c r="Q92" s="125" t="s">
        <v>55</v>
      </c>
      <c r="R92" s="125" t="s">
        <v>56</v>
      </c>
      <c r="S92" s="115"/>
      <c r="T92" s="115"/>
      <c r="U92" s="115"/>
      <c r="V92" s="115">
        <v>2</v>
      </c>
      <c r="W92" s="115">
        <v>1</v>
      </c>
      <c r="X92" s="115"/>
      <c r="Y92" s="115"/>
      <c r="Z92" s="115">
        <v>2</v>
      </c>
      <c r="AA92" s="115"/>
      <c r="AB92" s="115"/>
      <c r="AC92" s="115">
        <f t="shared" si="21"/>
        <v>0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4"/>
      <c r="Q93" s="125"/>
      <c r="R93" s="12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 t="str">
        <f t="shared" si="21"/>
        <v/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Diablos:    |||   Spartans: BLK-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16</v>
      </c>
      <c r="E95" s="115">
        <f t="shared" si="22"/>
        <v>7</v>
      </c>
      <c r="F95" s="115">
        <f t="shared" si="22"/>
        <v>4</v>
      </c>
      <c r="G95" s="115">
        <f t="shared" si="22"/>
        <v>38</v>
      </c>
      <c r="H95" s="115">
        <f t="shared" si="22"/>
        <v>24</v>
      </c>
      <c r="I95" s="115">
        <f t="shared" si="22"/>
        <v>5</v>
      </c>
      <c r="J95" s="115">
        <f t="shared" si="22"/>
        <v>1</v>
      </c>
      <c r="K95" s="115">
        <f t="shared" si="22"/>
        <v>13</v>
      </c>
      <c r="L95" s="115">
        <f t="shared" si="22"/>
        <v>0</v>
      </c>
      <c r="M95" s="115">
        <f t="shared" si="22"/>
        <v>0</v>
      </c>
      <c r="N95" s="115">
        <f t="shared" si="22"/>
        <v>57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15</v>
      </c>
      <c r="T95" s="115">
        <f t="shared" si="23"/>
        <v>5</v>
      </c>
      <c r="U95" s="115">
        <f t="shared" si="23"/>
        <v>10</v>
      </c>
      <c r="V95" s="115">
        <f t="shared" si="23"/>
        <v>36</v>
      </c>
      <c r="W95" s="115">
        <f t="shared" si="23"/>
        <v>11</v>
      </c>
      <c r="X95" s="115">
        <f t="shared" si="23"/>
        <v>5</v>
      </c>
      <c r="Y95" s="115">
        <f t="shared" si="23"/>
        <v>0</v>
      </c>
      <c r="Z95" s="115">
        <f t="shared" si="23"/>
        <v>6</v>
      </c>
      <c r="AA95" s="115">
        <f t="shared" si="23"/>
        <v>0</v>
      </c>
      <c r="AB95" s="115">
        <f t="shared" si="23"/>
        <v>0</v>
      </c>
      <c r="AC95" s="115">
        <f t="shared" si="23"/>
        <v>55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206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591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72" t="s">
        <v>68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4"/>
      <c r="O99" s="112" t="s">
        <v>49</v>
      </c>
      <c r="P99" s="186" t="s">
        <v>225</v>
      </c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1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2</v>
      </c>
      <c r="B101" s="125" t="s">
        <v>267</v>
      </c>
      <c r="C101" s="125" t="s">
        <v>76</v>
      </c>
      <c r="D101" s="115">
        <v>3</v>
      </c>
      <c r="E101" s="115"/>
      <c r="F101" s="115"/>
      <c r="G101" s="115">
        <v>4</v>
      </c>
      <c r="H101" s="115">
        <v>1</v>
      </c>
      <c r="I101" s="115">
        <v>2</v>
      </c>
      <c r="J101" s="115">
        <v>1</v>
      </c>
      <c r="K101" s="115">
        <v>2</v>
      </c>
      <c r="L101" s="115"/>
      <c r="M101" s="115"/>
      <c r="N101" s="115">
        <f t="shared" ref="N101:N110" si="24">IF(B101="","",(D101*2)+(E101*3)+F101*1)</f>
        <v>6</v>
      </c>
      <c r="O101" s="116"/>
      <c r="P101" s="126">
        <v>6</v>
      </c>
      <c r="Q101" s="125" t="s">
        <v>125</v>
      </c>
      <c r="R101" s="125" t="s">
        <v>42</v>
      </c>
      <c r="S101" s="115">
        <v>1</v>
      </c>
      <c r="T101" s="115"/>
      <c r="U101" s="115"/>
      <c r="V101" s="115">
        <v>4</v>
      </c>
      <c r="W101" s="115">
        <v>2</v>
      </c>
      <c r="X101" s="115">
        <v>1</v>
      </c>
      <c r="Y101" s="115"/>
      <c r="Z101" s="115">
        <v>3</v>
      </c>
      <c r="AA101" s="115"/>
      <c r="AB101" s="115"/>
      <c r="AC101" s="115">
        <f t="shared" ref="AC101:AC110" si="25">IF(Q101="","",(S101*2)+(T101*3)+U101*1)</f>
        <v>2</v>
      </c>
      <c r="AD101" s="129"/>
      <c r="AE101" s="120"/>
    </row>
    <row r="102" spans="1:31" s="122" customFormat="1" ht="12.75" x14ac:dyDescent="0.2">
      <c r="A102" s="126">
        <v>6</v>
      </c>
      <c r="B102" s="125" t="s">
        <v>179</v>
      </c>
      <c r="C102" s="125" t="s">
        <v>180</v>
      </c>
      <c r="D102" s="115">
        <v>1</v>
      </c>
      <c r="E102" s="115"/>
      <c r="F102" s="115"/>
      <c r="G102" s="115">
        <v>1</v>
      </c>
      <c r="H102" s="115">
        <v>1</v>
      </c>
      <c r="I102" s="115">
        <v>1</v>
      </c>
      <c r="J102" s="115"/>
      <c r="K102" s="115">
        <v>1</v>
      </c>
      <c r="L102" s="115"/>
      <c r="M102" s="115"/>
      <c r="N102" s="115">
        <f t="shared" si="24"/>
        <v>2</v>
      </c>
      <c r="O102" s="116"/>
      <c r="P102" s="126"/>
      <c r="Q102" s="125"/>
      <c r="R102" s="12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 t="str">
        <f t="shared" si="25"/>
        <v/>
      </c>
      <c r="AD102" s="129"/>
      <c r="AE102" s="120"/>
    </row>
    <row r="103" spans="1:31" s="122" customFormat="1" ht="12.75" x14ac:dyDescent="0.2">
      <c r="A103" s="126"/>
      <c r="B103" s="125"/>
      <c r="C103" s="12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 t="str">
        <f t="shared" si="24"/>
        <v/>
      </c>
      <c r="O103" s="116"/>
      <c r="P103" s="126">
        <v>8</v>
      </c>
      <c r="Q103" s="125" t="s">
        <v>125</v>
      </c>
      <c r="R103" s="125" t="s">
        <v>84</v>
      </c>
      <c r="S103" s="115"/>
      <c r="T103" s="115">
        <v>3</v>
      </c>
      <c r="U103" s="115"/>
      <c r="V103" s="115">
        <v>4</v>
      </c>
      <c r="W103" s="115">
        <v>2</v>
      </c>
      <c r="X103" s="115"/>
      <c r="Y103" s="115"/>
      <c r="Z103" s="115">
        <v>4</v>
      </c>
      <c r="AA103" s="115"/>
      <c r="AB103" s="115"/>
      <c r="AC103" s="115">
        <f t="shared" si="25"/>
        <v>9</v>
      </c>
      <c r="AD103" s="129"/>
      <c r="AE103" s="120"/>
    </row>
    <row r="104" spans="1:31" s="122" customFormat="1" ht="12.75" x14ac:dyDescent="0.2">
      <c r="A104" s="126"/>
      <c r="B104" s="125"/>
      <c r="C104" s="12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 t="str">
        <f t="shared" si="24"/>
        <v/>
      </c>
      <c r="O104" s="116"/>
      <c r="P104" s="126">
        <v>10</v>
      </c>
      <c r="Q104" s="125" t="s">
        <v>230</v>
      </c>
      <c r="R104" s="125" t="s">
        <v>231</v>
      </c>
      <c r="S104" s="115">
        <v>4</v>
      </c>
      <c r="T104" s="115">
        <v>1</v>
      </c>
      <c r="U104" s="115"/>
      <c r="V104" s="115">
        <v>3</v>
      </c>
      <c r="W104" s="115">
        <v>2</v>
      </c>
      <c r="X104" s="115">
        <v>4</v>
      </c>
      <c r="Y104" s="115"/>
      <c r="Z104" s="115">
        <v>1</v>
      </c>
      <c r="AA104" s="115"/>
      <c r="AB104" s="115"/>
      <c r="AC104" s="115">
        <f t="shared" si="25"/>
        <v>11</v>
      </c>
      <c r="AD104" s="129"/>
      <c r="AE104" s="120"/>
    </row>
    <row r="105" spans="1:31" s="122" customFormat="1" ht="12.75" x14ac:dyDescent="0.2">
      <c r="A105" s="126">
        <v>13</v>
      </c>
      <c r="B105" s="125" t="s">
        <v>277</v>
      </c>
      <c r="C105" s="125" t="s">
        <v>334</v>
      </c>
      <c r="D105" s="115"/>
      <c r="E105" s="115">
        <v>4</v>
      </c>
      <c r="F105" s="115">
        <v>4</v>
      </c>
      <c r="G105" s="115">
        <v>6</v>
      </c>
      <c r="H105" s="115">
        <v>3</v>
      </c>
      <c r="I105" s="115">
        <v>1</v>
      </c>
      <c r="J105" s="115"/>
      <c r="K105" s="115">
        <v>1</v>
      </c>
      <c r="L105" s="115"/>
      <c r="M105" s="115"/>
      <c r="N105" s="115">
        <f t="shared" si="24"/>
        <v>16</v>
      </c>
      <c r="O105" s="116"/>
      <c r="P105" s="126">
        <v>11</v>
      </c>
      <c r="Q105" s="125" t="s">
        <v>169</v>
      </c>
      <c r="R105" s="125" t="s">
        <v>170</v>
      </c>
      <c r="S105" s="115"/>
      <c r="T105" s="115">
        <v>1</v>
      </c>
      <c r="U105" s="115"/>
      <c r="V105" s="115">
        <v>6</v>
      </c>
      <c r="W105" s="115"/>
      <c r="X105" s="115"/>
      <c r="Y105" s="115"/>
      <c r="Z105" s="115">
        <v>4</v>
      </c>
      <c r="AA105" s="115"/>
      <c r="AB105" s="115"/>
      <c r="AC105" s="115">
        <f t="shared" si="25"/>
        <v>3</v>
      </c>
      <c r="AD105" s="129"/>
      <c r="AE105" s="120"/>
    </row>
    <row r="106" spans="1:31" s="122" customFormat="1" ht="12.75" x14ac:dyDescent="0.2">
      <c r="A106" s="126">
        <v>20</v>
      </c>
      <c r="B106" s="125" t="s">
        <v>75</v>
      </c>
      <c r="C106" s="125" t="s">
        <v>79</v>
      </c>
      <c r="D106" s="115"/>
      <c r="E106" s="115">
        <v>1</v>
      </c>
      <c r="F106" s="115">
        <v>6</v>
      </c>
      <c r="G106" s="115">
        <v>7</v>
      </c>
      <c r="H106" s="115">
        <v>2</v>
      </c>
      <c r="I106" s="115">
        <v>2</v>
      </c>
      <c r="J106" s="115">
        <v>1</v>
      </c>
      <c r="K106" s="115">
        <v>2</v>
      </c>
      <c r="L106" s="115"/>
      <c r="M106" s="115"/>
      <c r="N106" s="115">
        <f t="shared" si="24"/>
        <v>9</v>
      </c>
      <c r="O106" s="116"/>
      <c r="P106" s="126">
        <v>13</v>
      </c>
      <c r="Q106" s="125" t="s">
        <v>351</v>
      </c>
      <c r="R106" s="125" t="s">
        <v>73</v>
      </c>
      <c r="S106" s="115">
        <v>3</v>
      </c>
      <c r="T106" s="115">
        <v>1</v>
      </c>
      <c r="U106" s="115">
        <v>1</v>
      </c>
      <c r="V106" s="115">
        <v>4</v>
      </c>
      <c r="W106" s="115">
        <v>1</v>
      </c>
      <c r="X106" s="115"/>
      <c r="Y106" s="115">
        <v>1</v>
      </c>
      <c r="Z106" s="115">
        <v>1</v>
      </c>
      <c r="AA106" s="115"/>
      <c r="AB106" s="115"/>
      <c r="AC106" s="115">
        <f t="shared" si="25"/>
        <v>10</v>
      </c>
      <c r="AD106" s="129"/>
      <c r="AE106" s="120"/>
    </row>
    <row r="107" spans="1:31" s="122" customFormat="1" ht="12.75" x14ac:dyDescent="0.2">
      <c r="A107" s="126">
        <v>21</v>
      </c>
      <c r="B107" s="125" t="s">
        <v>71</v>
      </c>
      <c r="C107" s="125" t="s">
        <v>95</v>
      </c>
      <c r="D107" s="115"/>
      <c r="E107" s="115"/>
      <c r="F107" s="115"/>
      <c r="G107" s="115">
        <v>6</v>
      </c>
      <c r="H107" s="115"/>
      <c r="I107" s="115">
        <v>1</v>
      </c>
      <c r="J107" s="115"/>
      <c r="K107" s="115">
        <v>1</v>
      </c>
      <c r="L107" s="115"/>
      <c r="M107" s="115"/>
      <c r="N107" s="115">
        <f t="shared" si="24"/>
        <v>0</v>
      </c>
      <c r="O107" s="116"/>
      <c r="P107" s="126">
        <v>30</v>
      </c>
      <c r="Q107" s="125" t="s">
        <v>37</v>
      </c>
      <c r="R107" s="125" t="s">
        <v>38</v>
      </c>
      <c r="S107" s="115">
        <v>4</v>
      </c>
      <c r="T107" s="115"/>
      <c r="U107" s="115">
        <v>1</v>
      </c>
      <c r="V107" s="115">
        <v>7</v>
      </c>
      <c r="W107" s="115">
        <v>2</v>
      </c>
      <c r="X107" s="115">
        <v>1</v>
      </c>
      <c r="Y107" s="115">
        <v>1</v>
      </c>
      <c r="Z107" s="115">
        <v>2</v>
      </c>
      <c r="AA107" s="115"/>
      <c r="AB107" s="115"/>
      <c r="AC107" s="115">
        <f t="shared" si="25"/>
        <v>9</v>
      </c>
      <c r="AD107" s="129"/>
      <c r="AE107" s="120"/>
    </row>
    <row r="108" spans="1:31" s="122" customFormat="1" ht="12.75" x14ac:dyDescent="0.2">
      <c r="A108" s="126">
        <v>30</v>
      </c>
      <c r="B108" s="125" t="s">
        <v>585</v>
      </c>
      <c r="C108" s="125" t="s">
        <v>586</v>
      </c>
      <c r="D108" s="115">
        <v>5</v>
      </c>
      <c r="E108" s="115">
        <v>1</v>
      </c>
      <c r="F108" s="115">
        <v>9</v>
      </c>
      <c r="G108" s="115">
        <v>3</v>
      </c>
      <c r="H108" s="115">
        <v>7</v>
      </c>
      <c r="I108" s="115">
        <v>2</v>
      </c>
      <c r="J108" s="115"/>
      <c r="K108" s="115">
        <v>2</v>
      </c>
      <c r="L108" s="115"/>
      <c r="M108" s="115"/>
      <c r="N108" s="115">
        <f t="shared" si="24"/>
        <v>22</v>
      </c>
      <c r="O108" s="116"/>
      <c r="P108" s="124"/>
      <c r="Q108" s="125"/>
      <c r="R108" s="12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 t="str">
        <f t="shared" si="25"/>
        <v/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6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>
        <v>20</v>
      </c>
      <c r="Q109" s="125" t="s">
        <v>369</v>
      </c>
      <c r="R109" s="125" t="s">
        <v>53</v>
      </c>
      <c r="S109" s="115">
        <v>3</v>
      </c>
      <c r="T109" s="115"/>
      <c r="U109" s="115">
        <v>1</v>
      </c>
      <c r="V109" s="115">
        <v>1</v>
      </c>
      <c r="W109" s="115">
        <v>2</v>
      </c>
      <c r="X109" s="115">
        <v>3</v>
      </c>
      <c r="Y109" s="115"/>
      <c r="Z109" s="115">
        <v>2</v>
      </c>
      <c r="AA109" s="115"/>
      <c r="AB109" s="115">
        <v>1</v>
      </c>
      <c r="AC109" s="115">
        <f t="shared" si="25"/>
        <v>7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Pork Swords:    |||   Ramblin' On: </v>
      </c>
    </row>
    <row r="110" spans="1:31" s="122" customFormat="1" ht="12.75" x14ac:dyDescent="0.2">
      <c r="A110" s="126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9</v>
      </c>
      <c r="E111" s="115">
        <f t="shared" si="26"/>
        <v>6</v>
      </c>
      <c r="F111" s="115">
        <f t="shared" si="26"/>
        <v>19</v>
      </c>
      <c r="G111" s="115">
        <f t="shared" si="26"/>
        <v>27</v>
      </c>
      <c r="H111" s="115">
        <f t="shared" si="26"/>
        <v>14</v>
      </c>
      <c r="I111" s="115">
        <f t="shared" si="26"/>
        <v>9</v>
      </c>
      <c r="J111" s="115">
        <f t="shared" si="26"/>
        <v>2</v>
      </c>
      <c r="K111" s="115">
        <f t="shared" si="26"/>
        <v>9</v>
      </c>
      <c r="L111" s="115">
        <f t="shared" si="26"/>
        <v>0</v>
      </c>
      <c r="M111" s="115">
        <f t="shared" si="26"/>
        <v>0</v>
      </c>
      <c r="N111" s="115">
        <f t="shared" si="26"/>
        <v>55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15</v>
      </c>
      <c r="T111" s="115">
        <f t="shared" si="27"/>
        <v>6</v>
      </c>
      <c r="U111" s="115">
        <f t="shared" si="27"/>
        <v>3</v>
      </c>
      <c r="V111" s="115">
        <f t="shared" si="27"/>
        <v>29</v>
      </c>
      <c r="W111" s="115">
        <f t="shared" si="27"/>
        <v>11</v>
      </c>
      <c r="X111" s="115">
        <f t="shared" si="27"/>
        <v>9</v>
      </c>
      <c r="Y111" s="115">
        <f t="shared" si="27"/>
        <v>2</v>
      </c>
      <c r="Z111" s="115">
        <f t="shared" si="27"/>
        <v>17</v>
      </c>
      <c r="AA111" s="115">
        <f t="shared" si="27"/>
        <v>0</v>
      </c>
      <c r="AB111" s="115">
        <f t="shared" si="27"/>
        <v>1</v>
      </c>
      <c r="AC111" s="115">
        <f t="shared" si="27"/>
        <v>51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162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592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78" t="s">
        <v>215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80"/>
      <c r="O115" s="112" t="s">
        <v>49</v>
      </c>
      <c r="P115" s="198" t="s">
        <v>105</v>
      </c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200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2</v>
      </c>
      <c r="B117" s="125" t="s">
        <v>223</v>
      </c>
      <c r="C117" s="125" t="s">
        <v>95</v>
      </c>
      <c r="D117" s="115"/>
      <c r="E117" s="115"/>
      <c r="F117" s="115"/>
      <c r="G117" s="115">
        <v>4</v>
      </c>
      <c r="H117" s="115">
        <v>1</v>
      </c>
      <c r="I117" s="115">
        <v>1</v>
      </c>
      <c r="J117" s="115"/>
      <c r="K117" s="115">
        <v>3</v>
      </c>
      <c r="L117" s="115"/>
      <c r="M117" s="115"/>
      <c r="N117" s="115">
        <f t="shared" ref="N117:N126" si="28">IF(B117="","",(D117*2)+(E117*3)+F117*1)</f>
        <v>0</v>
      </c>
      <c r="O117" s="116"/>
      <c r="P117" s="124">
        <v>0</v>
      </c>
      <c r="Q117" s="125" t="s">
        <v>135</v>
      </c>
      <c r="R117" s="125" t="s">
        <v>100</v>
      </c>
      <c r="S117" s="115">
        <v>1</v>
      </c>
      <c r="T117" s="115"/>
      <c r="U117" s="115">
        <v>3</v>
      </c>
      <c r="V117" s="115">
        <v>8</v>
      </c>
      <c r="W117" s="115">
        <v>2</v>
      </c>
      <c r="X117" s="115">
        <v>3</v>
      </c>
      <c r="Y117" s="115">
        <v>1</v>
      </c>
      <c r="Z117" s="115">
        <v>2</v>
      </c>
      <c r="AA117" s="115"/>
      <c r="AB117" s="115"/>
      <c r="AC117" s="115">
        <f t="shared" ref="AC117:AC126" si="29">IF(Q117="","",(S117*2)+(T117*3)+U117*1)</f>
        <v>5</v>
      </c>
      <c r="AD117" s="129"/>
      <c r="AE117" s="120"/>
    </row>
    <row r="118" spans="1:31" s="122" customFormat="1" ht="12.75" x14ac:dyDescent="0.2">
      <c r="A118" s="124">
        <v>3</v>
      </c>
      <c r="B118" s="125" t="s">
        <v>217</v>
      </c>
      <c r="C118" s="125" t="s">
        <v>189</v>
      </c>
      <c r="D118" s="115"/>
      <c r="E118" s="115"/>
      <c r="F118" s="115"/>
      <c r="G118" s="115">
        <v>1</v>
      </c>
      <c r="H118" s="115">
        <v>1</v>
      </c>
      <c r="I118" s="115">
        <v>1</v>
      </c>
      <c r="J118" s="115"/>
      <c r="K118" s="115">
        <v>1</v>
      </c>
      <c r="L118" s="115"/>
      <c r="M118" s="115"/>
      <c r="N118" s="115">
        <f t="shared" si="28"/>
        <v>0</v>
      </c>
      <c r="O118" s="116"/>
      <c r="P118" s="124">
        <v>2</v>
      </c>
      <c r="Q118" s="125" t="s">
        <v>33</v>
      </c>
      <c r="R118" s="125" t="s">
        <v>34</v>
      </c>
      <c r="S118" s="115"/>
      <c r="T118" s="115"/>
      <c r="U118" s="115"/>
      <c r="V118" s="115">
        <v>6</v>
      </c>
      <c r="W118" s="115">
        <v>1</v>
      </c>
      <c r="X118" s="115"/>
      <c r="Y118" s="115"/>
      <c r="Z118" s="115">
        <v>1</v>
      </c>
      <c r="AA118" s="115"/>
      <c r="AB118" s="115"/>
      <c r="AC118" s="115">
        <f t="shared" si="29"/>
        <v>0</v>
      </c>
      <c r="AD118" s="129"/>
      <c r="AE118" s="120"/>
    </row>
    <row r="119" spans="1:31" s="122" customFormat="1" ht="12.75" x14ac:dyDescent="0.2">
      <c r="A119" s="124">
        <v>6</v>
      </c>
      <c r="B119" s="125" t="s">
        <v>216</v>
      </c>
      <c r="C119" s="125" t="s">
        <v>95</v>
      </c>
      <c r="D119" s="115"/>
      <c r="E119" s="115"/>
      <c r="F119" s="115"/>
      <c r="G119" s="115"/>
      <c r="H119" s="115"/>
      <c r="I119" s="115"/>
      <c r="J119" s="115"/>
      <c r="K119" s="115">
        <v>2</v>
      </c>
      <c r="L119" s="115"/>
      <c r="M119" s="115"/>
      <c r="N119" s="115">
        <f t="shared" si="28"/>
        <v>0</v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4">
        <v>7</v>
      </c>
      <c r="B120" s="125" t="s">
        <v>282</v>
      </c>
      <c r="C120" s="125" t="s">
        <v>283</v>
      </c>
      <c r="D120" s="115"/>
      <c r="E120" s="115"/>
      <c r="F120" s="115"/>
      <c r="G120" s="115">
        <v>3</v>
      </c>
      <c r="H120" s="115"/>
      <c r="I120" s="115"/>
      <c r="J120" s="115"/>
      <c r="K120" s="115">
        <v>2</v>
      </c>
      <c r="L120" s="115"/>
      <c r="M120" s="115"/>
      <c r="N120" s="115">
        <f t="shared" si="28"/>
        <v>0</v>
      </c>
      <c r="O120" s="116"/>
      <c r="P120" s="126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4">
        <v>8</v>
      </c>
      <c r="B121" s="125" t="s">
        <v>89</v>
      </c>
      <c r="C121" s="125" t="s">
        <v>194</v>
      </c>
      <c r="D121" s="115"/>
      <c r="E121" s="115"/>
      <c r="F121" s="115"/>
      <c r="G121" s="115">
        <v>3</v>
      </c>
      <c r="H121" s="115">
        <v>1</v>
      </c>
      <c r="I121" s="115"/>
      <c r="J121" s="115"/>
      <c r="K121" s="115">
        <v>1</v>
      </c>
      <c r="L121" s="115"/>
      <c r="M121" s="115"/>
      <c r="N121" s="115">
        <f t="shared" si="28"/>
        <v>0</v>
      </c>
      <c r="O121" s="116"/>
      <c r="P121" s="124">
        <v>8</v>
      </c>
      <c r="Q121" s="125" t="s">
        <v>138</v>
      </c>
      <c r="R121" s="125" t="s">
        <v>139</v>
      </c>
      <c r="S121" s="115"/>
      <c r="T121" s="115">
        <v>1</v>
      </c>
      <c r="U121" s="115"/>
      <c r="V121" s="115">
        <v>1</v>
      </c>
      <c r="W121" s="115"/>
      <c r="X121" s="115"/>
      <c r="Y121" s="115"/>
      <c r="Z121" s="115">
        <v>1</v>
      </c>
      <c r="AA121" s="115"/>
      <c r="AB121" s="115"/>
      <c r="AC121" s="115">
        <f t="shared" si="29"/>
        <v>3</v>
      </c>
      <c r="AD121" s="129"/>
      <c r="AE121" s="120"/>
    </row>
    <row r="122" spans="1:31" s="122" customFormat="1" ht="12.75" x14ac:dyDescent="0.2">
      <c r="A122" s="124">
        <v>10</v>
      </c>
      <c r="B122" s="125" t="s">
        <v>218</v>
      </c>
      <c r="C122" s="125" t="s">
        <v>118</v>
      </c>
      <c r="D122" s="115">
        <v>7</v>
      </c>
      <c r="E122" s="115">
        <v>1</v>
      </c>
      <c r="F122" s="115">
        <v>5</v>
      </c>
      <c r="G122" s="115">
        <v>4</v>
      </c>
      <c r="H122" s="115"/>
      <c r="I122" s="115">
        <v>3</v>
      </c>
      <c r="J122" s="115"/>
      <c r="K122" s="115"/>
      <c r="L122" s="115"/>
      <c r="M122" s="115"/>
      <c r="N122" s="115">
        <f t="shared" si="28"/>
        <v>22</v>
      </c>
      <c r="O122" s="116"/>
      <c r="P122" s="126">
        <v>9</v>
      </c>
      <c r="Q122" s="125" t="s">
        <v>165</v>
      </c>
      <c r="R122" s="125" t="s">
        <v>527</v>
      </c>
      <c r="S122" s="115"/>
      <c r="T122" s="115">
        <v>1</v>
      </c>
      <c r="U122" s="115">
        <v>3</v>
      </c>
      <c r="V122" s="115">
        <v>3</v>
      </c>
      <c r="W122" s="115">
        <v>1</v>
      </c>
      <c r="X122" s="115"/>
      <c r="Y122" s="115">
        <v>1</v>
      </c>
      <c r="Z122" s="115">
        <v>4</v>
      </c>
      <c r="AA122" s="115"/>
      <c r="AB122" s="115"/>
      <c r="AC122" s="115">
        <f t="shared" si="29"/>
        <v>6</v>
      </c>
      <c r="AD122" s="129"/>
      <c r="AE122" s="120"/>
    </row>
    <row r="123" spans="1:31" s="122" customFormat="1" ht="12.75" x14ac:dyDescent="0.2">
      <c r="A123" s="124">
        <v>21</v>
      </c>
      <c r="B123" s="125" t="s">
        <v>221</v>
      </c>
      <c r="C123" s="125" t="s">
        <v>222</v>
      </c>
      <c r="D123" s="115">
        <v>1</v>
      </c>
      <c r="E123" s="115"/>
      <c r="F123" s="115"/>
      <c r="G123" s="115">
        <v>3</v>
      </c>
      <c r="H123" s="115">
        <v>1</v>
      </c>
      <c r="I123" s="115">
        <v>3</v>
      </c>
      <c r="J123" s="115"/>
      <c r="K123" s="115">
        <v>2</v>
      </c>
      <c r="L123" s="115"/>
      <c r="M123" s="115"/>
      <c r="N123" s="115">
        <f t="shared" si="28"/>
        <v>2</v>
      </c>
      <c r="O123" s="116"/>
      <c r="P123" s="126">
        <v>12</v>
      </c>
      <c r="Q123" s="125" t="s">
        <v>329</v>
      </c>
      <c r="R123" s="125" t="s">
        <v>330</v>
      </c>
      <c r="S123" s="115">
        <v>1</v>
      </c>
      <c r="T123" s="115"/>
      <c r="U123" s="115">
        <v>4</v>
      </c>
      <c r="V123" s="115">
        <v>5</v>
      </c>
      <c r="W123" s="115"/>
      <c r="X123" s="115">
        <v>2</v>
      </c>
      <c r="Y123" s="115"/>
      <c r="Z123" s="115">
        <v>2</v>
      </c>
      <c r="AA123" s="115"/>
      <c r="AB123" s="115"/>
      <c r="AC123" s="115">
        <f t="shared" si="29"/>
        <v>6</v>
      </c>
      <c r="AD123" s="129"/>
      <c r="AE123" s="120"/>
    </row>
    <row r="124" spans="1:31" s="122" customFormat="1" ht="12.75" x14ac:dyDescent="0.2">
      <c r="A124" s="124">
        <v>33</v>
      </c>
      <c r="B124" s="125" t="s">
        <v>219</v>
      </c>
      <c r="C124" s="125" t="s">
        <v>220</v>
      </c>
      <c r="D124" s="115">
        <v>2</v>
      </c>
      <c r="E124" s="115"/>
      <c r="F124" s="115"/>
      <c r="G124" s="115">
        <v>7</v>
      </c>
      <c r="H124" s="115"/>
      <c r="I124" s="115">
        <v>2</v>
      </c>
      <c r="J124" s="115"/>
      <c r="K124" s="115">
        <v>4</v>
      </c>
      <c r="L124" s="115"/>
      <c r="M124" s="115"/>
      <c r="N124" s="115">
        <f t="shared" si="28"/>
        <v>4</v>
      </c>
      <c r="O124" s="116"/>
      <c r="P124" s="126">
        <v>24</v>
      </c>
      <c r="Q124" s="125" t="s">
        <v>136</v>
      </c>
      <c r="R124" s="125" t="s">
        <v>137</v>
      </c>
      <c r="S124" s="115"/>
      <c r="T124" s="115"/>
      <c r="U124" s="115"/>
      <c r="V124" s="115">
        <v>4</v>
      </c>
      <c r="W124" s="115"/>
      <c r="X124" s="115">
        <v>2</v>
      </c>
      <c r="Y124" s="115"/>
      <c r="Z124" s="115">
        <v>1</v>
      </c>
      <c r="AA124" s="115"/>
      <c r="AB124" s="115"/>
      <c r="AC124" s="115">
        <f t="shared" si="29"/>
        <v>0</v>
      </c>
      <c r="AD124" s="129"/>
      <c r="AE124" s="120"/>
    </row>
    <row r="125" spans="1:31" s="122" customFormat="1" ht="12.75" x14ac:dyDescent="0.2">
      <c r="A125" s="124">
        <v>23</v>
      </c>
      <c r="B125" s="125" t="s">
        <v>89</v>
      </c>
      <c r="C125" s="125" t="s">
        <v>544</v>
      </c>
      <c r="D125" s="115">
        <v>1</v>
      </c>
      <c r="E125" s="115"/>
      <c r="F125" s="115"/>
      <c r="G125" s="115">
        <v>3</v>
      </c>
      <c r="H125" s="115"/>
      <c r="I125" s="115"/>
      <c r="J125" s="115"/>
      <c r="K125" s="115">
        <v>1</v>
      </c>
      <c r="L125" s="115"/>
      <c r="M125" s="115"/>
      <c r="N125" s="115">
        <f t="shared" si="28"/>
        <v>2</v>
      </c>
      <c r="O125" s="116"/>
      <c r="P125" s="124">
        <v>55</v>
      </c>
      <c r="Q125" s="125" t="s">
        <v>486</v>
      </c>
      <c r="R125" s="125" t="s">
        <v>188</v>
      </c>
      <c r="S125" s="115">
        <v>6</v>
      </c>
      <c r="T125" s="115"/>
      <c r="U125" s="115">
        <v>4</v>
      </c>
      <c r="V125" s="115">
        <v>13</v>
      </c>
      <c r="W125" s="115"/>
      <c r="X125" s="115">
        <v>1</v>
      </c>
      <c r="Y125" s="115">
        <v>1</v>
      </c>
      <c r="Z125" s="115"/>
      <c r="AA125" s="115"/>
      <c r="AB125" s="115"/>
      <c r="AC125" s="115">
        <f t="shared" si="29"/>
        <v>16</v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11</v>
      </c>
      <c r="E127" s="115">
        <f t="shared" si="30"/>
        <v>1</v>
      </c>
      <c r="F127" s="115">
        <f t="shared" si="30"/>
        <v>5</v>
      </c>
      <c r="G127" s="115">
        <f t="shared" si="30"/>
        <v>28</v>
      </c>
      <c r="H127" s="115">
        <f t="shared" si="30"/>
        <v>4</v>
      </c>
      <c r="I127" s="115">
        <f t="shared" si="30"/>
        <v>10</v>
      </c>
      <c r="J127" s="115">
        <f t="shared" si="30"/>
        <v>0</v>
      </c>
      <c r="K127" s="115">
        <f t="shared" si="30"/>
        <v>16</v>
      </c>
      <c r="L127" s="115">
        <f t="shared" si="30"/>
        <v>0</v>
      </c>
      <c r="M127" s="115">
        <f t="shared" si="30"/>
        <v>0</v>
      </c>
      <c r="N127" s="115">
        <f t="shared" si="30"/>
        <v>30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8</v>
      </c>
      <c r="T127" s="115">
        <f t="shared" si="31"/>
        <v>2</v>
      </c>
      <c r="U127" s="115">
        <f t="shared" si="31"/>
        <v>14</v>
      </c>
      <c r="V127" s="115">
        <f t="shared" si="31"/>
        <v>40</v>
      </c>
      <c r="W127" s="115">
        <f t="shared" si="31"/>
        <v>4</v>
      </c>
      <c r="X127" s="115">
        <f t="shared" si="31"/>
        <v>8</v>
      </c>
      <c r="Y127" s="115">
        <f t="shared" si="31"/>
        <v>3</v>
      </c>
      <c r="Z127" s="115">
        <f t="shared" si="31"/>
        <v>11</v>
      </c>
      <c r="AA127" s="115">
        <f t="shared" si="31"/>
        <v>0</v>
      </c>
      <c r="AB127" s="115">
        <f t="shared" si="31"/>
        <v>0</v>
      </c>
      <c r="AC127" s="115">
        <f t="shared" si="31"/>
        <v>36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385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Baitong Ballers: BLK-   |||   Phantoms: </v>
      </c>
    </row>
    <row r="129" spans="1:31" s="122" customFormat="1" ht="12.75" x14ac:dyDescent="0.2">
      <c r="A129" s="152" t="s">
        <v>205</v>
      </c>
      <c r="B129" s="153"/>
      <c r="C129" s="154" t="s">
        <v>593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500" priority="30">
      <formula>AE15="Correct"</formula>
    </cfRule>
    <cfRule type="expression" dxfId="499" priority="32">
      <formula>$AE$15="Check"</formula>
    </cfRule>
  </conditionalFormatting>
  <conditionalFormatting sqref="AE46 AE62 AE79">
    <cfRule type="expression" dxfId="498" priority="31">
      <formula>$AE$15="Check"</formula>
    </cfRule>
  </conditionalFormatting>
  <conditionalFormatting sqref="AE46 AE62 AE15 AE79">
    <cfRule type="expression" dxfId="497" priority="29">
      <formula>AE15="Correct"</formula>
    </cfRule>
  </conditionalFormatting>
  <conditionalFormatting sqref="AE47 AE63 AE16:AE17 AE80">
    <cfRule type="expression" dxfId="496" priority="28">
      <formula>FIND("-",AE16)&gt;0</formula>
    </cfRule>
  </conditionalFormatting>
  <conditionalFormatting sqref="O15">
    <cfRule type="containsBlanks" dxfId="495" priority="33">
      <formula>LEN(TRIM(O15))=0</formula>
    </cfRule>
  </conditionalFormatting>
  <conditionalFormatting sqref="O79">
    <cfRule type="containsBlanks" dxfId="494" priority="27">
      <formula>LEN(TRIM(O79))=0</formula>
    </cfRule>
  </conditionalFormatting>
  <conditionalFormatting sqref="O47">
    <cfRule type="containsBlanks" dxfId="493" priority="26">
      <formula>LEN(TRIM(O47))=0</formula>
    </cfRule>
  </conditionalFormatting>
  <conditionalFormatting sqref="O63">
    <cfRule type="containsBlanks" dxfId="492" priority="25">
      <formula>LEN(TRIM(O63))=0</formula>
    </cfRule>
  </conditionalFormatting>
  <conditionalFormatting sqref="O31">
    <cfRule type="containsBlanks" dxfId="491" priority="24">
      <formula>LEN(TRIM(O31))=0</formula>
    </cfRule>
  </conditionalFormatting>
  <conditionalFormatting sqref="O95">
    <cfRule type="containsBlanks" dxfId="490" priority="23">
      <formula>LEN(TRIM(O95))=0</formula>
    </cfRule>
  </conditionalFormatting>
  <conditionalFormatting sqref="O111">
    <cfRule type="containsBlanks" dxfId="489" priority="22">
      <formula>LEN(TRIM(O111))=0</formula>
    </cfRule>
  </conditionalFormatting>
  <conditionalFormatting sqref="AE29">
    <cfRule type="expression" dxfId="488" priority="19">
      <formula>AE29="Correct"</formula>
    </cfRule>
    <cfRule type="expression" dxfId="487" priority="21">
      <formula>$AE$15="Check"</formula>
    </cfRule>
  </conditionalFormatting>
  <conditionalFormatting sqref="AE29">
    <cfRule type="expression" dxfId="486" priority="20">
      <formula>$AE$15="Check"</formula>
    </cfRule>
  </conditionalFormatting>
  <conditionalFormatting sqref="AE29">
    <cfRule type="expression" dxfId="485" priority="18">
      <formula>AE29="Correct"</formula>
    </cfRule>
  </conditionalFormatting>
  <conditionalFormatting sqref="AE30">
    <cfRule type="expression" dxfId="484" priority="17">
      <formula>FIND("-",AE30)&gt;0</formula>
    </cfRule>
  </conditionalFormatting>
  <conditionalFormatting sqref="AE92">
    <cfRule type="expression" dxfId="483" priority="14">
      <formula>AE92="Correct"</formula>
    </cfRule>
    <cfRule type="expression" dxfId="482" priority="16">
      <formula>$AE$15="Check"</formula>
    </cfRule>
  </conditionalFormatting>
  <conditionalFormatting sqref="AE92">
    <cfRule type="expression" dxfId="481" priority="15">
      <formula>$AE$15="Check"</formula>
    </cfRule>
  </conditionalFormatting>
  <conditionalFormatting sqref="AE92">
    <cfRule type="expression" dxfId="480" priority="13">
      <formula>AE92="Correct"</formula>
    </cfRule>
  </conditionalFormatting>
  <conditionalFormatting sqref="AE93">
    <cfRule type="expression" dxfId="479" priority="12">
      <formula>FIND("-",AE93)&gt;0</formula>
    </cfRule>
  </conditionalFormatting>
  <conditionalFormatting sqref="AE108">
    <cfRule type="expression" dxfId="478" priority="9">
      <formula>AE108="Correct"</formula>
    </cfRule>
    <cfRule type="expression" dxfId="477" priority="11">
      <formula>$AE$15="Check"</formula>
    </cfRule>
  </conditionalFormatting>
  <conditionalFormatting sqref="AE108">
    <cfRule type="expression" dxfId="476" priority="10">
      <formula>$AE$15="Check"</formula>
    </cfRule>
  </conditionalFormatting>
  <conditionalFormatting sqref="AE108">
    <cfRule type="expression" dxfId="475" priority="8">
      <formula>AE108="Correct"</formula>
    </cfRule>
  </conditionalFormatting>
  <conditionalFormatting sqref="AE109">
    <cfRule type="expression" dxfId="474" priority="7">
      <formula>FIND("-",AE109)&gt;0</formula>
    </cfRule>
  </conditionalFormatting>
  <conditionalFormatting sqref="O127">
    <cfRule type="containsBlanks" dxfId="473" priority="6">
      <formula>LEN(TRIM(O127))=0</formula>
    </cfRule>
  </conditionalFormatting>
  <conditionalFormatting sqref="AE127">
    <cfRule type="expression" dxfId="472" priority="3">
      <formula>AE127="Correct"</formula>
    </cfRule>
    <cfRule type="expression" dxfId="471" priority="5">
      <formula>$AE$15="Check"</formula>
    </cfRule>
  </conditionalFormatting>
  <conditionalFormatting sqref="AE127">
    <cfRule type="expression" dxfId="470" priority="4">
      <formula>$AE$15="Check"</formula>
    </cfRule>
  </conditionalFormatting>
  <conditionalFormatting sqref="AE127">
    <cfRule type="expression" dxfId="469" priority="2">
      <formula>AE127="Correct"</formula>
    </cfRule>
  </conditionalFormatting>
  <conditionalFormatting sqref="AE128">
    <cfRule type="expression" dxfId="468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79"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594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204" t="s">
        <v>236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112" t="s">
        <v>4</v>
      </c>
      <c r="P3" s="192" t="s">
        <v>106</v>
      </c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4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>
        <v>4</v>
      </c>
      <c r="B5" s="125" t="s">
        <v>303</v>
      </c>
      <c r="C5" s="125" t="s">
        <v>65</v>
      </c>
      <c r="D5" s="115">
        <v>3</v>
      </c>
      <c r="E5" s="115"/>
      <c r="F5" s="115"/>
      <c r="G5" s="115">
        <v>4</v>
      </c>
      <c r="H5" s="115">
        <v>2</v>
      </c>
      <c r="I5" s="115">
        <v>3</v>
      </c>
      <c r="J5" s="115"/>
      <c r="K5" s="115">
        <v>2</v>
      </c>
      <c r="L5" s="115"/>
      <c r="M5" s="115">
        <v>1</v>
      </c>
      <c r="N5" s="115">
        <f t="shared" ref="N5:N14" si="0">IF(B5="","",(D5*2)+(E5*3)+F5*1)</f>
        <v>6</v>
      </c>
      <c r="O5" s="116"/>
      <c r="P5" s="124">
        <v>5</v>
      </c>
      <c r="Q5" s="125" t="s">
        <v>140</v>
      </c>
      <c r="R5" s="125" t="s">
        <v>141</v>
      </c>
      <c r="S5" s="115">
        <v>1</v>
      </c>
      <c r="T5" s="115"/>
      <c r="U5" s="115"/>
      <c r="V5" s="115"/>
      <c r="W5" s="115">
        <v>1</v>
      </c>
      <c r="X5" s="115"/>
      <c r="Y5" s="115"/>
      <c r="Z5" s="115">
        <v>1</v>
      </c>
      <c r="AA5" s="115"/>
      <c r="AB5" s="115"/>
      <c r="AC5" s="115">
        <f t="shared" ref="AC5:AC14" si="1">IF(Q5="","",(S5*2)+(T5*3)+U5*1)</f>
        <v>2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6</v>
      </c>
      <c r="B6" s="125" t="s">
        <v>237</v>
      </c>
      <c r="C6" s="125" t="s">
        <v>238</v>
      </c>
      <c r="D6" s="115">
        <v>2</v>
      </c>
      <c r="E6" s="115"/>
      <c r="F6" s="115">
        <v>1</v>
      </c>
      <c r="G6" s="115">
        <v>9</v>
      </c>
      <c r="H6" s="115">
        <v>3</v>
      </c>
      <c r="I6" s="115">
        <v>2</v>
      </c>
      <c r="J6" s="115">
        <v>1</v>
      </c>
      <c r="K6" s="115"/>
      <c r="L6" s="115"/>
      <c r="M6" s="115"/>
      <c r="N6" s="115">
        <f t="shared" si="0"/>
        <v>5</v>
      </c>
      <c r="O6" s="116"/>
      <c r="P6" s="126">
        <v>6</v>
      </c>
      <c r="Q6" s="125" t="s">
        <v>142</v>
      </c>
      <c r="R6" s="125" t="s">
        <v>143</v>
      </c>
      <c r="S6" s="115">
        <v>1</v>
      </c>
      <c r="T6" s="115">
        <v>2</v>
      </c>
      <c r="U6" s="115"/>
      <c r="V6" s="115">
        <v>4</v>
      </c>
      <c r="W6" s="115">
        <v>6</v>
      </c>
      <c r="X6" s="115">
        <v>3</v>
      </c>
      <c r="Y6" s="115"/>
      <c r="Z6" s="115">
        <v>3</v>
      </c>
      <c r="AA6" s="115"/>
      <c r="AB6" s="115"/>
      <c r="AC6" s="115">
        <f t="shared" si="1"/>
        <v>8</v>
      </c>
      <c r="AE6" s="120"/>
    </row>
    <row r="7" spans="1:39" s="122" customFormat="1" ht="12.75" x14ac:dyDescent="0.2">
      <c r="A7" s="124">
        <v>7</v>
      </c>
      <c r="B7" s="125" t="s">
        <v>332</v>
      </c>
      <c r="C7" s="125" t="s">
        <v>503</v>
      </c>
      <c r="D7" s="115">
        <v>1</v>
      </c>
      <c r="E7" s="115">
        <v>3</v>
      </c>
      <c r="F7" s="115">
        <v>1</v>
      </c>
      <c r="G7" s="115">
        <v>3</v>
      </c>
      <c r="H7" s="115">
        <v>2</v>
      </c>
      <c r="I7" s="115">
        <v>3</v>
      </c>
      <c r="J7" s="115">
        <v>1</v>
      </c>
      <c r="K7" s="115"/>
      <c r="L7" s="115"/>
      <c r="M7" s="115"/>
      <c r="N7" s="115">
        <f t="shared" si="0"/>
        <v>12</v>
      </c>
      <c r="O7" s="116"/>
      <c r="P7" s="124">
        <v>11</v>
      </c>
      <c r="Q7" s="125" t="s">
        <v>200</v>
      </c>
      <c r="R7" s="125" t="s">
        <v>201</v>
      </c>
      <c r="S7" s="115">
        <v>3</v>
      </c>
      <c r="T7" s="115"/>
      <c r="U7" s="115"/>
      <c r="V7" s="115">
        <v>2</v>
      </c>
      <c r="W7" s="115">
        <v>5</v>
      </c>
      <c r="X7" s="115"/>
      <c r="Y7" s="115"/>
      <c r="Z7" s="115"/>
      <c r="AA7" s="115"/>
      <c r="AB7" s="115"/>
      <c r="AC7" s="115">
        <f t="shared" si="1"/>
        <v>6</v>
      </c>
      <c r="AE7" s="120"/>
    </row>
    <row r="8" spans="1:39" s="122" customFormat="1" ht="12.75" x14ac:dyDescent="0.2">
      <c r="A8" s="126"/>
      <c r="B8" s="125"/>
      <c r="C8" s="12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 t="str">
        <f t="shared" si="0"/>
        <v/>
      </c>
      <c r="O8" s="116"/>
      <c r="P8" s="124">
        <v>12</v>
      </c>
      <c r="Q8" s="125" t="s">
        <v>224</v>
      </c>
      <c r="R8" s="125" t="s">
        <v>95</v>
      </c>
      <c r="S8" s="115"/>
      <c r="T8" s="115"/>
      <c r="U8" s="115"/>
      <c r="V8" s="115"/>
      <c r="W8" s="115">
        <v>1</v>
      </c>
      <c r="X8" s="115"/>
      <c r="Y8" s="115"/>
      <c r="Z8" s="115"/>
      <c r="AA8" s="115"/>
      <c r="AB8" s="115"/>
      <c r="AC8" s="115">
        <f t="shared" si="1"/>
        <v>0</v>
      </c>
      <c r="AE8" s="120"/>
    </row>
    <row r="9" spans="1:39" s="122" customFormat="1" ht="12.75" x14ac:dyDescent="0.2">
      <c r="A9" s="124">
        <v>11</v>
      </c>
      <c r="B9" s="125" t="s">
        <v>384</v>
      </c>
      <c r="C9" s="125" t="s">
        <v>253</v>
      </c>
      <c r="D9" s="115">
        <v>1</v>
      </c>
      <c r="E9" s="115"/>
      <c r="F9" s="115"/>
      <c r="G9" s="115">
        <v>3</v>
      </c>
      <c r="H9" s="115">
        <v>1</v>
      </c>
      <c r="I9" s="115">
        <v>1</v>
      </c>
      <c r="J9" s="115">
        <v>1</v>
      </c>
      <c r="K9" s="115">
        <v>1</v>
      </c>
      <c r="L9" s="115"/>
      <c r="M9" s="115"/>
      <c r="N9" s="115">
        <f t="shared" si="0"/>
        <v>2</v>
      </c>
      <c r="O9" s="116"/>
      <c r="P9" s="126">
        <v>14</v>
      </c>
      <c r="Q9" s="125" t="s">
        <v>144</v>
      </c>
      <c r="R9" s="125" t="s">
        <v>81</v>
      </c>
      <c r="S9" s="115">
        <v>5</v>
      </c>
      <c r="T9" s="115">
        <v>2</v>
      </c>
      <c r="U9" s="115">
        <v>2</v>
      </c>
      <c r="V9" s="115">
        <v>6</v>
      </c>
      <c r="W9" s="115">
        <v>4</v>
      </c>
      <c r="X9" s="115">
        <v>2</v>
      </c>
      <c r="Y9" s="115">
        <v>1</v>
      </c>
      <c r="Z9" s="115"/>
      <c r="AA9" s="115"/>
      <c r="AB9" s="115"/>
      <c r="AC9" s="115">
        <f t="shared" si="1"/>
        <v>18</v>
      </c>
      <c r="AE9" s="120"/>
    </row>
    <row r="10" spans="1:39" s="122" customFormat="1" ht="12.75" x14ac:dyDescent="0.2">
      <c r="A10" s="124">
        <v>12</v>
      </c>
      <c r="B10" s="125" t="s">
        <v>302</v>
      </c>
      <c r="C10" s="125" t="s">
        <v>51</v>
      </c>
      <c r="D10" s="115">
        <v>3</v>
      </c>
      <c r="E10" s="115"/>
      <c r="F10" s="115">
        <v>1</v>
      </c>
      <c r="G10" s="115">
        <v>7</v>
      </c>
      <c r="H10" s="115"/>
      <c r="I10" s="115">
        <v>1</v>
      </c>
      <c r="J10" s="115">
        <v>2</v>
      </c>
      <c r="K10" s="115">
        <v>3</v>
      </c>
      <c r="L10" s="115"/>
      <c r="M10" s="115"/>
      <c r="N10" s="115">
        <f t="shared" si="0"/>
        <v>7</v>
      </c>
      <c r="O10" s="116"/>
      <c r="P10" s="126">
        <v>21</v>
      </c>
      <c r="Q10" s="125" t="s">
        <v>177</v>
      </c>
      <c r="R10" s="125" t="s">
        <v>178</v>
      </c>
      <c r="S10" s="115">
        <v>4</v>
      </c>
      <c r="T10" s="115"/>
      <c r="U10" s="115"/>
      <c r="V10" s="115">
        <v>8</v>
      </c>
      <c r="W10" s="115"/>
      <c r="X10" s="115"/>
      <c r="Y10" s="115"/>
      <c r="Z10" s="115">
        <v>1</v>
      </c>
      <c r="AA10" s="115"/>
      <c r="AB10" s="115"/>
      <c r="AC10" s="115">
        <f t="shared" si="1"/>
        <v>8</v>
      </c>
      <c r="AE10" s="120"/>
    </row>
    <row r="11" spans="1:39" s="122" customFormat="1" ht="12.75" x14ac:dyDescent="0.2">
      <c r="A11" s="124">
        <v>20</v>
      </c>
      <c r="B11" s="125" t="s">
        <v>240</v>
      </c>
      <c r="C11" s="125" t="s">
        <v>241</v>
      </c>
      <c r="D11" s="115"/>
      <c r="E11" s="115"/>
      <c r="F11" s="115"/>
      <c r="G11" s="115"/>
      <c r="H11" s="115">
        <v>1</v>
      </c>
      <c r="I11" s="115">
        <v>1</v>
      </c>
      <c r="J11" s="115"/>
      <c r="K11" s="115"/>
      <c r="L11" s="115"/>
      <c r="M11" s="115"/>
      <c r="N11" s="115">
        <f t="shared" si="0"/>
        <v>0</v>
      </c>
      <c r="O11" s="116"/>
      <c r="P11" s="126">
        <v>24</v>
      </c>
      <c r="Q11" s="125" t="s">
        <v>145</v>
      </c>
      <c r="R11" s="125" t="s">
        <v>38</v>
      </c>
      <c r="S11" s="115"/>
      <c r="T11" s="115">
        <v>1</v>
      </c>
      <c r="U11" s="115"/>
      <c r="V11" s="115">
        <v>8</v>
      </c>
      <c r="W11" s="115">
        <v>1</v>
      </c>
      <c r="X11" s="115"/>
      <c r="Y11" s="115"/>
      <c r="Z11" s="115">
        <v>4</v>
      </c>
      <c r="AA11" s="115"/>
      <c r="AB11" s="115"/>
      <c r="AC11" s="115">
        <f t="shared" si="1"/>
        <v>3</v>
      </c>
      <c r="AE11" s="120"/>
    </row>
    <row r="12" spans="1:39" s="122" customFormat="1" ht="12.75" x14ac:dyDescent="0.2">
      <c r="A12" s="124"/>
      <c r="B12" s="125"/>
      <c r="C12" s="12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 t="str">
        <f t="shared" si="0"/>
        <v/>
      </c>
      <c r="O12" s="116"/>
      <c r="P12" s="126">
        <v>32</v>
      </c>
      <c r="Q12" s="125" t="s">
        <v>63</v>
      </c>
      <c r="R12" s="125" t="s">
        <v>79</v>
      </c>
      <c r="S12" s="115">
        <v>4</v>
      </c>
      <c r="T12" s="115"/>
      <c r="U12" s="115">
        <v>1</v>
      </c>
      <c r="V12" s="115">
        <v>5</v>
      </c>
      <c r="W12" s="115">
        <v>3</v>
      </c>
      <c r="X12" s="115">
        <v>1</v>
      </c>
      <c r="Y12" s="115"/>
      <c r="Z12" s="115"/>
      <c r="AA12" s="115"/>
      <c r="AB12" s="115"/>
      <c r="AC12" s="115">
        <f t="shared" si="1"/>
        <v>9</v>
      </c>
      <c r="AE12" s="120"/>
    </row>
    <row r="13" spans="1:39" s="122" customFormat="1" ht="12.75" x14ac:dyDescent="0.2">
      <c r="A13" s="126">
        <v>77</v>
      </c>
      <c r="B13" s="125" t="s">
        <v>239</v>
      </c>
      <c r="C13" s="125" t="s">
        <v>51</v>
      </c>
      <c r="D13" s="115">
        <v>5</v>
      </c>
      <c r="E13" s="115"/>
      <c r="F13" s="115"/>
      <c r="G13" s="115">
        <v>4</v>
      </c>
      <c r="H13" s="115">
        <v>2</v>
      </c>
      <c r="I13" s="115">
        <v>1</v>
      </c>
      <c r="J13" s="115">
        <v>1</v>
      </c>
      <c r="K13" s="115">
        <v>2</v>
      </c>
      <c r="L13" s="115"/>
      <c r="M13" s="115"/>
      <c r="N13" s="115">
        <f t="shared" si="0"/>
        <v>10</v>
      </c>
      <c r="O13" s="116"/>
      <c r="P13" s="124">
        <v>40</v>
      </c>
      <c r="Q13" s="125" t="s">
        <v>174</v>
      </c>
      <c r="R13" s="125" t="s">
        <v>76</v>
      </c>
      <c r="S13" s="115">
        <v>1</v>
      </c>
      <c r="T13" s="115"/>
      <c r="U13" s="115">
        <v>1</v>
      </c>
      <c r="V13" s="115">
        <v>3</v>
      </c>
      <c r="W13" s="115">
        <v>1</v>
      </c>
      <c r="X13" s="115"/>
      <c r="Y13" s="115">
        <v>3</v>
      </c>
      <c r="Z13" s="115">
        <v>3</v>
      </c>
      <c r="AA13" s="115"/>
      <c r="AB13" s="115"/>
      <c r="AC13" s="115">
        <f t="shared" si="1"/>
        <v>3</v>
      </c>
      <c r="AE13" s="120"/>
    </row>
    <row r="14" spans="1:39" s="122" customFormat="1" ht="12.75" x14ac:dyDescent="0.2">
      <c r="A14" s="126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15</v>
      </c>
      <c r="E15" s="115">
        <f t="shared" si="2"/>
        <v>3</v>
      </c>
      <c r="F15" s="115">
        <f t="shared" si="2"/>
        <v>3</v>
      </c>
      <c r="G15" s="115">
        <f t="shared" si="2"/>
        <v>30</v>
      </c>
      <c r="H15" s="115">
        <f t="shared" si="2"/>
        <v>11</v>
      </c>
      <c r="I15" s="115">
        <f t="shared" si="2"/>
        <v>12</v>
      </c>
      <c r="J15" s="115">
        <f t="shared" si="2"/>
        <v>6</v>
      </c>
      <c r="K15" s="115">
        <f t="shared" si="2"/>
        <v>8</v>
      </c>
      <c r="L15" s="115">
        <f t="shared" si="2"/>
        <v>0</v>
      </c>
      <c r="M15" s="115">
        <f t="shared" si="2"/>
        <v>1</v>
      </c>
      <c r="N15" s="115">
        <f t="shared" si="2"/>
        <v>42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19</v>
      </c>
      <c r="T15" s="115">
        <f t="shared" si="3"/>
        <v>5</v>
      </c>
      <c r="U15" s="115">
        <f t="shared" si="3"/>
        <v>4</v>
      </c>
      <c r="V15" s="115">
        <f t="shared" si="3"/>
        <v>36</v>
      </c>
      <c r="W15" s="115">
        <f t="shared" si="3"/>
        <v>22</v>
      </c>
      <c r="X15" s="115">
        <f t="shared" si="3"/>
        <v>6</v>
      </c>
      <c r="Y15" s="115">
        <f t="shared" si="3"/>
        <v>4</v>
      </c>
      <c r="Z15" s="115">
        <f t="shared" si="3"/>
        <v>12</v>
      </c>
      <c r="AA15" s="115">
        <f t="shared" si="3"/>
        <v>0</v>
      </c>
      <c r="AB15" s="115">
        <f t="shared" si="3"/>
        <v>0</v>
      </c>
      <c r="AC15" s="115">
        <f t="shared" si="3"/>
        <v>57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90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Hellfish:    |||   AKOM: </v>
      </c>
    </row>
    <row r="17" spans="1:31" s="122" customFormat="1" ht="12.75" x14ac:dyDescent="0.2">
      <c r="A17" s="152" t="s">
        <v>205</v>
      </c>
      <c r="B17" s="153"/>
      <c r="C17" s="154" t="s">
        <v>599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207" t="s">
        <v>244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  <c r="O19" s="112" t="s">
        <v>4</v>
      </c>
      <c r="P19" s="163" t="s">
        <v>77</v>
      </c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6</v>
      </c>
      <c r="B21" s="125" t="s">
        <v>37</v>
      </c>
      <c r="C21" s="125" t="s">
        <v>245</v>
      </c>
      <c r="D21" s="115">
        <v>1</v>
      </c>
      <c r="E21" s="115"/>
      <c r="F21" s="115"/>
      <c r="G21" s="115">
        <v>5</v>
      </c>
      <c r="H21" s="115"/>
      <c r="I21" s="115">
        <v>1</v>
      </c>
      <c r="J21" s="115"/>
      <c r="K21" s="115">
        <v>4</v>
      </c>
      <c r="L21" s="115"/>
      <c r="M21" s="115"/>
      <c r="N21" s="115">
        <f t="shared" ref="N21:N30" si="4">IF(B21="","",(D21*2)+(E21*3)+F21*1)</f>
        <v>2</v>
      </c>
      <c r="O21" s="116"/>
      <c r="P21" s="124">
        <v>0</v>
      </c>
      <c r="Q21" s="125" t="s">
        <v>398</v>
      </c>
      <c r="R21" s="125" t="s">
        <v>399</v>
      </c>
      <c r="S21" s="115">
        <v>8</v>
      </c>
      <c r="T21" s="115"/>
      <c r="U21" s="115"/>
      <c r="V21" s="115">
        <v>8</v>
      </c>
      <c r="W21" s="115">
        <v>2</v>
      </c>
      <c r="X21" s="115">
        <v>3</v>
      </c>
      <c r="Y21" s="115"/>
      <c r="Z21" s="115"/>
      <c r="AA21" s="115"/>
      <c r="AB21" s="115"/>
      <c r="AC21" s="115">
        <f t="shared" ref="AC21:AC30" si="5">IF(Q21="","",(S21*2)+(T21*3)+U21*1)</f>
        <v>16</v>
      </c>
      <c r="AD21" s="129"/>
      <c r="AE21" s="120"/>
    </row>
    <row r="22" spans="1:31" s="122" customFormat="1" ht="12.75" x14ac:dyDescent="0.2">
      <c r="A22" s="124">
        <v>8</v>
      </c>
      <c r="B22" s="125" t="s">
        <v>248</v>
      </c>
      <c r="C22" s="125" t="s">
        <v>57</v>
      </c>
      <c r="D22" s="115">
        <v>1</v>
      </c>
      <c r="E22" s="115">
        <v>1</v>
      </c>
      <c r="F22" s="115"/>
      <c r="G22" s="115">
        <v>1</v>
      </c>
      <c r="H22" s="115">
        <v>4</v>
      </c>
      <c r="I22" s="115">
        <v>2</v>
      </c>
      <c r="J22" s="115"/>
      <c r="K22" s="115">
        <v>1</v>
      </c>
      <c r="L22" s="115"/>
      <c r="M22" s="115"/>
      <c r="N22" s="115">
        <f t="shared" si="4"/>
        <v>5</v>
      </c>
      <c r="O22" s="116"/>
      <c r="P22" s="124">
        <v>3</v>
      </c>
      <c r="Q22" s="125" t="s">
        <v>80</v>
      </c>
      <c r="R22" s="125" t="s">
        <v>81</v>
      </c>
      <c r="S22" s="115">
        <v>2</v>
      </c>
      <c r="T22" s="115">
        <v>2</v>
      </c>
      <c r="U22" s="115"/>
      <c r="V22" s="115">
        <v>4</v>
      </c>
      <c r="W22" s="115">
        <v>2</v>
      </c>
      <c r="X22" s="115">
        <v>4</v>
      </c>
      <c r="Y22" s="115"/>
      <c r="Z22" s="115">
        <v>1</v>
      </c>
      <c r="AA22" s="115"/>
      <c r="AB22" s="115"/>
      <c r="AC22" s="115">
        <f t="shared" si="5"/>
        <v>10</v>
      </c>
      <c r="AD22" s="129"/>
      <c r="AE22" s="120"/>
    </row>
    <row r="23" spans="1:31" s="122" customFormat="1" ht="12.75" x14ac:dyDescent="0.2">
      <c r="A23" s="124">
        <v>9</v>
      </c>
      <c r="B23" s="125" t="s">
        <v>335</v>
      </c>
      <c r="C23" s="125" t="s">
        <v>65</v>
      </c>
      <c r="D23" s="115">
        <v>1</v>
      </c>
      <c r="E23" s="115">
        <v>2</v>
      </c>
      <c r="F23" s="115">
        <v>1</v>
      </c>
      <c r="G23" s="115">
        <v>3</v>
      </c>
      <c r="H23" s="115">
        <v>2</v>
      </c>
      <c r="I23" s="115">
        <v>2</v>
      </c>
      <c r="J23" s="115">
        <v>1</v>
      </c>
      <c r="K23" s="115">
        <v>3</v>
      </c>
      <c r="L23" s="115"/>
      <c r="M23" s="115"/>
      <c r="N23" s="115">
        <f t="shared" si="4"/>
        <v>9</v>
      </c>
      <c r="O23" s="116"/>
      <c r="P23" s="126">
        <v>5</v>
      </c>
      <c r="Q23" s="125" t="s">
        <v>85</v>
      </c>
      <c r="R23" s="125" t="s">
        <v>86</v>
      </c>
      <c r="S23" s="115">
        <v>5</v>
      </c>
      <c r="T23" s="115"/>
      <c r="U23" s="115"/>
      <c r="V23" s="115">
        <v>3</v>
      </c>
      <c r="W23" s="115">
        <v>3</v>
      </c>
      <c r="X23" s="115"/>
      <c r="Y23" s="115"/>
      <c r="Z23" s="115"/>
      <c r="AA23" s="115"/>
      <c r="AB23" s="115"/>
      <c r="AC23" s="115">
        <f t="shared" si="5"/>
        <v>10</v>
      </c>
      <c r="AD23" s="129"/>
      <c r="AE23" s="120"/>
    </row>
    <row r="24" spans="1:31" s="122" customFormat="1" ht="12.75" x14ac:dyDescent="0.2">
      <c r="A24" s="124">
        <v>10</v>
      </c>
      <c r="B24" s="125" t="s">
        <v>60</v>
      </c>
      <c r="C24" s="125" t="s">
        <v>84</v>
      </c>
      <c r="D24" s="115">
        <v>4</v>
      </c>
      <c r="E24" s="115">
        <v>1</v>
      </c>
      <c r="F24" s="115"/>
      <c r="G24" s="115">
        <v>2</v>
      </c>
      <c r="H24" s="115">
        <v>2</v>
      </c>
      <c r="I24" s="115">
        <v>1</v>
      </c>
      <c r="J24" s="115"/>
      <c r="K24" s="115">
        <v>3</v>
      </c>
      <c r="L24" s="115"/>
      <c r="M24" s="115"/>
      <c r="N24" s="115">
        <f t="shared" si="4"/>
        <v>11</v>
      </c>
      <c r="O24" s="116"/>
      <c r="P24" s="126">
        <v>12</v>
      </c>
      <c r="Q24" s="125" t="s">
        <v>161</v>
      </c>
      <c r="R24" s="125" t="s">
        <v>121</v>
      </c>
      <c r="S24" s="115">
        <v>8</v>
      </c>
      <c r="T24" s="115">
        <v>1</v>
      </c>
      <c r="U24" s="115"/>
      <c r="V24" s="115">
        <v>11</v>
      </c>
      <c r="W24" s="115">
        <v>4</v>
      </c>
      <c r="X24" s="115">
        <v>1</v>
      </c>
      <c r="Y24" s="115">
        <v>3</v>
      </c>
      <c r="Z24" s="115">
        <v>1</v>
      </c>
      <c r="AA24" s="115"/>
      <c r="AB24" s="115"/>
      <c r="AC24" s="115">
        <f t="shared" si="5"/>
        <v>19</v>
      </c>
      <c r="AD24" s="129"/>
      <c r="AE24" s="120"/>
    </row>
    <row r="25" spans="1:31" s="122" customFormat="1" ht="12.75" x14ac:dyDescent="0.2">
      <c r="A25" s="124">
        <v>14</v>
      </c>
      <c r="B25" s="125" t="s">
        <v>365</v>
      </c>
      <c r="C25" s="125" t="s">
        <v>366</v>
      </c>
      <c r="D25" s="115">
        <v>5</v>
      </c>
      <c r="E25" s="115"/>
      <c r="F25" s="115"/>
      <c r="G25" s="115">
        <v>5</v>
      </c>
      <c r="H25" s="115">
        <v>2</v>
      </c>
      <c r="I25" s="115">
        <v>1</v>
      </c>
      <c r="J25" s="115"/>
      <c r="K25" s="115">
        <v>4</v>
      </c>
      <c r="L25" s="115"/>
      <c r="M25" s="115"/>
      <c r="N25" s="115">
        <f t="shared" si="4"/>
        <v>10</v>
      </c>
      <c r="O25" s="116"/>
      <c r="P25" s="126"/>
      <c r="Q25" s="125"/>
      <c r="R25" s="12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 t="str">
        <f t="shared" si="5"/>
        <v/>
      </c>
      <c r="AD25" s="129"/>
      <c r="AE25" s="120"/>
    </row>
    <row r="26" spans="1:31" s="122" customFormat="1" ht="12.75" x14ac:dyDescent="0.2">
      <c r="A26" s="126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6">
        <v>24</v>
      </c>
      <c r="Q26" s="125" t="s">
        <v>146</v>
      </c>
      <c r="R26" s="125" t="s">
        <v>186</v>
      </c>
      <c r="S26" s="115">
        <v>2</v>
      </c>
      <c r="T26" s="115"/>
      <c r="U26" s="115">
        <v>3</v>
      </c>
      <c r="V26" s="115">
        <v>2</v>
      </c>
      <c r="W26" s="115">
        <v>4</v>
      </c>
      <c r="X26" s="115">
        <v>2</v>
      </c>
      <c r="Y26" s="115">
        <v>1</v>
      </c>
      <c r="Z26" s="115">
        <v>2</v>
      </c>
      <c r="AA26" s="115"/>
      <c r="AB26" s="115"/>
      <c r="AC26" s="115">
        <f t="shared" si="5"/>
        <v>7</v>
      </c>
      <c r="AD26" s="129"/>
      <c r="AE26" s="120"/>
    </row>
    <row r="27" spans="1:31" s="122" customFormat="1" ht="12.75" x14ac:dyDescent="0.2">
      <c r="A27" s="124">
        <v>16</v>
      </c>
      <c r="B27" s="125" t="s">
        <v>269</v>
      </c>
      <c r="C27" s="125" t="s">
        <v>270</v>
      </c>
      <c r="D27" s="115">
        <v>2</v>
      </c>
      <c r="E27" s="115"/>
      <c r="F27" s="115"/>
      <c r="G27" s="115">
        <v>9</v>
      </c>
      <c r="H27" s="115">
        <v>1</v>
      </c>
      <c r="I27" s="115">
        <v>1</v>
      </c>
      <c r="J27" s="115">
        <v>1</v>
      </c>
      <c r="K27" s="115">
        <v>2</v>
      </c>
      <c r="L27" s="115"/>
      <c r="M27" s="115"/>
      <c r="N27" s="115">
        <f t="shared" si="4"/>
        <v>4</v>
      </c>
      <c r="O27" s="116"/>
      <c r="P27" s="126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4">
        <v>23</v>
      </c>
      <c r="B28" s="125" t="s">
        <v>554</v>
      </c>
      <c r="C28" s="125" t="s">
        <v>54</v>
      </c>
      <c r="D28" s="115">
        <v>8</v>
      </c>
      <c r="E28" s="115"/>
      <c r="F28" s="115">
        <v>2</v>
      </c>
      <c r="G28" s="115">
        <v>8</v>
      </c>
      <c r="H28" s="115">
        <v>3</v>
      </c>
      <c r="I28" s="115">
        <v>5</v>
      </c>
      <c r="J28" s="115"/>
      <c r="K28" s="115"/>
      <c r="L28" s="115"/>
      <c r="M28" s="115"/>
      <c r="N28" s="115">
        <f t="shared" si="4"/>
        <v>18</v>
      </c>
      <c r="O28" s="116"/>
      <c r="P28" s="124">
        <v>35</v>
      </c>
      <c r="Q28" s="125" t="s">
        <v>290</v>
      </c>
      <c r="R28" s="125" t="s">
        <v>291</v>
      </c>
      <c r="S28" s="115">
        <v>2</v>
      </c>
      <c r="T28" s="115">
        <v>1</v>
      </c>
      <c r="U28" s="115"/>
      <c r="V28" s="115">
        <v>4</v>
      </c>
      <c r="W28" s="115">
        <v>2</v>
      </c>
      <c r="X28" s="115">
        <v>1</v>
      </c>
      <c r="Y28" s="115">
        <v>2</v>
      </c>
      <c r="Z28" s="115">
        <v>2</v>
      </c>
      <c r="AA28" s="115"/>
      <c r="AB28" s="115"/>
      <c r="AC28" s="115">
        <f t="shared" si="5"/>
        <v>7</v>
      </c>
      <c r="AD28" s="129"/>
      <c r="AE28" s="120"/>
    </row>
    <row r="29" spans="1:31" s="122" customFormat="1" ht="12.75" x14ac:dyDescent="0.2">
      <c r="A29" s="124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4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Honey Badgers:    |||   HBW Cannons: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22</v>
      </c>
      <c r="E31" s="115">
        <f t="shared" si="6"/>
        <v>4</v>
      </c>
      <c r="F31" s="115">
        <f t="shared" si="6"/>
        <v>3</v>
      </c>
      <c r="G31" s="115">
        <f t="shared" si="6"/>
        <v>33</v>
      </c>
      <c r="H31" s="115">
        <f t="shared" si="6"/>
        <v>14</v>
      </c>
      <c r="I31" s="115">
        <f t="shared" si="6"/>
        <v>13</v>
      </c>
      <c r="J31" s="115">
        <f t="shared" si="6"/>
        <v>2</v>
      </c>
      <c r="K31" s="115">
        <f t="shared" si="6"/>
        <v>17</v>
      </c>
      <c r="L31" s="115">
        <f t="shared" si="6"/>
        <v>0</v>
      </c>
      <c r="M31" s="115">
        <f t="shared" si="6"/>
        <v>0</v>
      </c>
      <c r="N31" s="115">
        <f t="shared" si="6"/>
        <v>59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27</v>
      </c>
      <c r="T31" s="115">
        <f t="shared" si="7"/>
        <v>4</v>
      </c>
      <c r="U31" s="115">
        <f t="shared" si="7"/>
        <v>3</v>
      </c>
      <c r="V31" s="115">
        <f t="shared" si="7"/>
        <v>32</v>
      </c>
      <c r="W31" s="115">
        <f t="shared" si="7"/>
        <v>17</v>
      </c>
      <c r="X31" s="115">
        <f t="shared" si="7"/>
        <v>11</v>
      </c>
      <c r="Y31" s="115">
        <f t="shared" si="7"/>
        <v>6</v>
      </c>
      <c r="Z31" s="115">
        <f t="shared" si="7"/>
        <v>6</v>
      </c>
      <c r="AA31" s="115">
        <f t="shared" si="7"/>
        <v>0</v>
      </c>
      <c r="AB31" s="115">
        <f t="shared" si="7"/>
        <v>0</v>
      </c>
      <c r="AC31" s="115">
        <f t="shared" si="7"/>
        <v>69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103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600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78" t="s">
        <v>215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0"/>
      <c r="O35" s="112" t="s">
        <v>4</v>
      </c>
      <c r="P35" s="157" t="s">
        <v>150</v>
      </c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9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>
        <v>2</v>
      </c>
      <c r="B37" s="125" t="s">
        <v>223</v>
      </c>
      <c r="C37" s="125" t="s">
        <v>95</v>
      </c>
      <c r="D37" s="115">
        <v>3</v>
      </c>
      <c r="E37" s="115"/>
      <c r="F37" s="115"/>
      <c r="G37" s="115">
        <v>2</v>
      </c>
      <c r="H37" s="115">
        <v>3</v>
      </c>
      <c r="I37" s="115"/>
      <c r="J37" s="115"/>
      <c r="K37" s="115">
        <v>1</v>
      </c>
      <c r="L37" s="115"/>
      <c r="M37" s="115"/>
      <c r="N37" s="115">
        <f t="shared" ref="N37:N46" si="8">IF(B37="","",(D37*2)+(E37*3)+F37*1)</f>
        <v>6</v>
      </c>
      <c r="O37" s="116"/>
      <c r="P37" s="124">
        <v>7</v>
      </c>
      <c r="Q37" s="125" t="s">
        <v>181</v>
      </c>
      <c r="R37" s="125" t="s">
        <v>182</v>
      </c>
      <c r="S37" s="115">
        <v>5</v>
      </c>
      <c r="T37" s="115"/>
      <c r="U37" s="115">
        <v>2</v>
      </c>
      <c r="V37" s="115"/>
      <c r="W37" s="115">
        <v>2</v>
      </c>
      <c r="X37" s="115"/>
      <c r="Y37" s="115"/>
      <c r="Z37" s="115">
        <v>1</v>
      </c>
      <c r="AA37" s="115"/>
      <c r="AB37" s="115"/>
      <c r="AC37" s="115">
        <f t="shared" ref="AC37:AC46" si="9">IF(Q37="","",(S37*2)+(T37*3)+U37*1)</f>
        <v>12</v>
      </c>
      <c r="AE37" s="120"/>
    </row>
    <row r="38" spans="1:31" s="122" customFormat="1" ht="12.75" x14ac:dyDescent="0.2">
      <c r="A38" s="124">
        <v>3</v>
      </c>
      <c r="B38" s="125" t="s">
        <v>217</v>
      </c>
      <c r="C38" s="125" t="s">
        <v>189</v>
      </c>
      <c r="D38" s="115"/>
      <c r="E38" s="115">
        <v>1</v>
      </c>
      <c r="F38" s="115"/>
      <c r="G38" s="115">
        <v>7</v>
      </c>
      <c r="H38" s="115">
        <v>4</v>
      </c>
      <c r="I38" s="115"/>
      <c r="J38" s="115"/>
      <c r="K38" s="115">
        <v>1</v>
      </c>
      <c r="L38" s="115"/>
      <c r="M38" s="115"/>
      <c r="N38" s="115">
        <f t="shared" si="8"/>
        <v>3</v>
      </c>
      <c r="O38" s="116"/>
      <c r="P38" s="126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si="9"/>
        <v/>
      </c>
      <c r="AE38" s="120"/>
    </row>
    <row r="39" spans="1:31" s="122" customFormat="1" ht="12.75" x14ac:dyDescent="0.2">
      <c r="A39" s="124"/>
      <c r="B39" s="125"/>
      <c r="C39" s="12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 t="str">
        <f t="shared" si="8"/>
        <v/>
      </c>
      <c r="O39" s="116"/>
      <c r="P39" s="124">
        <v>10</v>
      </c>
      <c r="Q39" s="125" t="s">
        <v>154</v>
      </c>
      <c r="R39" s="125" t="s">
        <v>36</v>
      </c>
      <c r="S39" s="115">
        <v>1</v>
      </c>
      <c r="T39" s="115"/>
      <c r="U39" s="115">
        <v>2</v>
      </c>
      <c r="V39" s="115">
        <v>4</v>
      </c>
      <c r="W39" s="115">
        <v>1</v>
      </c>
      <c r="X39" s="115">
        <v>2</v>
      </c>
      <c r="Y39" s="115"/>
      <c r="Z39" s="115">
        <v>2</v>
      </c>
      <c r="AA39" s="115"/>
      <c r="AB39" s="115"/>
      <c r="AC39" s="115">
        <f t="shared" si="9"/>
        <v>4</v>
      </c>
      <c r="AE39" s="120"/>
    </row>
    <row r="40" spans="1:31" s="122" customFormat="1" ht="12.75" x14ac:dyDescent="0.2">
      <c r="A40" s="124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4">
        <v>13</v>
      </c>
      <c r="Q40" s="125" t="s">
        <v>155</v>
      </c>
      <c r="R40" s="125" t="s">
        <v>50</v>
      </c>
      <c r="S40" s="115"/>
      <c r="T40" s="115"/>
      <c r="U40" s="115"/>
      <c r="V40" s="115">
        <v>4</v>
      </c>
      <c r="W40" s="115">
        <v>6</v>
      </c>
      <c r="X40" s="115">
        <v>1</v>
      </c>
      <c r="Y40" s="115">
        <v>2</v>
      </c>
      <c r="Z40" s="115">
        <v>3</v>
      </c>
      <c r="AA40" s="115"/>
      <c r="AB40" s="115"/>
      <c r="AC40" s="115">
        <f t="shared" si="9"/>
        <v>0</v>
      </c>
      <c r="AE40" s="120"/>
    </row>
    <row r="41" spans="1:31" s="122" customFormat="1" ht="12.75" x14ac:dyDescent="0.2">
      <c r="A41" s="124">
        <v>8</v>
      </c>
      <c r="B41" s="125" t="s">
        <v>89</v>
      </c>
      <c r="C41" s="125" t="s">
        <v>194</v>
      </c>
      <c r="D41" s="115"/>
      <c r="E41" s="115"/>
      <c r="F41" s="115"/>
      <c r="G41" s="115">
        <v>3</v>
      </c>
      <c r="H41" s="115"/>
      <c r="I41" s="115"/>
      <c r="J41" s="115"/>
      <c r="K41" s="115">
        <v>1</v>
      </c>
      <c r="L41" s="115"/>
      <c r="M41" s="115"/>
      <c r="N41" s="115">
        <f t="shared" si="8"/>
        <v>0</v>
      </c>
      <c r="O41" s="116"/>
      <c r="P41" s="124">
        <v>17</v>
      </c>
      <c r="Q41" s="125" t="s">
        <v>171</v>
      </c>
      <c r="R41" s="125" t="s">
        <v>36</v>
      </c>
      <c r="S41" s="115">
        <v>3</v>
      </c>
      <c r="T41" s="115"/>
      <c r="U41" s="115">
        <v>1</v>
      </c>
      <c r="V41" s="115">
        <v>11</v>
      </c>
      <c r="W41" s="115">
        <v>1</v>
      </c>
      <c r="X41" s="115">
        <v>1</v>
      </c>
      <c r="Y41" s="115"/>
      <c r="Z41" s="115">
        <v>2</v>
      </c>
      <c r="AA41" s="115"/>
      <c r="AB41" s="115"/>
      <c r="AC41" s="115">
        <f t="shared" si="9"/>
        <v>7</v>
      </c>
      <c r="AE41" s="120"/>
    </row>
    <row r="42" spans="1:31" s="122" customFormat="1" ht="12.75" x14ac:dyDescent="0.2">
      <c r="A42" s="124">
        <v>10</v>
      </c>
      <c r="B42" s="125" t="s">
        <v>218</v>
      </c>
      <c r="C42" s="125" t="s">
        <v>118</v>
      </c>
      <c r="D42" s="115">
        <v>8</v>
      </c>
      <c r="E42" s="115"/>
      <c r="F42" s="115">
        <v>4</v>
      </c>
      <c r="G42" s="115">
        <v>1</v>
      </c>
      <c r="H42" s="115">
        <v>1</v>
      </c>
      <c r="I42" s="115">
        <v>2</v>
      </c>
      <c r="J42" s="115"/>
      <c r="K42" s="115">
        <v>1</v>
      </c>
      <c r="L42" s="115"/>
      <c r="M42" s="115"/>
      <c r="N42" s="115">
        <f t="shared" si="8"/>
        <v>20</v>
      </c>
      <c r="O42" s="116"/>
      <c r="P42" s="126">
        <v>21</v>
      </c>
      <c r="Q42" s="125" t="s">
        <v>181</v>
      </c>
      <c r="R42" s="125" t="s">
        <v>405</v>
      </c>
      <c r="S42" s="115">
        <v>8</v>
      </c>
      <c r="T42" s="115"/>
      <c r="U42" s="115"/>
      <c r="V42" s="115">
        <v>11</v>
      </c>
      <c r="W42" s="115">
        <v>1</v>
      </c>
      <c r="X42" s="115">
        <v>2</v>
      </c>
      <c r="Y42" s="115">
        <v>1</v>
      </c>
      <c r="Z42" s="115"/>
      <c r="AA42" s="115"/>
      <c r="AB42" s="115"/>
      <c r="AC42" s="115">
        <f t="shared" si="9"/>
        <v>16</v>
      </c>
      <c r="AE42" s="120"/>
    </row>
    <row r="43" spans="1:31" s="122" customFormat="1" ht="12.75" x14ac:dyDescent="0.2">
      <c r="A43" s="124">
        <v>21</v>
      </c>
      <c r="B43" s="125" t="s">
        <v>221</v>
      </c>
      <c r="C43" s="125" t="s">
        <v>222</v>
      </c>
      <c r="D43" s="115">
        <v>1</v>
      </c>
      <c r="E43" s="115"/>
      <c r="F43" s="115"/>
      <c r="G43" s="115">
        <v>3</v>
      </c>
      <c r="H43" s="115">
        <v>1</v>
      </c>
      <c r="I43" s="115">
        <v>1</v>
      </c>
      <c r="J43" s="115">
        <v>1</v>
      </c>
      <c r="K43" s="115">
        <v>2</v>
      </c>
      <c r="L43" s="115"/>
      <c r="M43" s="115"/>
      <c r="N43" s="115">
        <f t="shared" si="8"/>
        <v>2</v>
      </c>
      <c r="O43" s="116"/>
      <c r="P43" s="126">
        <v>23</v>
      </c>
      <c r="Q43" s="125" t="s">
        <v>156</v>
      </c>
      <c r="R43" s="125" t="s">
        <v>57</v>
      </c>
      <c r="S43" s="115">
        <v>2</v>
      </c>
      <c r="T43" s="115"/>
      <c r="U43" s="115"/>
      <c r="V43" s="115">
        <v>1</v>
      </c>
      <c r="W43" s="115">
        <v>1</v>
      </c>
      <c r="X43" s="115"/>
      <c r="Y43" s="115"/>
      <c r="Z43" s="115"/>
      <c r="AA43" s="115"/>
      <c r="AB43" s="115"/>
      <c r="AC43" s="115">
        <f t="shared" si="9"/>
        <v>4</v>
      </c>
      <c r="AE43" s="120"/>
    </row>
    <row r="44" spans="1:31" s="122" customFormat="1" ht="12.75" x14ac:dyDescent="0.2">
      <c r="A44" s="124">
        <v>33</v>
      </c>
      <c r="B44" s="125" t="s">
        <v>219</v>
      </c>
      <c r="C44" s="125" t="s">
        <v>220</v>
      </c>
      <c r="D44" s="115">
        <v>4</v>
      </c>
      <c r="E44" s="115"/>
      <c r="F44" s="115"/>
      <c r="G44" s="115">
        <v>9</v>
      </c>
      <c r="H44" s="115">
        <v>1</v>
      </c>
      <c r="I44" s="115">
        <v>2</v>
      </c>
      <c r="J44" s="115"/>
      <c r="K44" s="115">
        <v>1</v>
      </c>
      <c r="L44" s="115"/>
      <c r="M44" s="115"/>
      <c r="N44" s="115">
        <f t="shared" si="8"/>
        <v>8</v>
      </c>
      <c r="O44" s="116"/>
      <c r="P44" s="126">
        <v>26</v>
      </c>
      <c r="Q44" s="125" t="s">
        <v>157</v>
      </c>
      <c r="R44" s="125" t="s">
        <v>158</v>
      </c>
      <c r="S44" s="115">
        <v>1</v>
      </c>
      <c r="T44" s="115"/>
      <c r="U44" s="115"/>
      <c r="V44" s="115">
        <v>2</v>
      </c>
      <c r="W44" s="115">
        <v>2</v>
      </c>
      <c r="X44" s="115">
        <v>1</v>
      </c>
      <c r="Y44" s="115"/>
      <c r="Z44" s="115"/>
      <c r="AA44" s="115"/>
      <c r="AB44" s="115"/>
      <c r="AC44" s="115">
        <f t="shared" si="9"/>
        <v>2</v>
      </c>
      <c r="AE44" s="120"/>
    </row>
    <row r="45" spans="1:31" s="122" customFormat="1" ht="12.75" x14ac:dyDescent="0.2">
      <c r="A45" s="124">
        <v>0</v>
      </c>
      <c r="B45" s="125" t="s">
        <v>218</v>
      </c>
      <c r="C45" s="125" t="s">
        <v>92</v>
      </c>
      <c r="D45" s="115">
        <v>2</v>
      </c>
      <c r="E45" s="115"/>
      <c r="F45" s="115"/>
      <c r="G45" s="115">
        <v>3</v>
      </c>
      <c r="H45" s="115"/>
      <c r="I45" s="115"/>
      <c r="J45" s="115"/>
      <c r="K45" s="115">
        <v>4</v>
      </c>
      <c r="L45" s="115"/>
      <c r="M45" s="115"/>
      <c r="N45" s="115">
        <f t="shared" si="8"/>
        <v>4</v>
      </c>
      <c r="O45" s="116"/>
      <c r="P45" s="124">
        <v>32</v>
      </c>
      <c r="Q45" s="125" t="s">
        <v>151</v>
      </c>
      <c r="R45" s="125" t="s">
        <v>152</v>
      </c>
      <c r="S45" s="115">
        <v>2</v>
      </c>
      <c r="T45" s="115"/>
      <c r="U45" s="115"/>
      <c r="V45" s="115">
        <v>4</v>
      </c>
      <c r="W45" s="115">
        <v>1</v>
      </c>
      <c r="X45" s="115"/>
      <c r="Y45" s="115"/>
      <c r="Z45" s="115">
        <v>3</v>
      </c>
      <c r="AA45" s="115"/>
      <c r="AB45" s="115"/>
      <c r="AC45" s="115">
        <f t="shared" si="9"/>
        <v>4</v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18</v>
      </c>
      <c r="E47" s="115">
        <f t="shared" si="10"/>
        <v>1</v>
      </c>
      <c r="F47" s="115">
        <f t="shared" si="10"/>
        <v>4</v>
      </c>
      <c r="G47" s="115">
        <f t="shared" si="10"/>
        <v>28</v>
      </c>
      <c r="H47" s="115">
        <f t="shared" si="10"/>
        <v>10</v>
      </c>
      <c r="I47" s="115">
        <f t="shared" si="10"/>
        <v>5</v>
      </c>
      <c r="J47" s="115">
        <f t="shared" si="10"/>
        <v>1</v>
      </c>
      <c r="K47" s="115">
        <f t="shared" si="10"/>
        <v>11</v>
      </c>
      <c r="L47" s="115">
        <f t="shared" si="10"/>
        <v>0</v>
      </c>
      <c r="M47" s="115">
        <f t="shared" si="10"/>
        <v>0</v>
      </c>
      <c r="N47" s="115">
        <f t="shared" si="10"/>
        <v>43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22</v>
      </c>
      <c r="T47" s="115">
        <f t="shared" si="11"/>
        <v>0</v>
      </c>
      <c r="U47" s="115">
        <f t="shared" si="11"/>
        <v>5</v>
      </c>
      <c r="V47" s="115">
        <f t="shared" si="11"/>
        <v>37</v>
      </c>
      <c r="W47" s="115">
        <f t="shared" si="11"/>
        <v>15</v>
      </c>
      <c r="X47" s="115">
        <f t="shared" si="11"/>
        <v>7</v>
      </c>
      <c r="Y47" s="115">
        <f t="shared" si="11"/>
        <v>3</v>
      </c>
      <c r="Z47" s="115">
        <f t="shared" si="11"/>
        <v>11</v>
      </c>
      <c r="AA47" s="115">
        <f t="shared" si="11"/>
        <v>0</v>
      </c>
      <c r="AB47" s="115">
        <f t="shared" si="11"/>
        <v>0</v>
      </c>
      <c r="AC47" s="115">
        <f t="shared" si="11"/>
        <v>49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Baitong Ballers:    |||   Beavers: 3P-</v>
      </c>
    </row>
    <row r="48" spans="1:31" s="122" customFormat="1" ht="12.75" x14ac:dyDescent="0.2">
      <c r="A48" s="152" t="s">
        <v>28</v>
      </c>
      <c r="B48" s="153"/>
      <c r="C48" s="154" t="s">
        <v>78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601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95" t="s">
        <v>90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12" t="s">
        <v>30</v>
      </c>
      <c r="P51" s="198" t="s">
        <v>105</v>
      </c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200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6">
        <v>0</v>
      </c>
      <c r="B53" s="125" t="s">
        <v>91</v>
      </c>
      <c r="C53" s="125" t="s">
        <v>92</v>
      </c>
      <c r="D53" s="115"/>
      <c r="E53" s="115"/>
      <c r="F53" s="115"/>
      <c r="G53" s="115">
        <v>3</v>
      </c>
      <c r="H53" s="115">
        <v>1</v>
      </c>
      <c r="I53" s="115">
        <v>1</v>
      </c>
      <c r="J53" s="115"/>
      <c r="K53" s="115"/>
      <c r="L53" s="115"/>
      <c r="M53" s="115"/>
      <c r="N53" s="115">
        <f t="shared" ref="N53:N62" si="12">IF(B53="","",(D53*2)+(E53*3)+F53*1)</f>
        <v>0</v>
      </c>
      <c r="O53" s="116"/>
      <c r="P53" s="124">
        <v>0</v>
      </c>
      <c r="Q53" s="125" t="s">
        <v>135</v>
      </c>
      <c r="R53" s="125" t="s">
        <v>100</v>
      </c>
      <c r="S53" s="115">
        <v>5</v>
      </c>
      <c r="T53" s="115">
        <v>1</v>
      </c>
      <c r="U53" s="115"/>
      <c r="V53" s="115">
        <v>8</v>
      </c>
      <c r="W53" s="115">
        <v>2</v>
      </c>
      <c r="X53" s="115">
        <v>1</v>
      </c>
      <c r="Y53" s="115"/>
      <c r="Z53" s="115">
        <v>1</v>
      </c>
      <c r="AA53" s="115"/>
      <c r="AB53" s="115"/>
      <c r="AC53" s="115">
        <f t="shared" ref="AC53:AC62" si="13">IF(Q53="","",(S53*2)+(T53*3)+U53*1)</f>
        <v>13</v>
      </c>
      <c r="AD53" s="129"/>
      <c r="AE53" s="120"/>
    </row>
    <row r="54" spans="1:31" s="122" customFormat="1" ht="12.75" x14ac:dyDescent="0.2">
      <c r="A54" s="126">
        <v>4</v>
      </c>
      <c r="B54" s="125" t="s">
        <v>112</v>
      </c>
      <c r="C54" s="125" t="s">
        <v>51</v>
      </c>
      <c r="D54" s="115">
        <v>1</v>
      </c>
      <c r="E54" s="115">
        <v>2</v>
      </c>
      <c r="F54" s="115"/>
      <c r="G54" s="115">
        <v>2</v>
      </c>
      <c r="H54" s="115">
        <v>2</v>
      </c>
      <c r="I54" s="115"/>
      <c r="J54" s="115">
        <v>1</v>
      </c>
      <c r="K54" s="115"/>
      <c r="L54" s="115"/>
      <c r="M54" s="115"/>
      <c r="N54" s="115">
        <f t="shared" si="12"/>
        <v>8</v>
      </c>
      <c r="O54" s="116"/>
      <c r="P54" s="124"/>
      <c r="Q54" s="125"/>
      <c r="R54" s="12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 t="str">
        <f t="shared" si="13"/>
        <v/>
      </c>
      <c r="AD54" s="129"/>
      <c r="AE54" s="120"/>
    </row>
    <row r="55" spans="1:31" s="122" customFormat="1" ht="12.75" x14ac:dyDescent="0.2">
      <c r="A55" s="126">
        <v>6</v>
      </c>
      <c r="B55" s="125" t="s">
        <v>325</v>
      </c>
      <c r="C55" s="125" t="s">
        <v>95</v>
      </c>
      <c r="D55" s="115">
        <v>2</v>
      </c>
      <c r="E55" s="115">
        <v>4</v>
      </c>
      <c r="F55" s="115">
        <v>3</v>
      </c>
      <c r="G55" s="115">
        <v>1</v>
      </c>
      <c r="H55" s="115">
        <v>3</v>
      </c>
      <c r="I55" s="115">
        <v>1</v>
      </c>
      <c r="J55" s="115"/>
      <c r="K55" s="115"/>
      <c r="L55" s="115"/>
      <c r="M55" s="115"/>
      <c r="N55" s="115">
        <f t="shared" si="12"/>
        <v>19</v>
      </c>
      <c r="O55" s="116"/>
      <c r="P55" s="126">
        <v>4</v>
      </c>
      <c r="Q55" s="125" t="s">
        <v>259</v>
      </c>
      <c r="R55" s="125" t="s">
        <v>260</v>
      </c>
      <c r="S55" s="115">
        <v>4</v>
      </c>
      <c r="T55" s="115"/>
      <c r="U55" s="115">
        <v>2</v>
      </c>
      <c r="V55" s="115">
        <v>12</v>
      </c>
      <c r="W55" s="115">
        <v>1</v>
      </c>
      <c r="X55" s="115">
        <v>1</v>
      </c>
      <c r="Y55" s="115"/>
      <c r="Z55" s="115"/>
      <c r="AA55" s="115"/>
      <c r="AB55" s="115"/>
      <c r="AC55" s="115">
        <f t="shared" si="13"/>
        <v>10</v>
      </c>
      <c r="AD55" s="129"/>
      <c r="AE55" s="120"/>
    </row>
    <row r="56" spans="1:31" s="122" customFormat="1" ht="12.75" x14ac:dyDescent="0.2">
      <c r="A56" s="126">
        <v>9</v>
      </c>
      <c r="B56" s="125" t="s">
        <v>96</v>
      </c>
      <c r="C56" s="125" t="s">
        <v>62</v>
      </c>
      <c r="D56" s="115">
        <v>2</v>
      </c>
      <c r="E56" s="115"/>
      <c r="F56" s="115">
        <v>2</v>
      </c>
      <c r="G56" s="115">
        <v>5</v>
      </c>
      <c r="H56" s="115">
        <v>2</v>
      </c>
      <c r="I56" s="115">
        <v>2</v>
      </c>
      <c r="J56" s="115"/>
      <c r="K56" s="115">
        <v>2</v>
      </c>
      <c r="L56" s="115"/>
      <c r="M56" s="115"/>
      <c r="N56" s="115">
        <f t="shared" si="12"/>
        <v>6</v>
      </c>
      <c r="O56" s="116"/>
      <c r="P56" s="126">
        <v>5</v>
      </c>
      <c r="Q56" s="125" t="s">
        <v>547</v>
      </c>
      <c r="R56" s="125" t="s">
        <v>253</v>
      </c>
      <c r="S56" s="115">
        <v>2</v>
      </c>
      <c r="T56" s="115"/>
      <c r="U56" s="115">
        <v>2</v>
      </c>
      <c r="V56" s="115">
        <v>4</v>
      </c>
      <c r="W56" s="115">
        <v>2</v>
      </c>
      <c r="X56" s="115">
        <v>1</v>
      </c>
      <c r="Y56" s="115"/>
      <c r="Z56" s="115">
        <v>1</v>
      </c>
      <c r="AA56" s="115"/>
      <c r="AB56" s="115"/>
      <c r="AC56" s="115">
        <f t="shared" si="13"/>
        <v>6</v>
      </c>
      <c r="AD56" s="129"/>
      <c r="AE56" s="120"/>
    </row>
    <row r="57" spans="1:31" s="122" customFormat="1" ht="12.75" x14ac:dyDescent="0.2">
      <c r="A57" s="126">
        <v>13</v>
      </c>
      <c r="B57" s="125" t="s">
        <v>94</v>
      </c>
      <c r="C57" s="125" t="s">
        <v>95</v>
      </c>
      <c r="D57" s="115"/>
      <c r="E57" s="115"/>
      <c r="F57" s="115"/>
      <c r="G57" s="115"/>
      <c r="H57" s="115">
        <v>5</v>
      </c>
      <c r="I57" s="115">
        <v>1</v>
      </c>
      <c r="J57" s="115"/>
      <c r="K57" s="115">
        <v>1</v>
      </c>
      <c r="L57" s="115"/>
      <c r="M57" s="115"/>
      <c r="N57" s="115">
        <f t="shared" si="12"/>
        <v>0</v>
      </c>
      <c r="O57" s="116"/>
      <c r="P57" s="124">
        <v>8</v>
      </c>
      <c r="Q57" s="125" t="s">
        <v>138</v>
      </c>
      <c r="R57" s="125" t="s">
        <v>139</v>
      </c>
      <c r="S57" s="115"/>
      <c r="T57" s="115">
        <v>4</v>
      </c>
      <c r="U57" s="115"/>
      <c r="V57" s="115"/>
      <c r="W57" s="115">
        <v>3</v>
      </c>
      <c r="X57" s="115">
        <v>1</v>
      </c>
      <c r="Y57" s="115"/>
      <c r="Z57" s="115">
        <v>2</v>
      </c>
      <c r="AA57" s="115"/>
      <c r="AB57" s="115"/>
      <c r="AC57" s="115">
        <f t="shared" si="13"/>
        <v>12</v>
      </c>
      <c r="AD57" s="129"/>
      <c r="AE57" s="120"/>
    </row>
    <row r="58" spans="1:31" s="122" customFormat="1" ht="12.75" x14ac:dyDescent="0.2">
      <c r="A58" s="124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6">
        <v>9</v>
      </c>
      <c r="Q58" s="125" t="s">
        <v>165</v>
      </c>
      <c r="R58" s="125" t="s">
        <v>527</v>
      </c>
      <c r="S58" s="115">
        <v>1</v>
      </c>
      <c r="T58" s="115">
        <v>3</v>
      </c>
      <c r="U58" s="115"/>
      <c r="V58" s="115"/>
      <c r="W58" s="115"/>
      <c r="X58" s="115"/>
      <c r="Y58" s="115"/>
      <c r="Z58" s="115"/>
      <c r="AA58" s="115"/>
      <c r="AB58" s="115"/>
      <c r="AC58" s="115">
        <f t="shared" si="13"/>
        <v>11</v>
      </c>
      <c r="AD58" s="129"/>
      <c r="AE58" s="120"/>
    </row>
    <row r="59" spans="1:31" s="122" customFormat="1" ht="12.75" x14ac:dyDescent="0.2">
      <c r="A59" s="126">
        <v>23</v>
      </c>
      <c r="B59" s="125" t="s">
        <v>93</v>
      </c>
      <c r="C59" s="125" t="s">
        <v>64</v>
      </c>
      <c r="D59" s="115">
        <v>1</v>
      </c>
      <c r="E59" s="115">
        <v>4</v>
      </c>
      <c r="F59" s="115"/>
      <c r="G59" s="115">
        <v>2</v>
      </c>
      <c r="H59" s="115">
        <v>1</v>
      </c>
      <c r="I59" s="115"/>
      <c r="J59" s="115"/>
      <c r="K59" s="115"/>
      <c r="L59" s="115"/>
      <c r="M59" s="115"/>
      <c r="N59" s="115">
        <f t="shared" si="12"/>
        <v>14</v>
      </c>
      <c r="O59" s="116"/>
      <c r="P59" s="126"/>
      <c r="Q59" s="125"/>
      <c r="R59" s="12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 t="str">
        <f t="shared" si="13"/>
        <v/>
      </c>
      <c r="AD59" s="129"/>
      <c r="AE59" s="120"/>
    </row>
    <row r="60" spans="1:31" s="122" customFormat="1" ht="12.75" x14ac:dyDescent="0.2">
      <c r="A60" s="126">
        <v>44</v>
      </c>
      <c r="B60" s="125" t="s">
        <v>273</v>
      </c>
      <c r="C60" s="125" t="s">
        <v>274</v>
      </c>
      <c r="D60" s="115">
        <v>2</v>
      </c>
      <c r="E60" s="115"/>
      <c r="F60" s="115"/>
      <c r="G60" s="115">
        <v>8</v>
      </c>
      <c r="H60" s="115">
        <v>1</v>
      </c>
      <c r="I60" s="115">
        <v>1</v>
      </c>
      <c r="J60" s="115">
        <v>3</v>
      </c>
      <c r="K60" s="115">
        <v>1</v>
      </c>
      <c r="L60" s="115"/>
      <c r="M60" s="115"/>
      <c r="N60" s="115">
        <f t="shared" si="12"/>
        <v>4</v>
      </c>
      <c r="O60" s="116"/>
      <c r="P60" s="126">
        <v>24</v>
      </c>
      <c r="Q60" s="125" t="s">
        <v>136</v>
      </c>
      <c r="R60" s="125" t="s">
        <v>137</v>
      </c>
      <c r="S60" s="115">
        <v>3</v>
      </c>
      <c r="T60" s="115">
        <v>2</v>
      </c>
      <c r="U60" s="115"/>
      <c r="V60" s="115">
        <v>5</v>
      </c>
      <c r="W60" s="115">
        <v>4</v>
      </c>
      <c r="X60" s="115">
        <v>2</v>
      </c>
      <c r="Y60" s="115"/>
      <c r="Z60" s="115">
        <v>1</v>
      </c>
      <c r="AA60" s="115"/>
      <c r="AB60" s="115"/>
      <c r="AC60" s="115">
        <f t="shared" si="13"/>
        <v>12</v>
      </c>
      <c r="AD60" s="129"/>
      <c r="AE60" s="120"/>
    </row>
    <row r="61" spans="1:31" s="122" customFormat="1" ht="12.75" x14ac:dyDescent="0.2">
      <c r="A61" s="126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4">
        <v>55</v>
      </c>
      <c r="Q61" s="125" t="s">
        <v>486</v>
      </c>
      <c r="R61" s="125" t="s">
        <v>188</v>
      </c>
      <c r="S61" s="115"/>
      <c r="T61" s="115"/>
      <c r="U61" s="115"/>
      <c r="V61" s="115">
        <v>13</v>
      </c>
      <c r="W61" s="115">
        <v>3</v>
      </c>
      <c r="X61" s="115"/>
      <c r="Y61" s="115">
        <v>2</v>
      </c>
      <c r="Z61" s="115"/>
      <c r="AA61" s="115"/>
      <c r="AB61" s="115"/>
      <c r="AC61" s="115">
        <f t="shared" si="13"/>
        <v>0</v>
      </c>
      <c r="AD61" s="129"/>
      <c r="AE61" s="120"/>
    </row>
    <row r="62" spans="1:31" s="122" customFormat="1" ht="12.75" x14ac:dyDescent="0.2">
      <c r="A62" s="126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8</v>
      </c>
      <c r="E63" s="115">
        <f t="shared" si="14"/>
        <v>10</v>
      </c>
      <c r="F63" s="115">
        <f t="shared" si="14"/>
        <v>5</v>
      </c>
      <c r="G63" s="115">
        <f t="shared" si="14"/>
        <v>21</v>
      </c>
      <c r="H63" s="115">
        <f t="shared" si="14"/>
        <v>15</v>
      </c>
      <c r="I63" s="115">
        <f t="shared" si="14"/>
        <v>6</v>
      </c>
      <c r="J63" s="115">
        <f t="shared" si="14"/>
        <v>4</v>
      </c>
      <c r="K63" s="115">
        <f t="shared" si="14"/>
        <v>4</v>
      </c>
      <c r="L63" s="115">
        <f t="shared" si="14"/>
        <v>0</v>
      </c>
      <c r="M63" s="115">
        <f t="shared" si="14"/>
        <v>0</v>
      </c>
      <c r="N63" s="115">
        <f t="shared" si="14"/>
        <v>51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15</v>
      </c>
      <c r="T63" s="115">
        <f t="shared" si="15"/>
        <v>10</v>
      </c>
      <c r="U63" s="115">
        <f t="shared" si="15"/>
        <v>4</v>
      </c>
      <c r="V63" s="115">
        <f t="shared" si="15"/>
        <v>42</v>
      </c>
      <c r="W63" s="115">
        <f t="shared" si="15"/>
        <v>15</v>
      </c>
      <c r="X63" s="115">
        <f t="shared" si="15"/>
        <v>6</v>
      </c>
      <c r="Y63" s="115">
        <f t="shared" si="15"/>
        <v>2</v>
      </c>
      <c r="Z63" s="115">
        <f t="shared" si="15"/>
        <v>5</v>
      </c>
      <c r="AA63" s="115">
        <f t="shared" si="15"/>
        <v>0</v>
      </c>
      <c r="AB63" s="115">
        <f t="shared" si="15"/>
        <v>0</v>
      </c>
      <c r="AC63" s="115">
        <f t="shared" si="15"/>
        <v>64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Hornets:    |||   Phantoms: </v>
      </c>
    </row>
    <row r="64" spans="1:31" s="122" customFormat="1" ht="12.75" x14ac:dyDescent="0.2">
      <c r="A64" s="152" t="s">
        <v>28</v>
      </c>
      <c r="B64" s="153"/>
      <c r="C64" s="154" t="s">
        <v>385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602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66" t="s">
        <v>103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112" t="s">
        <v>30</v>
      </c>
      <c r="P67" s="186" t="s">
        <v>225</v>
      </c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1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>
        <v>2</v>
      </c>
      <c r="B69" s="125" t="s">
        <v>176</v>
      </c>
      <c r="C69" s="125" t="s">
        <v>39</v>
      </c>
      <c r="D69" s="115">
        <v>4</v>
      </c>
      <c r="E69" s="115">
        <v>2</v>
      </c>
      <c r="F69" s="115"/>
      <c r="G69" s="115">
        <v>4</v>
      </c>
      <c r="H69" s="115">
        <v>2</v>
      </c>
      <c r="I69" s="115">
        <v>2</v>
      </c>
      <c r="J69" s="115">
        <v>1</v>
      </c>
      <c r="K69" s="115">
        <v>3</v>
      </c>
      <c r="L69" s="115"/>
      <c r="M69" s="115"/>
      <c r="N69" s="115">
        <f t="shared" ref="N69:N78" si="16">IF(B69="","",(D69*2)+(E69*3)+F69*1)</f>
        <v>14</v>
      </c>
      <c r="O69" s="116"/>
      <c r="P69" s="126"/>
      <c r="Q69" s="125"/>
      <c r="R69" s="12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 t="str">
        <f t="shared" ref="AC69:AC78" si="17">IF(Q69="","",(S69*2)+(T69*3)+U69*1)</f>
        <v/>
      </c>
      <c r="AE69" s="120"/>
    </row>
    <row r="70" spans="1:31" s="122" customFormat="1" ht="12.75" x14ac:dyDescent="0.2">
      <c r="A70" s="126"/>
      <c r="B70" s="125"/>
      <c r="C70" s="12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 t="str">
        <f t="shared" si="16"/>
        <v/>
      </c>
      <c r="O70" s="116"/>
      <c r="P70" s="126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si="17"/>
        <v/>
      </c>
      <c r="AE70" s="120"/>
    </row>
    <row r="71" spans="1:31" s="122" customFormat="1" ht="12.75" x14ac:dyDescent="0.2">
      <c r="A71" s="126">
        <v>5</v>
      </c>
      <c r="B71" s="125" t="s">
        <v>130</v>
      </c>
      <c r="C71" s="125" t="s">
        <v>54</v>
      </c>
      <c r="D71" s="115">
        <v>4</v>
      </c>
      <c r="E71" s="115"/>
      <c r="F71" s="115"/>
      <c r="G71" s="115">
        <v>3</v>
      </c>
      <c r="H71" s="115">
        <v>1</v>
      </c>
      <c r="I71" s="115">
        <v>2</v>
      </c>
      <c r="J71" s="115"/>
      <c r="K71" s="115">
        <v>3</v>
      </c>
      <c r="L71" s="115"/>
      <c r="M71" s="115"/>
      <c r="N71" s="115">
        <f t="shared" si="16"/>
        <v>8</v>
      </c>
      <c r="O71" s="116"/>
      <c r="P71" s="126"/>
      <c r="Q71" s="125"/>
      <c r="R71" s="12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 t="str">
        <f t="shared" si="17"/>
        <v/>
      </c>
      <c r="AE71" s="120"/>
    </row>
    <row r="72" spans="1:31" s="122" customFormat="1" ht="12.75" x14ac:dyDescent="0.2">
      <c r="A72" s="126"/>
      <c r="B72" s="125"/>
      <c r="C72" s="12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 t="str">
        <f t="shared" si="16"/>
        <v/>
      </c>
      <c r="O72" s="116"/>
      <c r="P72" s="126">
        <v>10</v>
      </c>
      <c r="Q72" s="125" t="s">
        <v>230</v>
      </c>
      <c r="R72" s="125" t="s">
        <v>231</v>
      </c>
      <c r="S72" s="115">
        <v>2</v>
      </c>
      <c r="T72" s="115">
        <v>2</v>
      </c>
      <c r="U72" s="115">
        <v>1</v>
      </c>
      <c r="V72" s="115">
        <v>3</v>
      </c>
      <c r="W72" s="115">
        <v>4</v>
      </c>
      <c r="X72" s="115">
        <v>3</v>
      </c>
      <c r="Y72" s="115">
        <v>1</v>
      </c>
      <c r="Z72" s="115">
        <v>1</v>
      </c>
      <c r="AA72" s="115"/>
      <c r="AB72" s="115"/>
      <c r="AC72" s="115">
        <f t="shared" si="17"/>
        <v>11</v>
      </c>
      <c r="AE72" s="120"/>
    </row>
    <row r="73" spans="1:31" s="122" customFormat="1" ht="12.75" x14ac:dyDescent="0.2">
      <c r="A73" s="126">
        <v>21</v>
      </c>
      <c r="B73" s="125" t="s">
        <v>131</v>
      </c>
      <c r="C73" s="125" t="s">
        <v>65</v>
      </c>
      <c r="D73" s="115">
        <v>1</v>
      </c>
      <c r="E73" s="115"/>
      <c r="F73" s="115"/>
      <c r="G73" s="115">
        <v>10</v>
      </c>
      <c r="H73" s="115">
        <v>2</v>
      </c>
      <c r="I73" s="115"/>
      <c r="J73" s="115">
        <v>1</v>
      </c>
      <c r="K73" s="115">
        <v>3</v>
      </c>
      <c r="L73" s="115"/>
      <c r="M73" s="115"/>
      <c r="N73" s="115">
        <f t="shared" si="16"/>
        <v>2</v>
      </c>
      <c r="O73" s="116"/>
      <c r="P73" s="126">
        <v>11</v>
      </c>
      <c r="Q73" s="125" t="s">
        <v>169</v>
      </c>
      <c r="R73" s="125" t="s">
        <v>170</v>
      </c>
      <c r="S73" s="115">
        <v>1</v>
      </c>
      <c r="T73" s="115">
        <v>3</v>
      </c>
      <c r="U73" s="115">
        <v>1</v>
      </c>
      <c r="V73" s="115">
        <v>3</v>
      </c>
      <c r="W73" s="115">
        <v>4</v>
      </c>
      <c r="X73" s="115">
        <v>1</v>
      </c>
      <c r="Y73" s="115"/>
      <c r="Z73" s="115">
        <v>1</v>
      </c>
      <c r="AA73" s="115"/>
      <c r="AB73" s="115"/>
      <c r="AC73" s="115">
        <f t="shared" si="17"/>
        <v>12</v>
      </c>
      <c r="AE73" s="120"/>
    </row>
    <row r="74" spans="1:31" s="122" customFormat="1" ht="12.75" x14ac:dyDescent="0.2">
      <c r="A74" s="126">
        <v>23</v>
      </c>
      <c r="B74" s="125" t="s">
        <v>37</v>
      </c>
      <c r="C74" s="125" t="s">
        <v>295</v>
      </c>
      <c r="D74" s="115">
        <v>1</v>
      </c>
      <c r="E74" s="115"/>
      <c r="F74" s="115"/>
      <c r="G74" s="115">
        <v>3</v>
      </c>
      <c r="H74" s="115">
        <v>4</v>
      </c>
      <c r="I74" s="115">
        <v>2</v>
      </c>
      <c r="J74" s="115"/>
      <c r="K74" s="115">
        <v>4</v>
      </c>
      <c r="L74" s="115"/>
      <c r="M74" s="115"/>
      <c r="N74" s="115">
        <f t="shared" si="16"/>
        <v>2</v>
      </c>
      <c r="O74" s="116"/>
      <c r="P74" s="126">
        <v>13</v>
      </c>
      <c r="Q74" s="125" t="s">
        <v>351</v>
      </c>
      <c r="R74" s="125" t="s">
        <v>73</v>
      </c>
      <c r="S74" s="115">
        <v>3</v>
      </c>
      <c r="T74" s="115">
        <v>2</v>
      </c>
      <c r="U74" s="115">
        <v>1</v>
      </c>
      <c r="V74" s="115">
        <v>10</v>
      </c>
      <c r="W74" s="115"/>
      <c r="X74" s="115">
        <v>2</v>
      </c>
      <c r="Y74" s="115"/>
      <c r="Z74" s="115">
        <v>2</v>
      </c>
      <c r="AA74" s="115"/>
      <c r="AB74" s="115"/>
      <c r="AC74" s="115">
        <f t="shared" si="17"/>
        <v>13</v>
      </c>
      <c r="AE74" s="120"/>
    </row>
    <row r="75" spans="1:31" s="122" customFormat="1" ht="12.75" x14ac:dyDescent="0.2">
      <c r="A75" s="126">
        <v>24</v>
      </c>
      <c r="B75" s="125" t="s">
        <v>212</v>
      </c>
      <c r="C75" s="125" t="s">
        <v>129</v>
      </c>
      <c r="D75" s="115">
        <v>1</v>
      </c>
      <c r="E75" s="115"/>
      <c r="F75" s="115">
        <v>3</v>
      </c>
      <c r="G75" s="115">
        <v>7</v>
      </c>
      <c r="H75" s="115">
        <v>4</v>
      </c>
      <c r="I75" s="115"/>
      <c r="J75" s="115">
        <v>1</v>
      </c>
      <c r="K75" s="115">
        <v>5</v>
      </c>
      <c r="L75" s="115"/>
      <c r="M75" s="115"/>
      <c r="N75" s="115">
        <f t="shared" si="16"/>
        <v>5</v>
      </c>
      <c r="O75" s="116"/>
      <c r="P75" s="126">
        <v>30</v>
      </c>
      <c r="Q75" s="125" t="s">
        <v>37</v>
      </c>
      <c r="R75" s="125" t="s">
        <v>38</v>
      </c>
      <c r="S75" s="115">
        <v>2</v>
      </c>
      <c r="T75" s="115"/>
      <c r="U75" s="115">
        <v>6</v>
      </c>
      <c r="V75" s="115">
        <v>9</v>
      </c>
      <c r="W75" s="115">
        <v>1</v>
      </c>
      <c r="X75" s="115">
        <v>3</v>
      </c>
      <c r="Y75" s="115">
        <v>3</v>
      </c>
      <c r="Z75" s="115">
        <v>4</v>
      </c>
      <c r="AA75" s="115"/>
      <c r="AB75" s="115"/>
      <c r="AC75" s="115">
        <f t="shared" si="17"/>
        <v>10</v>
      </c>
      <c r="AE75" s="120"/>
    </row>
    <row r="76" spans="1:31" s="122" customFormat="1" ht="12.75" x14ac:dyDescent="0.2">
      <c r="A76" s="126">
        <v>44</v>
      </c>
      <c r="B76" s="125" t="s">
        <v>428</v>
      </c>
      <c r="C76" s="125" t="s">
        <v>100</v>
      </c>
      <c r="D76" s="115">
        <v>1</v>
      </c>
      <c r="E76" s="115"/>
      <c r="F76" s="115">
        <v>2</v>
      </c>
      <c r="G76" s="115">
        <v>4</v>
      </c>
      <c r="H76" s="115">
        <v>3</v>
      </c>
      <c r="I76" s="115">
        <v>1</v>
      </c>
      <c r="J76" s="115"/>
      <c r="K76" s="115">
        <v>2</v>
      </c>
      <c r="L76" s="115"/>
      <c r="M76" s="115"/>
      <c r="N76" s="115">
        <f t="shared" si="16"/>
        <v>4</v>
      </c>
      <c r="O76" s="116"/>
      <c r="P76" s="124"/>
      <c r="Q76" s="125"/>
      <c r="R76" s="12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tr">
        <f t="shared" si="17"/>
        <v/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>
        <v>20</v>
      </c>
      <c r="Q77" s="125" t="s">
        <v>369</v>
      </c>
      <c r="R77" s="125" t="s">
        <v>53</v>
      </c>
      <c r="S77" s="115"/>
      <c r="T77" s="115"/>
      <c r="U77" s="115">
        <v>1</v>
      </c>
      <c r="V77" s="115">
        <v>7</v>
      </c>
      <c r="W77" s="115">
        <v>2</v>
      </c>
      <c r="X77" s="115">
        <v>1</v>
      </c>
      <c r="Y77" s="115"/>
      <c r="Z77" s="115">
        <v>2</v>
      </c>
      <c r="AA77" s="115"/>
      <c r="AB77" s="115"/>
      <c r="AC77" s="115">
        <f t="shared" si="17"/>
        <v>1</v>
      </c>
      <c r="AE77" s="120"/>
    </row>
    <row r="78" spans="1:31" s="122" customFormat="1" ht="12.75" x14ac:dyDescent="0.2">
      <c r="A78" s="126">
        <v>55</v>
      </c>
      <c r="B78" s="125" t="s">
        <v>451</v>
      </c>
      <c r="C78" s="125" t="s">
        <v>542</v>
      </c>
      <c r="D78" s="115">
        <v>1</v>
      </c>
      <c r="E78" s="115">
        <v>1</v>
      </c>
      <c r="F78" s="115"/>
      <c r="G78" s="115">
        <v>1</v>
      </c>
      <c r="H78" s="115"/>
      <c r="I78" s="115">
        <v>1</v>
      </c>
      <c r="J78" s="115"/>
      <c r="K78" s="115">
        <v>2</v>
      </c>
      <c r="L78" s="115"/>
      <c r="M78" s="115"/>
      <c r="N78" s="115">
        <f t="shared" si="16"/>
        <v>5</v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13</v>
      </c>
      <c r="E79" s="115">
        <f t="shared" si="18"/>
        <v>3</v>
      </c>
      <c r="F79" s="115">
        <f t="shared" si="18"/>
        <v>5</v>
      </c>
      <c r="G79" s="115">
        <f t="shared" si="18"/>
        <v>32</v>
      </c>
      <c r="H79" s="115">
        <f t="shared" si="18"/>
        <v>16</v>
      </c>
      <c r="I79" s="115">
        <f t="shared" si="18"/>
        <v>8</v>
      </c>
      <c r="J79" s="115">
        <f t="shared" si="18"/>
        <v>3</v>
      </c>
      <c r="K79" s="115">
        <f t="shared" si="18"/>
        <v>22</v>
      </c>
      <c r="L79" s="115">
        <f t="shared" si="18"/>
        <v>0</v>
      </c>
      <c r="M79" s="115">
        <f t="shared" si="18"/>
        <v>0</v>
      </c>
      <c r="N79" s="115">
        <f t="shared" si="18"/>
        <v>40</v>
      </c>
      <c r="O79" s="117" t="s">
        <v>5</v>
      </c>
      <c r="P79" s="140" t="s">
        <v>27</v>
      </c>
      <c r="Q79" s="141"/>
      <c r="R79" s="142"/>
      <c r="S79" s="115">
        <f t="shared" ref="S79:AC79" si="19">SUM(S69:S78)</f>
        <v>8</v>
      </c>
      <c r="T79" s="115">
        <f t="shared" si="19"/>
        <v>7</v>
      </c>
      <c r="U79" s="115">
        <f t="shared" si="19"/>
        <v>10</v>
      </c>
      <c r="V79" s="115">
        <f t="shared" si="19"/>
        <v>32</v>
      </c>
      <c r="W79" s="115">
        <f t="shared" si="19"/>
        <v>11</v>
      </c>
      <c r="X79" s="115">
        <f t="shared" si="19"/>
        <v>10</v>
      </c>
      <c r="Y79" s="115">
        <f t="shared" si="19"/>
        <v>4</v>
      </c>
      <c r="Z79" s="115">
        <f t="shared" si="19"/>
        <v>10</v>
      </c>
      <c r="AA79" s="115">
        <f t="shared" si="19"/>
        <v>0</v>
      </c>
      <c r="AB79" s="115">
        <f t="shared" si="19"/>
        <v>0</v>
      </c>
      <c r="AC79" s="115">
        <f t="shared" si="19"/>
        <v>47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162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Hawks:    |||   Ramblin' On: </v>
      </c>
    </row>
    <row r="81" spans="1:31" s="122" customFormat="1" ht="12.75" x14ac:dyDescent="0.2">
      <c r="A81" s="152" t="s">
        <v>205</v>
      </c>
      <c r="B81" s="153"/>
      <c r="C81" s="154" t="s">
        <v>379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72" t="s">
        <v>68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4"/>
      <c r="O83" s="112" t="s">
        <v>30</v>
      </c>
      <c r="P83" s="146" t="s">
        <v>78</v>
      </c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8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2</v>
      </c>
      <c r="B85" s="125" t="s">
        <v>267</v>
      </c>
      <c r="C85" s="125" t="s">
        <v>76</v>
      </c>
      <c r="D85" s="115">
        <v>2</v>
      </c>
      <c r="E85" s="115">
        <v>1</v>
      </c>
      <c r="F85" s="115"/>
      <c r="G85" s="115">
        <v>5</v>
      </c>
      <c r="H85" s="115">
        <v>2</v>
      </c>
      <c r="I85" s="115"/>
      <c r="J85" s="115"/>
      <c r="K85" s="115">
        <v>3</v>
      </c>
      <c r="L85" s="115"/>
      <c r="M85" s="115"/>
      <c r="N85" s="115">
        <f t="shared" ref="N85:N94" si="20">IF(B85="","",(D85*2)+(E85*3)+F85*1)</f>
        <v>7</v>
      </c>
      <c r="O85" s="116"/>
      <c r="P85" s="124">
        <v>0</v>
      </c>
      <c r="Q85" s="125" t="s">
        <v>82</v>
      </c>
      <c r="R85" s="125" t="s">
        <v>83</v>
      </c>
      <c r="S85" s="115">
        <v>2</v>
      </c>
      <c r="T85" s="115"/>
      <c r="U85" s="115">
        <v>2</v>
      </c>
      <c r="V85" s="115">
        <v>4</v>
      </c>
      <c r="W85" s="115"/>
      <c r="X85" s="115"/>
      <c r="Y85" s="115"/>
      <c r="Z85" s="115">
        <v>1</v>
      </c>
      <c r="AA85" s="115"/>
      <c r="AB85" s="115"/>
      <c r="AC85" s="115">
        <f t="shared" ref="AC85:AC94" si="21">IF(Q85="","",(S85*2)+(T85*3)+U85*1)</f>
        <v>6</v>
      </c>
      <c r="AD85" s="129"/>
      <c r="AE85" s="120"/>
    </row>
    <row r="86" spans="1:31" s="122" customFormat="1" ht="12.75" x14ac:dyDescent="0.2">
      <c r="A86" s="126"/>
      <c r="B86" s="125"/>
      <c r="C86" s="12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 t="str">
        <f t="shared" si="20"/>
        <v/>
      </c>
      <c r="O86" s="116"/>
      <c r="P86" s="124"/>
      <c r="Q86" s="125"/>
      <c r="R86" s="12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 t="str">
        <f t="shared" si="21"/>
        <v/>
      </c>
      <c r="AD86" s="129"/>
      <c r="AE86" s="120"/>
    </row>
    <row r="87" spans="1:31" s="122" customFormat="1" ht="12.75" x14ac:dyDescent="0.2">
      <c r="A87" s="126">
        <v>8</v>
      </c>
      <c r="B87" s="125" t="s">
        <v>149</v>
      </c>
      <c r="C87" s="125" t="s">
        <v>35</v>
      </c>
      <c r="D87" s="115">
        <v>2</v>
      </c>
      <c r="E87" s="115"/>
      <c r="F87" s="115"/>
      <c r="G87" s="115">
        <v>8</v>
      </c>
      <c r="H87" s="115">
        <v>3</v>
      </c>
      <c r="I87" s="115">
        <v>1</v>
      </c>
      <c r="J87" s="115"/>
      <c r="K87" s="115">
        <v>1</v>
      </c>
      <c r="L87" s="115"/>
      <c r="M87" s="115"/>
      <c r="N87" s="115">
        <f t="shared" si="20"/>
        <v>4</v>
      </c>
      <c r="O87" s="116"/>
      <c r="P87" s="126">
        <v>3</v>
      </c>
      <c r="Q87" s="125" t="s">
        <v>111</v>
      </c>
      <c r="R87" s="125" t="s">
        <v>110</v>
      </c>
      <c r="S87" s="115">
        <v>1</v>
      </c>
      <c r="T87" s="115"/>
      <c r="U87" s="115"/>
      <c r="V87" s="115">
        <v>3</v>
      </c>
      <c r="W87" s="115">
        <v>2</v>
      </c>
      <c r="X87" s="115"/>
      <c r="Y87" s="115"/>
      <c r="Z87" s="115"/>
      <c r="AA87" s="115"/>
      <c r="AB87" s="115"/>
      <c r="AC87" s="115">
        <f t="shared" si="21"/>
        <v>2</v>
      </c>
      <c r="AD87" s="129"/>
      <c r="AE87" s="120"/>
    </row>
    <row r="88" spans="1:31" s="122" customFormat="1" ht="12.75" x14ac:dyDescent="0.2">
      <c r="A88" s="126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4">
        <v>4</v>
      </c>
      <c r="Q88" s="125" t="s">
        <v>108</v>
      </c>
      <c r="R88" s="125" t="s">
        <v>109</v>
      </c>
      <c r="S88" s="115"/>
      <c r="T88" s="115"/>
      <c r="U88" s="115"/>
      <c r="V88" s="115">
        <v>2</v>
      </c>
      <c r="W88" s="115"/>
      <c r="X88" s="115"/>
      <c r="Y88" s="115">
        <v>1</v>
      </c>
      <c r="Z88" s="115">
        <v>1</v>
      </c>
      <c r="AA88" s="115"/>
      <c r="AB88" s="115"/>
      <c r="AC88" s="115">
        <f t="shared" si="21"/>
        <v>0</v>
      </c>
      <c r="AD88" s="129"/>
      <c r="AE88" s="120"/>
    </row>
    <row r="89" spans="1:31" s="122" customFormat="1" ht="12.75" x14ac:dyDescent="0.2">
      <c r="A89" s="126">
        <v>13</v>
      </c>
      <c r="B89" s="125" t="s">
        <v>277</v>
      </c>
      <c r="C89" s="125" t="s">
        <v>334</v>
      </c>
      <c r="D89" s="115"/>
      <c r="E89" s="115">
        <v>1</v>
      </c>
      <c r="F89" s="115"/>
      <c r="G89" s="115">
        <v>3</v>
      </c>
      <c r="H89" s="115"/>
      <c r="I89" s="115">
        <v>1</v>
      </c>
      <c r="J89" s="115"/>
      <c r="K89" s="115">
        <v>2</v>
      </c>
      <c r="L89" s="115"/>
      <c r="M89" s="115"/>
      <c r="N89" s="115">
        <f t="shared" si="20"/>
        <v>3</v>
      </c>
      <c r="O89" s="116"/>
      <c r="P89" s="126">
        <v>5</v>
      </c>
      <c r="Q89" s="125" t="s">
        <v>550</v>
      </c>
      <c r="R89" s="125" t="s">
        <v>47</v>
      </c>
      <c r="S89" s="115">
        <v>1</v>
      </c>
      <c r="T89" s="115"/>
      <c r="U89" s="115"/>
      <c r="V89" s="115">
        <v>11</v>
      </c>
      <c r="W89" s="115"/>
      <c r="X89" s="115">
        <v>1</v>
      </c>
      <c r="Y89" s="115"/>
      <c r="Z89" s="115">
        <v>2</v>
      </c>
      <c r="AA89" s="115"/>
      <c r="AB89" s="115"/>
      <c r="AC89" s="115">
        <f t="shared" si="21"/>
        <v>2</v>
      </c>
      <c r="AD89" s="129"/>
      <c r="AE89" s="120"/>
    </row>
    <row r="90" spans="1:31" s="122" customFormat="1" ht="12.75" x14ac:dyDescent="0.2">
      <c r="A90" s="126">
        <v>20</v>
      </c>
      <c r="B90" s="125" t="s">
        <v>75</v>
      </c>
      <c r="C90" s="125" t="s">
        <v>79</v>
      </c>
      <c r="D90" s="115"/>
      <c r="E90" s="115"/>
      <c r="F90" s="115"/>
      <c r="G90" s="115">
        <v>2</v>
      </c>
      <c r="H90" s="115">
        <v>3</v>
      </c>
      <c r="I90" s="115">
        <v>2</v>
      </c>
      <c r="J90" s="115"/>
      <c r="K90" s="115">
        <v>2</v>
      </c>
      <c r="L90" s="115"/>
      <c r="M90" s="115"/>
      <c r="N90" s="115">
        <f t="shared" si="20"/>
        <v>0</v>
      </c>
      <c r="O90" s="116"/>
      <c r="P90" s="126">
        <v>6</v>
      </c>
      <c r="Q90" s="125" t="s">
        <v>255</v>
      </c>
      <c r="R90" s="125" t="s">
        <v>41</v>
      </c>
      <c r="S90" s="115">
        <v>2</v>
      </c>
      <c r="T90" s="115"/>
      <c r="U90" s="115"/>
      <c r="V90" s="115">
        <v>5</v>
      </c>
      <c r="W90" s="115">
        <v>2</v>
      </c>
      <c r="X90" s="115"/>
      <c r="Y90" s="115"/>
      <c r="Z90" s="115">
        <v>2</v>
      </c>
      <c r="AA90" s="115"/>
      <c r="AB90" s="115"/>
      <c r="AC90" s="115">
        <f t="shared" si="21"/>
        <v>4</v>
      </c>
      <c r="AD90" s="129"/>
      <c r="AE90" s="120"/>
    </row>
    <row r="91" spans="1:31" s="122" customFormat="1" ht="12.75" x14ac:dyDescent="0.2">
      <c r="A91" s="126">
        <v>21</v>
      </c>
      <c r="B91" s="125" t="s">
        <v>71</v>
      </c>
      <c r="C91" s="125" t="s">
        <v>95</v>
      </c>
      <c r="D91" s="115">
        <v>1</v>
      </c>
      <c r="E91" s="115"/>
      <c r="F91" s="115">
        <v>2</v>
      </c>
      <c r="G91" s="115">
        <v>4</v>
      </c>
      <c r="H91" s="115"/>
      <c r="I91" s="115">
        <v>1</v>
      </c>
      <c r="J91" s="115"/>
      <c r="K91" s="115"/>
      <c r="L91" s="115"/>
      <c r="M91" s="115"/>
      <c r="N91" s="115">
        <f t="shared" si="20"/>
        <v>4</v>
      </c>
      <c r="O91" s="116"/>
      <c r="P91" s="126">
        <v>11</v>
      </c>
      <c r="Q91" s="125" t="s">
        <v>254</v>
      </c>
      <c r="R91" s="125" t="s">
        <v>175</v>
      </c>
      <c r="S91" s="115">
        <v>3</v>
      </c>
      <c r="T91" s="115"/>
      <c r="U91" s="115">
        <v>3</v>
      </c>
      <c r="V91" s="115">
        <v>9</v>
      </c>
      <c r="W91" s="115">
        <v>1</v>
      </c>
      <c r="X91" s="115">
        <v>2</v>
      </c>
      <c r="Y91" s="115"/>
      <c r="Z91" s="115">
        <v>2</v>
      </c>
      <c r="AA91" s="115"/>
      <c r="AB91" s="115"/>
      <c r="AC91" s="115">
        <f t="shared" si="21"/>
        <v>9</v>
      </c>
      <c r="AD91" s="129"/>
      <c r="AE91" s="120"/>
    </row>
    <row r="92" spans="1:31" s="122" customFormat="1" ht="12.75" x14ac:dyDescent="0.2">
      <c r="A92" s="126">
        <v>44</v>
      </c>
      <c r="B92" s="125" t="s">
        <v>163</v>
      </c>
      <c r="C92" s="125" t="s">
        <v>164</v>
      </c>
      <c r="D92" s="115">
        <v>6</v>
      </c>
      <c r="E92" s="115"/>
      <c r="F92" s="115"/>
      <c r="G92" s="115">
        <v>2</v>
      </c>
      <c r="H92" s="115">
        <v>1</v>
      </c>
      <c r="I92" s="115">
        <v>2</v>
      </c>
      <c r="J92" s="115"/>
      <c r="K92" s="115">
        <v>1</v>
      </c>
      <c r="L92" s="115"/>
      <c r="M92" s="115"/>
      <c r="N92" s="115">
        <f t="shared" si="20"/>
        <v>12</v>
      </c>
      <c r="O92" s="116"/>
      <c r="P92" s="126"/>
      <c r="Q92" s="125"/>
      <c r="R92" s="12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 t="str">
        <f t="shared" si="21"/>
        <v/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6">
        <v>30</v>
      </c>
      <c r="B93" s="125" t="s">
        <v>585</v>
      </c>
      <c r="C93" s="125" t="s">
        <v>586</v>
      </c>
      <c r="D93" s="115">
        <v>2</v>
      </c>
      <c r="E93" s="115">
        <v>1</v>
      </c>
      <c r="F93" s="115">
        <v>1</v>
      </c>
      <c r="G93" s="115">
        <v>4</v>
      </c>
      <c r="H93" s="115">
        <v>5</v>
      </c>
      <c r="I93" s="115"/>
      <c r="J93" s="115">
        <v>1</v>
      </c>
      <c r="K93" s="115">
        <v>1</v>
      </c>
      <c r="L93" s="115"/>
      <c r="M93" s="115"/>
      <c r="N93" s="115">
        <f t="shared" si="20"/>
        <v>8</v>
      </c>
      <c r="O93" s="116"/>
      <c r="P93" s="126">
        <v>31</v>
      </c>
      <c r="Q93" s="125" t="s">
        <v>41</v>
      </c>
      <c r="R93" s="125" t="s">
        <v>107</v>
      </c>
      <c r="S93" s="115">
        <v>1</v>
      </c>
      <c r="T93" s="115">
        <v>1</v>
      </c>
      <c r="U93" s="115"/>
      <c r="V93" s="115">
        <v>4</v>
      </c>
      <c r="W93" s="115"/>
      <c r="X93" s="115">
        <v>1</v>
      </c>
      <c r="Y93" s="115"/>
      <c r="Z93" s="115">
        <v>1</v>
      </c>
      <c r="AA93" s="115"/>
      <c r="AB93" s="115"/>
      <c r="AC93" s="115">
        <f t="shared" si="21"/>
        <v>5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Pork Swords:    |||   Shenanigans: </v>
      </c>
    </row>
    <row r="94" spans="1:31" s="122" customFormat="1" ht="12.75" x14ac:dyDescent="0.2">
      <c r="A94" s="126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13</v>
      </c>
      <c r="E95" s="115">
        <f t="shared" si="22"/>
        <v>3</v>
      </c>
      <c r="F95" s="115">
        <f t="shared" si="22"/>
        <v>3</v>
      </c>
      <c r="G95" s="115">
        <f t="shared" si="22"/>
        <v>28</v>
      </c>
      <c r="H95" s="115">
        <f t="shared" si="22"/>
        <v>14</v>
      </c>
      <c r="I95" s="115">
        <f t="shared" si="22"/>
        <v>7</v>
      </c>
      <c r="J95" s="115">
        <f t="shared" si="22"/>
        <v>1</v>
      </c>
      <c r="K95" s="115">
        <f t="shared" si="22"/>
        <v>10</v>
      </c>
      <c r="L95" s="115">
        <f t="shared" si="22"/>
        <v>0</v>
      </c>
      <c r="M95" s="115">
        <f t="shared" si="22"/>
        <v>0</v>
      </c>
      <c r="N95" s="115">
        <f t="shared" si="22"/>
        <v>38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10</v>
      </c>
      <c r="T95" s="115">
        <f t="shared" si="23"/>
        <v>1</v>
      </c>
      <c r="U95" s="115">
        <f t="shared" si="23"/>
        <v>5</v>
      </c>
      <c r="V95" s="115">
        <f t="shared" si="23"/>
        <v>38</v>
      </c>
      <c r="W95" s="115">
        <f t="shared" si="23"/>
        <v>5</v>
      </c>
      <c r="X95" s="115">
        <f t="shared" si="23"/>
        <v>4</v>
      </c>
      <c r="Y95" s="115">
        <f t="shared" si="23"/>
        <v>1</v>
      </c>
      <c r="Z95" s="115">
        <f t="shared" si="23"/>
        <v>9</v>
      </c>
      <c r="AA95" s="115">
        <f t="shared" si="23"/>
        <v>0</v>
      </c>
      <c r="AB95" s="115">
        <f t="shared" si="23"/>
        <v>0</v>
      </c>
      <c r="AC95" s="115">
        <f t="shared" si="23"/>
        <v>28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150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604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201" t="s">
        <v>101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3"/>
      <c r="O99" s="112" t="s">
        <v>49</v>
      </c>
      <c r="P99" s="175" t="s">
        <v>48</v>
      </c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7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2</v>
      </c>
      <c r="B101" s="125" t="s">
        <v>31</v>
      </c>
      <c r="C101" s="125" t="s">
        <v>50</v>
      </c>
      <c r="D101" s="115">
        <v>1</v>
      </c>
      <c r="E101" s="115">
        <v>2</v>
      </c>
      <c r="F101" s="115">
        <v>2</v>
      </c>
      <c r="G101" s="115"/>
      <c r="H101" s="115">
        <v>3</v>
      </c>
      <c r="I101" s="115">
        <v>1</v>
      </c>
      <c r="J101" s="115"/>
      <c r="K101" s="115">
        <v>1</v>
      </c>
      <c r="L101" s="115"/>
      <c r="M101" s="115"/>
      <c r="N101" s="115">
        <f t="shared" ref="N101:N110" si="24">IF(B101="","",(D101*2)+(E101*3)+F101*1)</f>
        <v>10</v>
      </c>
      <c r="O101" s="116"/>
      <c r="P101" s="124">
        <v>5</v>
      </c>
      <c r="Q101" s="125" t="s">
        <v>115</v>
      </c>
      <c r="R101" s="125" t="s">
        <v>173</v>
      </c>
      <c r="S101" s="115">
        <v>1</v>
      </c>
      <c r="T101" s="115"/>
      <c r="U101" s="115">
        <v>3</v>
      </c>
      <c r="V101" s="115">
        <v>10</v>
      </c>
      <c r="W101" s="115">
        <v>1</v>
      </c>
      <c r="X101" s="115"/>
      <c r="Y101" s="115"/>
      <c r="Z101" s="115">
        <v>4</v>
      </c>
      <c r="AA101" s="115">
        <v>1</v>
      </c>
      <c r="AB101" s="115"/>
      <c r="AC101" s="115">
        <f t="shared" ref="AC101:AC110" si="25">IF(Q101="","",(S101*2)+(T101*3)+U101*1)</f>
        <v>5</v>
      </c>
      <c r="AD101" s="129"/>
      <c r="AE101" s="120"/>
    </row>
    <row r="102" spans="1:31" s="122" customFormat="1" ht="12.75" x14ac:dyDescent="0.2">
      <c r="A102" s="124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si="24"/>
        <v/>
      </c>
      <c r="O102" s="116"/>
      <c r="P102" s="124">
        <v>7</v>
      </c>
      <c r="Q102" s="125" t="s">
        <v>113</v>
      </c>
      <c r="R102" s="125" t="s">
        <v>114</v>
      </c>
      <c r="S102" s="115">
        <v>1</v>
      </c>
      <c r="T102" s="115"/>
      <c r="U102" s="115"/>
      <c r="V102" s="115">
        <v>8</v>
      </c>
      <c r="W102" s="115">
        <v>2</v>
      </c>
      <c r="X102" s="115"/>
      <c r="Y102" s="115"/>
      <c r="Z102" s="115">
        <v>2</v>
      </c>
      <c r="AA102" s="115"/>
      <c r="AB102" s="115"/>
      <c r="AC102" s="115">
        <f t="shared" si="25"/>
        <v>2</v>
      </c>
      <c r="AD102" s="129"/>
      <c r="AE102" s="120"/>
    </row>
    <row r="103" spans="1:31" s="122" customFormat="1" ht="12.75" x14ac:dyDescent="0.2">
      <c r="A103" s="124">
        <v>4</v>
      </c>
      <c r="B103" s="125" t="s">
        <v>74</v>
      </c>
      <c r="C103" s="125" t="s">
        <v>50</v>
      </c>
      <c r="D103" s="115">
        <v>7</v>
      </c>
      <c r="E103" s="115"/>
      <c r="F103" s="115"/>
      <c r="G103" s="115">
        <v>9</v>
      </c>
      <c r="H103" s="115">
        <v>1</v>
      </c>
      <c r="I103" s="115">
        <v>3</v>
      </c>
      <c r="J103" s="115"/>
      <c r="K103" s="115">
        <v>2</v>
      </c>
      <c r="L103" s="115"/>
      <c r="M103" s="115"/>
      <c r="N103" s="115">
        <f t="shared" si="24"/>
        <v>14</v>
      </c>
      <c r="O103" s="116"/>
      <c r="P103" s="124">
        <v>8</v>
      </c>
      <c r="Q103" s="125" t="s">
        <v>297</v>
      </c>
      <c r="R103" s="125" t="s">
        <v>95</v>
      </c>
      <c r="S103" s="115">
        <v>3</v>
      </c>
      <c r="T103" s="115">
        <v>3</v>
      </c>
      <c r="U103" s="115">
        <v>1</v>
      </c>
      <c r="V103" s="115">
        <v>3</v>
      </c>
      <c r="W103" s="115">
        <v>3</v>
      </c>
      <c r="X103" s="115">
        <v>1</v>
      </c>
      <c r="Y103" s="115"/>
      <c r="Z103" s="115">
        <v>1</v>
      </c>
      <c r="AA103" s="115"/>
      <c r="AB103" s="115"/>
      <c r="AC103" s="115">
        <f t="shared" si="25"/>
        <v>16</v>
      </c>
      <c r="AD103" s="129"/>
      <c r="AE103" s="120"/>
    </row>
    <row r="104" spans="1:31" s="122" customFormat="1" ht="12.75" x14ac:dyDescent="0.2">
      <c r="A104" s="124">
        <v>5</v>
      </c>
      <c r="B104" s="125" t="s">
        <v>119</v>
      </c>
      <c r="C104" s="125" t="s">
        <v>100</v>
      </c>
      <c r="D104" s="115">
        <v>1</v>
      </c>
      <c r="E104" s="115">
        <v>1</v>
      </c>
      <c r="F104" s="115">
        <v>2</v>
      </c>
      <c r="G104" s="115">
        <v>6</v>
      </c>
      <c r="H104" s="115">
        <v>3</v>
      </c>
      <c r="I104" s="115">
        <v>4</v>
      </c>
      <c r="J104" s="115"/>
      <c r="K104" s="115">
        <v>2</v>
      </c>
      <c r="L104" s="115"/>
      <c r="M104" s="115"/>
      <c r="N104" s="115">
        <f t="shared" si="24"/>
        <v>7</v>
      </c>
      <c r="O104" s="116"/>
      <c r="P104" s="126"/>
      <c r="Q104" s="125"/>
      <c r="R104" s="12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 t="str">
        <f t="shared" si="25"/>
        <v/>
      </c>
      <c r="AD104" s="129"/>
      <c r="AE104" s="120"/>
    </row>
    <row r="105" spans="1:31" s="122" customFormat="1" ht="12.75" x14ac:dyDescent="0.2">
      <c r="A105" s="126"/>
      <c r="B105" s="125"/>
      <c r="C105" s="12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 t="str">
        <f t="shared" si="24"/>
        <v/>
      </c>
      <c r="O105" s="116"/>
      <c r="P105" s="126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6">
        <v>8</v>
      </c>
      <c r="B106" s="125" t="s">
        <v>184</v>
      </c>
      <c r="C106" s="125" t="s">
        <v>183</v>
      </c>
      <c r="D106" s="115"/>
      <c r="E106" s="115"/>
      <c r="F106" s="115">
        <v>1</v>
      </c>
      <c r="G106" s="115">
        <v>2</v>
      </c>
      <c r="H106" s="115">
        <v>2</v>
      </c>
      <c r="I106" s="115"/>
      <c r="J106" s="115"/>
      <c r="K106" s="115">
        <v>4</v>
      </c>
      <c r="L106" s="115"/>
      <c r="M106" s="115"/>
      <c r="N106" s="115">
        <f t="shared" si="24"/>
        <v>1</v>
      </c>
      <c r="O106" s="116"/>
      <c r="P106" s="126">
        <v>13</v>
      </c>
      <c r="Q106" s="125" t="s">
        <v>167</v>
      </c>
      <c r="R106" s="125" t="s">
        <v>168</v>
      </c>
      <c r="S106" s="115">
        <v>1</v>
      </c>
      <c r="T106" s="115">
        <v>1</v>
      </c>
      <c r="U106" s="115"/>
      <c r="V106" s="115">
        <v>1</v>
      </c>
      <c r="W106" s="115">
        <v>7</v>
      </c>
      <c r="X106" s="115">
        <v>1</v>
      </c>
      <c r="Y106" s="115"/>
      <c r="Z106" s="115">
        <v>3</v>
      </c>
      <c r="AA106" s="115"/>
      <c r="AB106" s="115"/>
      <c r="AC106" s="115">
        <f t="shared" si="25"/>
        <v>5</v>
      </c>
      <c r="AD106" s="129"/>
      <c r="AE106" s="120"/>
    </row>
    <row r="107" spans="1:31" s="122" customFormat="1" ht="12.75" x14ac:dyDescent="0.2">
      <c r="A107" s="126">
        <v>10</v>
      </c>
      <c r="B107" s="125" t="s">
        <v>498</v>
      </c>
      <c r="C107" s="125" t="s">
        <v>570</v>
      </c>
      <c r="D107" s="115">
        <v>6</v>
      </c>
      <c r="E107" s="115"/>
      <c r="F107" s="115">
        <v>3</v>
      </c>
      <c r="G107" s="115">
        <v>12</v>
      </c>
      <c r="H107" s="115">
        <v>4</v>
      </c>
      <c r="I107" s="115">
        <v>1</v>
      </c>
      <c r="J107" s="115"/>
      <c r="K107" s="115">
        <v>4</v>
      </c>
      <c r="L107" s="115"/>
      <c r="M107" s="115"/>
      <c r="N107" s="115">
        <f t="shared" si="24"/>
        <v>15</v>
      </c>
      <c r="O107" s="116"/>
      <c r="P107" s="124"/>
      <c r="Q107" s="125"/>
      <c r="R107" s="12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 t="str">
        <f t="shared" si="25"/>
        <v/>
      </c>
      <c r="AD107" s="129"/>
      <c r="AE107" s="120"/>
    </row>
    <row r="108" spans="1:31" s="122" customFormat="1" ht="12.75" x14ac:dyDescent="0.2">
      <c r="A108" s="126">
        <v>13</v>
      </c>
      <c r="B108" s="125" t="s">
        <v>386</v>
      </c>
      <c r="C108" s="125" t="s">
        <v>387</v>
      </c>
      <c r="D108" s="115"/>
      <c r="E108" s="115">
        <v>2</v>
      </c>
      <c r="F108" s="115">
        <v>2</v>
      </c>
      <c r="G108" s="115">
        <v>2</v>
      </c>
      <c r="H108" s="115">
        <v>2</v>
      </c>
      <c r="I108" s="115"/>
      <c r="J108" s="115"/>
      <c r="K108" s="115"/>
      <c r="L108" s="115"/>
      <c r="M108" s="115"/>
      <c r="N108" s="115">
        <f t="shared" si="24"/>
        <v>8</v>
      </c>
      <c r="O108" s="116"/>
      <c r="P108" s="124">
        <v>26</v>
      </c>
      <c r="Q108" s="125" t="s">
        <v>55</v>
      </c>
      <c r="R108" s="125" t="s">
        <v>56</v>
      </c>
      <c r="S108" s="115">
        <v>1</v>
      </c>
      <c r="T108" s="115">
        <v>1</v>
      </c>
      <c r="U108" s="115"/>
      <c r="V108" s="115">
        <v>5</v>
      </c>
      <c r="W108" s="115"/>
      <c r="X108" s="115"/>
      <c r="Y108" s="115"/>
      <c r="Z108" s="115">
        <v>1</v>
      </c>
      <c r="AA108" s="115"/>
      <c r="AB108" s="115"/>
      <c r="AC108" s="115">
        <f t="shared" si="25"/>
        <v>5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>
        <v>12</v>
      </c>
      <c r="Q109" s="125" t="s">
        <v>595</v>
      </c>
      <c r="R109" s="125" t="s">
        <v>596</v>
      </c>
      <c r="S109" s="115">
        <v>3</v>
      </c>
      <c r="T109" s="115">
        <v>3</v>
      </c>
      <c r="U109" s="115">
        <v>1</v>
      </c>
      <c r="V109" s="115">
        <v>3</v>
      </c>
      <c r="W109" s="115">
        <v>2</v>
      </c>
      <c r="X109" s="115">
        <v>3</v>
      </c>
      <c r="Y109" s="115"/>
      <c r="Z109" s="115">
        <v>1</v>
      </c>
      <c r="AA109" s="115"/>
      <c r="AB109" s="115"/>
      <c r="AC109" s="115">
        <f t="shared" si="25"/>
        <v>16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Brownies: BLK-   |||   Spartans: BLK-</v>
      </c>
    </row>
    <row r="110" spans="1:31" s="122" customFormat="1" ht="12.75" x14ac:dyDescent="0.2">
      <c r="A110" s="126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15</v>
      </c>
      <c r="E111" s="115">
        <f t="shared" si="26"/>
        <v>5</v>
      </c>
      <c r="F111" s="115">
        <f t="shared" si="26"/>
        <v>10</v>
      </c>
      <c r="G111" s="115">
        <f t="shared" si="26"/>
        <v>31</v>
      </c>
      <c r="H111" s="115">
        <f t="shared" si="26"/>
        <v>15</v>
      </c>
      <c r="I111" s="115">
        <f t="shared" si="26"/>
        <v>9</v>
      </c>
      <c r="J111" s="115">
        <f t="shared" si="26"/>
        <v>0</v>
      </c>
      <c r="K111" s="115">
        <f t="shared" si="26"/>
        <v>13</v>
      </c>
      <c r="L111" s="115">
        <f t="shared" si="26"/>
        <v>0</v>
      </c>
      <c r="M111" s="115">
        <f t="shared" si="26"/>
        <v>0</v>
      </c>
      <c r="N111" s="115">
        <f t="shared" si="26"/>
        <v>55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10</v>
      </c>
      <c r="T111" s="115">
        <f t="shared" si="27"/>
        <v>8</v>
      </c>
      <c r="U111" s="115">
        <f t="shared" si="27"/>
        <v>5</v>
      </c>
      <c r="V111" s="115">
        <f t="shared" si="27"/>
        <v>30</v>
      </c>
      <c r="W111" s="115">
        <f t="shared" si="27"/>
        <v>15</v>
      </c>
      <c r="X111" s="115">
        <f t="shared" si="27"/>
        <v>5</v>
      </c>
      <c r="Y111" s="115">
        <f t="shared" si="27"/>
        <v>0</v>
      </c>
      <c r="Z111" s="115">
        <f t="shared" si="27"/>
        <v>12</v>
      </c>
      <c r="AA111" s="115">
        <f t="shared" si="27"/>
        <v>1</v>
      </c>
      <c r="AB111" s="115">
        <f t="shared" si="27"/>
        <v>0</v>
      </c>
      <c r="AC111" s="115">
        <f t="shared" si="27"/>
        <v>49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105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603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89" t="s">
        <v>104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1"/>
      <c r="O115" s="112" t="s">
        <v>49</v>
      </c>
      <c r="P115" s="169" t="s">
        <v>206</v>
      </c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1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/>
      <c r="B117" s="125"/>
      <c r="C117" s="12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 t="str">
        <f t="shared" ref="N117:N126" si="28">IF(B117="","",(D117*2)+(E117*3)+F117*1)</f>
        <v/>
      </c>
      <c r="O117" s="116"/>
      <c r="P117" s="126">
        <v>4</v>
      </c>
      <c r="Q117" s="125" t="s">
        <v>120</v>
      </c>
      <c r="R117" s="125" t="s">
        <v>121</v>
      </c>
      <c r="S117" s="115">
        <v>2</v>
      </c>
      <c r="T117" s="115"/>
      <c r="U117" s="115"/>
      <c r="V117" s="115">
        <v>3</v>
      </c>
      <c r="W117" s="115">
        <v>4</v>
      </c>
      <c r="X117" s="115"/>
      <c r="Y117" s="115"/>
      <c r="Z117" s="115">
        <v>1</v>
      </c>
      <c r="AA117" s="115"/>
      <c r="AB117" s="115"/>
      <c r="AC117" s="115">
        <f t="shared" ref="AC117:AC126" si="29">IF(Q117="","",(S117*2)+(T117*3)+U117*1)</f>
        <v>4</v>
      </c>
      <c r="AD117" s="129"/>
      <c r="AE117" s="120"/>
    </row>
    <row r="118" spans="1:31" s="122" customFormat="1" ht="12.75" x14ac:dyDescent="0.2">
      <c r="A118" s="124">
        <v>1</v>
      </c>
      <c r="B118" s="125" t="s">
        <v>597</v>
      </c>
      <c r="C118" s="125" t="s">
        <v>598</v>
      </c>
      <c r="D118" s="115">
        <v>1</v>
      </c>
      <c r="E118" s="115"/>
      <c r="F118" s="115"/>
      <c r="G118" s="115">
        <v>3</v>
      </c>
      <c r="H118" s="115">
        <v>1</v>
      </c>
      <c r="I118" s="115">
        <v>2</v>
      </c>
      <c r="J118" s="115"/>
      <c r="K118" s="115">
        <v>2</v>
      </c>
      <c r="L118" s="115"/>
      <c r="M118" s="115"/>
      <c r="N118" s="115">
        <f t="shared" si="28"/>
        <v>2</v>
      </c>
      <c r="O118" s="116"/>
      <c r="P118" s="124"/>
      <c r="Q118" s="125"/>
      <c r="R118" s="12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 t="str">
        <f t="shared" si="29"/>
        <v/>
      </c>
      <c r="AD118" s="129"/>
      <c r="AE118" s="120"/>
    </row>
    <row r="119" spans="1:31" s="122" customFormat="1" ht="12.75" x14ac:dyDescent="0.2">
      <c r="A119" s="124">
        <v>13</v>
      </c>
      <c r="B119" s="125" t="s">
        <v>584</v>
      </c>
      <c r="C119" s="125" t="s">
        <v>546</v>
      </c>
      <c r="D119" s="115">
        <v>1</v>
      </c>
      <c r="E119" s="115">
        <v>1</v>
      </c>
      <c r="F119" s="115"/>
      <c r="G119" s="115">
        <v>3</v>
      </c>
      <c r="H119" s="115">
        <v>2</v>
      </c>
      <c r="I119" s="115">
        <v>1</v>
      </c>
      <c r="J119" s="115"/>
      <c r="K119" s="115">
        <v>1</v>
      </c>
      <c r="L119" s="115"/>
      <c r="M119" s="115"/>
      <c r="N119" s="115">
        <f t="shared" si="28"/>
        <v>5</v>
      </c>
      <c r="O119" s="116"/>
      <c r="P119" s="124">
        <v>8</v>
      </c>
      <c r="Q119" s="125" t="s">
        <v>288</v>
      </c>
      <c r="R119" s="125" t="s">
        <v>289</v>
      </c>
      <c r="S119" s="115">
        <v>2</v>
      </c>
      <c r="T119" s="115"/>
      <c r="U119" s="115"/>
      <c r="V119" s="115">
        <v>4</v>
      </c>
      <c r="W119" s="115">
        <v>2</v>
      </c>
      <c r="X119" s="115"/>
      <c r="Y119" s="115"/>
      <c r="Z119" s="115">
        <v>1</v>
      </c>
      <c r="AA119" s="115"/>
      <c r="AB119" s="115"/>
      <c r="AC119" s="115">
        <f t="shared" si="29"/>
        <v>4</v>
      </c>
      <c r="AD119" s="129"/>
      <c r="AE119" s="120"/>
    </row>
    <row r="120" spans="1:31" s="122" customFormat="1" ht="12.75" x14ac:dyDescent="0.2">
      <c r="A120" s="124"/>
      <c r="B120" s="125"/>
      <c r="C120" s="12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 t="str">
        <f t="shared" si="28"/>
        <v/>
      </c>
      <c r="O120" s="116"/>
      <c r="P120" s="124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4">
        <v>11</v>
      </c>
      <c r="B121" s="125" t="s">
        <v>60</v>
      </c>
      <c r="C121" s="125" t="s">
        <v>61</v>
      </c>
      <c r="D121" s="115"/>
      <c r="E121" s="115"/>
      <c r="F121" s="115"/>
      <c r="G121" s="115">
        <v>3</v>
      </c>
      <c r="H121" s="115">
        <v>2</v>
      </c>
      <c r="I121" s="115"/>
      <c r="J121" s="115"/>
      <c r="K121" s="115">
        <v>1</v>
      </c>
      <c r="L121" s="115"/>
      <c r="M121" s="115"/>
      <c r="N121" s="115">
        <f t="shared" si="28"/>
        <v>0</v>
      </c>
      <c r="O121" s="116"/>
      <c r="P121" s="124">
        <v>10</v>
      </c>
      <c r="Q121" s="125" t="s">
        <v>159</v>
      </c>
      <c r="R121" s="125" t="s">
        <v>35</v>
      </c>
      <c r="S121" s="115">
        <v>1</v>
      </c>
      <c r="T121" s="115"/>
      <c r="U121" s="115"/>
      <c r="V121" s="115">
        <v>7</v>
      </c>
      <c r="W121" s="115">
        <v>4</v>
      </c>
      <c r="X121" s="115"/>
      <c r="Y121" s="115"/>
      <c r="Z121" s="115">
        <v>2</v>
      </c>
      <c r="AA121" s="115"/>
      <c r="AB121" s="115"/>
      <c r="AC121" s="115">
        <f t="shared" si="29"/>
        <v>2</v>
      </c>
      <c r="AD121" s="129"/>
      <c r="AE121" s="120"/>
    </row>
    <row r="122" spans="1:31" s="122" customFormat="1" ht="12.75" x14ac:dyDescent="0.2">
      <c r="A122" s="126"/>
      <c r="B122" s="125"/>
      <c r="C122" s="12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 t="str">
        <f t="shared" si="28"/>
        <v/>
      </c>
      <c r="O122" s="116"/>
      <c r="P122" s="124">
        <v>11</v>
      </c>
      <c r="Q122" s="125" t="s">
        <v>123</v>
      </c>
      <c r="R122" s="125" t="s">
        <v>73</v>
      </c>
      <c r="S122" s="115">
        <v>9</v>
      </c>
      <c r="T122" s="115">
        <v>2</v>
      </c>
      <c r="U122" s="115">
        <v>5</v>
      </c>
      <c r="V122" s="115">
        <v>9</v>
      </c>
      <c r="W122" s="115">
        <v>1</v>
      </c>
      <c r="X122" s="115">
        <v>2</v>
      </c>
      <c r="Y122" s="115"/>
      <c r="Z122" s="115">
        <v>2</v>
      </c>
      <c r="AA122" s="115"/>
      <c r="AB122" s="115"/>
      <c r="AC122" s="115">
        <f t="shared" si="29"/>
        <v>29</v>
      </c>
      <c r="AD122" s="129"/>
      <c r="AE122" s="120"/>
    </row>
    <row r="123" spans="1:31" s="122" customFormat="1" ht="12.75" x14ac:dyDescent="0.2">
      <c r="A123" s="126">
        <v>23</v>
      </c>
      <c r="B123" s="125" t="s">
        <v>148</v>
      </c>
      <c r="C123" s="125" t="s">
        <v>57</v>
      </c>
      <c r="D123" s="115">
        <v>9</v>
      </c>
      <c r="E123" s="115">
        <v>3</v>
      </c>
      <c r="F123" s="115">
        <v>2</v>
      </c>
      <c r="G123" s="115">
        <v>6</v>
      </c>
      <c r="H123" s="115">
        <v>5</v>
      </c>
      <c r="I123" s="115">
        <v>1</v>
      </c>
      <c r="J123" s="115"/>
      <c r="K123" s="115">
        <v>2</v>
      </c>
      <c r="L123" s="115"/>
      <c r="M123" s="115"/>
      <c r="N123" s="115">
        <f t="shared" si="28"/>
        <v>29</v>
      </c>
      <c r="O123" s="116"/>
      <c r="P123" s="124">
        <v>12</v>
      </c>
      <c r="Q123" s="125" t="s">
        <v>72</v>
      </c>
      <c r="R123" s="125" t="s">
        <v>124</v>
      </c>
      <c r="S123" s="115">
        <v>5</v>
      </c>
      <c r="T123" s="115">
        <v>2</v>
      </c>
      <c r="U123" s="115"/>
      <c r="V123" s="115">
        <v>5</v>
      </c>
      <c r="W123" s="115">
        <v>2</v>
      </c>
      <c r="X123" s="115">
        <v>1</v>
      </c>
      <c r="Y123" s="115"/>
      <c r="Z123" s="115"/>
      <c r="AA123" s="115"/>
      <c r="AB123" s="115"/>
      <c r="AC123" s="115">
        <f t="shared" si="29"/>
        <v>16</v>
      </c>
      <c r="AD123" s="129"/>
      <c r="AE123" s="120"/>
    </row>
    <row r="124" spans="1:31" s="122" customFormat="1" ht="12.75" x14ac:dyDescent="0.2">
      <c r="A124" s="124">
        <v>31</v>
      </c>
      <c r="B124" s="125" t="s">
        <v>280</v>
      </c>
      <c r="C124" s="125" t="s">
        <v>281</v>
      </c>
      <c r="D124" s="115"/>
      <c r="E124" s="115">
        <v>1</v>
      </c>
      <c r="F124" s="115"/>
      <c r="G124" s="115">
        <v>6</v>
      </c>
      <c r="H124" s="115">
        <v>2</v>
      </c>
      <c r="I124" s="115"/>
      <c r="J124" s="115"/>
      <c r="K124" s="115">
        <v>1</v>
      </c>
      <c r="L124" s="115"/>
      <c r="M124" s="115"/>
      <c r="N124" s="115">
        <f t="shared" si="28"/>
        <v>3</v>
      </c>
      <c r="O124" s="116"/>
      <c r="P124" s="124">
        <v>13</v>
      </c>
      <c r="Q124" s="125" t="s">
        <v>193</v>
      </c>
      <c r="R124" s="125" t="s">
        <v>194</v>
      </c>
      <c r="S124" s="115">
        <v>3</v>
      </c>
      <c r="T124" s="115"/>
      <c r="U124" s="115"/>
      <c r="V124" s="115">
        <v>6</v>
      </c>
      <c r="W124" s="115">
        <v>1</v>
      </c>
      <c r="X124" s="115">
        <v>1</v>
      </c>
      <c r="Y124" s="115"/>
      <c r="Z124" s="115">
        <v>2</v>
      </c>
      <c r="AA124" s="115"/>
      <c r="AB124" s="115"/>
      <c r="AC124" s="115">
        <f t="shared" si="29"/>
        <v>6</v>
      </c>
      <c r="AD124" s="129"/>
      <c r="AE124" s="120"/>
    </row>
    <row r="125" spans="1:31" s="122" customFormat="1" ht="12.75" x14ac:dyDescent="0.2">
      <c r="A125" s="126">
        <v>34</v>
      </c>
      <c r="B125" s="125" t="s">
        <v>373</v>
      </c>
      <c r="C125" s="125" t="s">
        <v>34</v>
      </c>
      <c r="D125" s="115">
        <v>5</v>
      </c>
      <c r="E125" s="115"/>
      <c r="F125" s="115"/>
      <c r="G125" s="115">
        <v>13</v>
      </c>
      <c r="H125" s="115"/>
      <c r="I125" s="115"/>
      <c r="J125" s="115">
        <v>2</v>
      </c>
      <c r="K125" s="115">
        <v>4</v>
      </c>
      <c r="L125" s="115"/>
      <c r="M125" s="115"/>
      <c r="N125" s="115">
        <f t="shared" si="28"/>
        <v>10</v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>
        <v>15</v>
      </c>
      <c r="Q126" s="125" t="s">
        <v>286</v>
      </c>
      <c r="R126" s="125" t="s">
        <v>287</v>
      </c>
      <c r="S126" s="115">
        <v>2</v>
      </c>
      <c r="T126" s="115"/>
      <c r="U126" s="115"/>
      <c r="V126" s="115">
        <v>8</v>
      </c>
      <c r="W126" s="115">
        <v>4</v>
      </c>
      <c r="X126" s="115">
        <v>1</v>
      </c>
      <c r="Y126" s="115"/>
      <c r="Z126" s="115"/>
      <c r="AA126" s="115"/>
      <c r="AB126" s="115"/>
      <c r="AC126" s="115">
        <f t="shared" si="29"/>
        <v>4</v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16</v>
      </c>
      <c r="E127" s="115">
        <f t="shared" si="30"/>
        <v>5</v>
      </c>
      <c r="F127" s="115">
        <f t="shared" si="30"/>
        <v>2</v>
      </c>
      <c r="G127" s="115">
        <f t="shared" si="30"/>
        <v>34</v>
      </c>
      <c r="H127" s="115">
        <f t="shared" si="30"/>
        <v>12</v>
      </c>
      <c r="I127" s="115">
        <f t="shared" si="30"/>
        <v>4</v>
      </c>
      <c r="J127" s="115">
        <f t="shared" si="30"/>
        <v>2</v>
      </c>
      <c r="K127" s="115">
        <f t="shared" si="30"/>
        <v>11</v>
      </c>
      <c r="L127" s="115">
        <f t="shared" si="30"/>
        <v>0</v>
      </c>
      <c r="M127" s="115">
        <f t="shared" si="30"/>
        <v>0</v>
      </c>
      <c r="N127" s="115">
        <f t="shared" si="30"/>
        <v>49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24</v>
      </c>
      <c r="T127" s="115">
        <f t="shared" si="31"/>
        <v>4</v>
      </c>
      <c r="U127" s="115">
        <f t="shared" si="31"/>
        <v>5</v>
      </c>
      <c r="V127" s="115">
        <f t="shared" si="31"/>
        <v>42</v>
      </c>
      <c r="W127" s="115">
        <f t="shared" si="31"/>
        <v>18</v>
      </c>
      <c r="X127" s="115">
        <f t="shared" si="31"/>
        <v>5</v>
      </c>
      <c r="Y127" s="115">
        <f t="shared" si="31"/>
        <v>0</v>
      </c>
      <c r="Z127" s="115">
        <f t="shared" si="31"/>
        <v>8</v>
      </c>
      <c r="AA127" s="115">
        <f t="shared" si="31"/>
        <v>0</v>
      </c>
      <c r="AB127" s="115">
        <f t="shared" si="31"/>
        <v>0</v>
      </c>
      <c r="AC127" s="115">
        <f t="shared" si="31"/>
        <v>65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225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Cunning Stunts:    |||   Average Joes: BLK-</v>
      </c>
    </row>
    <row r="129" spans="1:31" s="122" customFormat="1" ht="12.75" x14ac:dyDescent="0.2">
      <c r="A129" s="152" t="s">
        <v>205</v>
      </c>
      <c r="B129" s="153"/>
      <c r="C129" s="154" t="s">
        <v>589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467" priority="30">
      <formula>AE15="Correct"</formula>
    </cfRule>
    <cfRule type="expression" dxfId="466" priority="32">
      <formula>$AE$15="Check"</formula>
    </cfRule>
  </conditionalFormatting>
  <conditionalFormatting sqref="AE46 AE62 AE79">
    <cfRule type="expression" dxfId="465" priority="31">
      <formula>$AE$15="Check"</formula>
    </cfRule>
  </conditionalFormatting>
  <conditionalFormatting sqref="AE46 AE62 AE15 AE79">
    <cfRule type="expression" dxfId="464" priority="29">
      <formula>AE15="Correct"</formula>
    </cfRule>
  </conditionalFormatting>
  <conditionalFormatting sqref="AE47 AE63 AE16:AE17 AE80">
    <cfRule type="expression" dxfId="463" priority="28">
      <formula>FIND("-",AE16)&gt;0</formula>
    </cfRule>
  </conditionalFormatting>
  <conditionalFormatting sqref="O15">
    <cfRule type="containsBlanks" dxfId="462" priority="33">
      <formula>LEN(TRIM(O15))=0</formula>
    </cfRule>
  </conditionalFormatting>
  <conditionalFormatting sqref="O79">
    <cfRule type="containsBlanks" dxfId="461" priority="27">
      <formula>LEN(TRIM(O79))=0</formula>
    </cfRule>
  </conditionalFormatting>
  <conditionalFormatting sqref="O47">
    <cfRule type="containsBlanks" dxfId="460" priority="26">
      <formula>LEN(TRIM(O47))=0</formula>
    </cfRule>
  </conditionalFormatting>
  <conditionalFormatting sqref="O63">
    <cfRule type="containsBlanks" dxfId="459" priority="25">
      <formula>LEN(TRIM(O63))=0</formula>
    </cfRule>
  </conditionalFormatting>
  <conditionalFormatting sqref="O31">
    <cfRule type="containsBlanks" dxfId="458" priority="24">
      <formula>LEN(TRIM(O31))=0</formula>
    </cfRule>
  </conditionalFormatting>
  <conditionalFormatting sqref="O95">
    <cfRule type="containsBlanks" dxfId="457" priority="23">
      <formula>LEN(TRIM(O95))=0</formula>
    </cfRule>
  </conditionalFormatting>
  <conditionalFormatting sqref="O111">
    <cfRule type="containsBlanks" dxfId="456" priority="22">
      <formula>LEN(TRIM(O111))=0</formula>
    </cfRule>
  </conditionalFormatting>
  <conditionalFormatting sqref="AE29">
    <cfRule type="expression" dxfId="455" priority="19">
      <formula>AE29="Correct"</formula>
    </cfRule>
    <cfRule type="expression" dxfId="454" priority="21">
      <formula>$AE$15="Check"</formula>
    </cfRule>
  </conditionalFormatting>
  <conditionalFormatting sqref="AE29">
    <cfRule type="expression" dxfId="453" priority="20">
      <formula>$AE$15="Check"</formula>
    </cfRule>
  </conditionalFormatting>
  <conditionalFormatting sqref="AE29">
    <cfRule type="expression" dxfId="452" priority="18">
      <formula>AE29="Correct"</formula>
    </cfRule>
  </conditionalFormatting>
  <conditionalFormatting sqref="AE30">
    <cfRule type="expression" dxfId="451" priority="17">
      <formula>FIND("-",AE30)&gt;0</formula>
    </cfRule>
  </conditionalFormatting>
  <conditionalFormatting sqref="AE92">
    <cfRule type="expression" dxfId="450" priority="14">
      <formula>AE92="Correct"</formula>
    </cfRule>
    <cfRule type="expression" dxfId="449" priority="16">
      <formula>$AE$15="Check"</formula>
    </cfRule>
  </conditionalFormatting>
  <conditionalFormatting sqref="AE92">
    <cfRule type="expression" dxfId="448" priority="15">
      <formula>$AE$15="Check"</formula>
    </cfRule>
  </conditionalFormatting>
  <conditionalFormatting sqref="AE92">
    <cfRule type="expression" dxfId="447" priority="13">
      <formula>AE92="Correct"</formula>
    </cfRule>
  </conditionalFormatting>
  <conditionalFormatting sqref="AE93">
    <cfRule type="expression" dxfId="446" priority="12">
      <formula>FIND("-",AE93)&gt;0</formula>
    </cfRule>
  </conditionalFormatting>
  <conditionalFormatting sqref="AE108">
    <cfRule type="expression" dxfId="445" priority="9">
      <formula>AE108="Correct"</formula>
    </cfRule>
    <cfRule type="expression" dxfId="444" priority="11">
      <formula>$AE$15="Check"</formula>
    </cfRule>
  </conditionalFormatting>
  <conditionalFormatting sqref="AE108">
    <cfRule type="expression" dxfId="443" priority="10">
      <formula>$AE$15="Check"</formula>
    </cfRule>
  </conditionalFormatting>
  <conditionalFormatting sqref="AE108">
    <cfRule type="expression" dxfId="442" priority="8">
      <formula>AE108="Correct"</formula>
    </cfRule>
  </conditionalFormatting>
  <conditionalFormatting sqref="AE109">
    <cfRule type="expression" dxfId="441" priority="7">
      <formula>FIND("-",AE109)&gt;0</formula>
    </cfRule>
  </conditionalFormatting>
  <conditionalFormatting sqref="O127">
    <cfRule type="containsBlanks" dxfId="440" priority="6">
      <formula>LEN(TRIM(O127))=0</formula>
    </cfRule>
  </conditionalFormatting>
  <conditionalFormatting sqref="AE127">
    <cfRule type="expression" dxfId="439" priority="3">
      <formula>AE127="Correct"</formula>
    </cfRule>
    <cfRule type="expression" dxfId="438" priority="5">
      <formula>$AE$15="Check"</formula>
    </cfRule>
  </conditionalFormatting>
  <conditionalFormatting sqref="AE127">
    <cfRule type="expression" dxfId="437" priority="4">
      <formula>$AE$15="Check"</formula>
    </cfRule>
  </conditionalFormatting>
  <conditionalFormatting sqref="AE127">
    <cfRule type="expression" dxfId="436" priority="2">
      <formula>AE127="Correct"</formula>
    </cfRule>
  </conditionalFormatting>
  <conditionalFormatting sqref="AE128">
    <cfRule type="expression" dxfId="435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94" zoomScale="90" zoomScaleNormal="90" workbookViewId="0">
      <selection sqref="A1:AE1"/>
    </sheetView>
  </sheetViews>
  <sheetFormatPr defaultColWidth="11.42578125" defaultRowHeight="14.25" x14ac:dyDescent="0.2"/>
  <cols>
    <col min="1" max="1" width="3.28515625" style="118" bestFit="1" customWidth="1"/>
    <col min="2" max="2" width="13.85546875" style="118" bestFit="1" customWidth="1"/>
    <col min="3" max="3" width="10" style="118" bestFit="1" customWidth="1"/>
    <col min="4" max="5" width="3.42578125" style="118" bestFit="1" customWidth="1"/>
    <col min="6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7109375" style="119" bestFit="1" customWidth="1"/>
    <col min="16" max="16" width="3.28515625" style="118" bestFit="1" customWidth="1"/>
    <col min="17" max="17" width="11.28515625" style="118" bestFit="1" customWidth="1"/>
    <col min="18" max="18" width="8.42578125" style="118" bestFit="1" customWidth="1"/>
    <col min="19" max="20" width="3.42578125" style="118" bestFit="1" customWidth="1"/>
    <col min="21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8.28515625" style="111" hidden="1" customWidth="1"/>
    <col min="32" max="37" width="0" style="110" hidden="1" customWidth="1"/>
    <col min="38" max="38" width="12.42578125" style="110" hidden="1" customWidth="1"/>
    <col min="39" max="39" width="11.42578125" style="110" hidden="1" customWidth="1"/>
    <col min="40" max="16384" width="11.42578125" style="110"/>
  </cols>
  <sheetData>
    <row r="1" spans="1:39" ht="26.25" x14ac:dyDescent="0.2">
      <c r="A1" s="143" t="s">
        <v>606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60" t="s">
        <v>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112" t="s">
        <v>4</v>
      </c>
      <c r="P3" s="146" t="s">
        <v>78</v>
      </c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8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>
        <v>1</v>
      </c>
      <c r="B5" s="125" t="s">
        <v>249</v>
      </c>
      <c r="C5" s="125" t="s">
        <v>124</v>
      </c>
      <c r="D5" s="115">
        <v>3</v>
      </c>
      <c r="E5" s="115">
        <v>1</v>
      </c>
      <c r="F5" s="115"/>
      <c r="G5" s="115">
        <v>1</v>
      </c>
      <c r="H5" s="115">
        <v>3</v>
      </c>
      <c r="I5" s="115">
        <v>2</v>
      </c>
      <c r="J5" s="115"/>
      <c r="K5" s="115">
        <v>2</v>
      </c>
      <c r="L5" s="115"/>
      <c r="M5" s="115"/>
      <c r="N5" s="115">
        <f t="shared" ref="N5:N14" si="0">IF(B5="","",(D5*2)+(E5*3)+F5*1)</f>
        <v>9</v>
      </c>
      <c r="O5" s="116"/>
      <c r="P5" s="124">
        <v>0</v>
      </c>
      <c r="Q5" s="125" t="s">
        <v>82</v>
      </c>
      <c r="R5" s="125" t="s">
        <v>83</v>
      </c>
      <c r="S5" s="115">
        <v>2</v>
      </c>
      <c r="T5" s="115">
        <v>5</v>
      </c>
      <c r="U5" s="115"/>
      <c r="V5" s="115">
        <v>9</v>
      </c>
      <c r="W5" s="115">
        <v>3</v>
      </c>
      <c r="X5" s="115"/>
      <c r="Y5" s="115">
        <v>1</v>
      </c>
      <c r="Z5" s="115">
        <v>2</v>
      </c>
      <c r="AA5" s="115"/>
      <c r="AB5" s="115"/>
      <c r="AC5" s="115">
        <f t="shared" ref="AC5:AC14" si="1">IF(Q5="","",(S5*2)+(T5*3)+U5*1)</f>
        <v>19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>
        <v>2</v>
      </c>
      <c r="B6" s="125" t="s">
        <v>40</v>
      </c>
      <c r="C6" s="125" t="s">
        <v>41</v>
      </c>
      <c r="D6" s="115"/>
      <c r="E6" s="115"/>
      <c r="F6" s="115"/>
      <c r="G6" s="115">
        <v>5</v>
      </c>
      <c r="H6" s="115">
        <v>3</v>
      </c>
      <c r="I6" s="115">
        <v>4</v>
      </c>
      <c r="J6" s="115">
        <v>2</v>
      </c>
      <c r="K6" s="115"/>
      <c r="L6" s="115"/>
      <c r="M6" s="115"/>
      <c r="N6" s="115">
        <f t="shared" si="0"/>
        <v>0</v>
      </c>
      <c r="O6" s="116"/>
      <c r="P6" s="124">
        <v>2</v>
      </c>
      <c r="Q6" s="125" t="s">
        <v>172</v>
      </c>
      <c r="R6" s="125" t="s">
        <v>38</v>
      </c>
      <c r="S6" s="115">
        <v>1</v>
      </c>
      <c r="T6" s="115"/>
      <c r="U6" s="115">
        <v>1</v>
      </c>
      <c r="V6" s="115">
        <v>5</v>
      </c>
      <c r="W6" s="115">
        <v>4</v>
      </c>
      <c r="X6" s="115">
        <v>1</v>
      </c>
      <c r="Y6" s="115"/>
      <c r="Z6" s="115">
        <v>2</v>
      </c>
      <c r="AA6" s="115"/>
      <c r="AB6" s="115"/>
      <c r="AC6" s="115">
        <f t="shared" si="1"/>
        <v>3</v>
      </c>
      <c r="AE6" s="120"/>
    </row>
    <row r="7" spans="1:39" s="122" customFormat="1" ht="12.75" x14ac:dyDescent="0.2">
      <c r="A7" s="99" t="s">
        <v>147</v>
      </c>
      <c r="B7" s="125" t="s">
        <v>58</v>
      </c>
      <c r="C7" s="125" t="s">
        <v>59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>
        <f t="shared" si="0"/>
        <v>0</v>
      </c>
      <c r="O7" s="116"/>
      <c r="P7" s="126"/>
      <c r="Q7" s="125"/>
      <c r="R7" s="12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 t="str">
        <f t="shared" si="1"/>
        <v/>
      </c>
      <c r="AE7" s="120"/>
    </row>
    <row r="8" spans="1:39" s="122" customFormat="1" ht="12.75" x14ac:dyDescent="0.2">
      <c r="A8" s="126">
        <v>11</v>
      </c>
      <c r="B8" s="125" t="s">
        <v>210</v>
      </c>
      <c r="C8" s="125" t="s">
        <v>67</v>
      </c>
      <c r="D8" s="115">
        <v>2</v>
      </c>
      <c r="E8" s="115"/>
      <c r="F8" s="115"/>
      <c r="G8" s="115">
        <v>2</v>
      </c>
      <c r="H8" s="115">
        <v>1</v>
      </c>
      <c r="I8" s="115"/>
      <c r="J8" s="115"/>
      <c r="K8" s="115">
        <v>5</v>
      </c>
      <c r="L8" s="115"/>
      <c r="M8" s="115"/>
      <c r="N8" s="115">
        <f t="shared" si="0"/>
        <v>4</v>
      </c>
      <c r="O8" s="116"/>
      <c r="P8" s="126">
        <v>6</v>
      </c>
      <c r="Q8" s="125" t="s">
        <v>255</v>
      </c>
      <c r="R8" s="125" t="s">
        <v>41</v>
      </c>
      <c r="S8" s="115"/>
      <c r="T8" s="115"/>
      <c r="U8" s="115"/>
      <c r="V8" s="115"/>
      <c r="W8" s="115">
        <v>4</v>
      </c>
      <c r="X8" s="115"/>
      <c r="Y8" s="115"/>
      <c r="Z8" s="115"/>
      <c r="AA8" s="115"/>
      <c r="AB8" s="115"/>
      <c r="AC8" s="115">
        <f t="shared" si="1"/>
        <v>0</v>
      </c>
      <c r="AE8" s="120"/>
    </row>
    <row r="9" spans="1:39" s="122" customFormat="1" ht="12.75" x14ac:dyDescent="0.2">
      <c r="A9" s="126"/>
      <c r="B9" s="125"/>
      <c r="C9" s="12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 t="str">
        <f t="shared" si="0"/>
        <v/>
      </c>
      <c r="O9" s="116"/>
      <c r="P9" s="126"/>
      <c r="Q9" s="125"/>
      <c r="R9" s="12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 t="str">
        <f t="shared" si="1"/>
        <v/>
      </c>
      <c r="AE9" s="120"/>
    </row>
    <row r="10" spans="1:39" s="122" customFormat="1" ht="12.75" x14ac:dyDescent="0.2">
      <c r="A10" s="126">
        <v>17</v>
      </c>
      <c r="B10" s="125" t="s">
        <v>46</v>
      </c>
      <c r="C10" s="125" t="s">
        <v>47</v>
      </c>
      <c r="D10" s="115">
        <v>2</v>
      </c>
      <c r="E10" s="115"/>
      <c r="F10" s="115"/>
      <c r="G10" s="115">
        <v>6</v>
      </c>
      <c r="H10" s="115">
        <v>3</v>
      </c>
      <c r="I10" s="115">
        <v>1</v>
      </c>
      <c r="J10" s="115"/>
      <c r="K10" s="115">
        <v>2</v>
      </c>
      <c r="L10" s="115"/>
      <c r="M10" s="115"/>
      <c r="N10" s="115">
        <f t="shared" si="0"/>
        <v>4</v>
      </c>
      <c r="O10" s="116"/>
      <c r="P10" s="126">
        <v>11</v>
      </c>
      <c r="Q10" s="125" t="s">
        <v>254</v>
      </c>
      <c r="R10" s="125" t="s">
        <v>175</v>
      </c>
      <c r="S10" s="115">
        <v>8</v>
      </c>
      <c r="T10" s="115"/>
      <c r="U10" s="115">
        <v>5</v>
      </c>
      <c r="V10" s="115">
        <v>10</v>
      </c>
      <c r="W10" s="115">
        <v>1</v>
      </c>
      <c r="X10" s="115"/>
      <c r="Y10" s="115"/>
      <c r="Z10" s="115">
        <v>2</v>
      </c>
      <c r="AA10" s="115"/>
      <c r="AB10" s="115"/>
      <c r="AC10" s="115">
        <f t="shared" si="1"/>
        <v>21</v>
      </c>
      <c r="AE10" s="120"/>
    </row>
    <row r="11" spans="1:39" s="122" customFormat="1" ht="12.75" x14ac:dyDescent="0.2">
      <c r="A11" s="126">
        <v>23</v>
      </c>
      <c r="B11" s="125" t="s">
        <v>89</v>
      </c>
      <c r="C11" s="125" t="s">
        <v>166</v>
      </c>
      <c r="D11" s="115">
        <v>7</v>
      </c>
      <c r="E11" s="115">
        <v>4</v>
      </c>
      <c r="F11" s="115">
        <v>2</v>
      </c>
      <c r="G11" s="115">
        <v>11</v>
      </c>
      <c r="H11" s="115">
        <v>3</v>
      </c>
      <c r="I11" s="115">
        <v>1</v>
      </c>
      <c r="J11" s="115"/>
      <c r="K11" s="115"/>
      <c r="L11" s="115"/>
      <c r="M11" s="115"/>
      <c r="N11" s="115">
        <f t="shared" si="0"/>
        <v>28</v>
      </c>
      <c r="O11" s="116"/>
      <c r="P11" s="126">
        <v>5</v>
      </c>
      <c r="Q11" s="125" t="s">
        <v>550</v>
      </c>
      <c r="R11" s="125" t="s">
        <v>47</v>
      </c>
      <c r="S11" s="115"/>
      <c r="T11" s="115"/>
      <c r="U11" s="115"/>
      <c r="V11" s="115">
        <v>11</v>
      </c>
      <c r="W11" s="115">
        <v>4</v>
      </c>
      <c r="X11" s="115">
        <v>3</v>
      </c>
      <c r="Y11" s="115">
        <v>1</v>
      </c>
      <c r="Z11" s="115">
        <v>2</v>
      </c>
      <c r="AA11" s="115"/>
      <c r="AB11" s="115"/>
      <c r="AC11" s="115">
        <f t="shared" si="1"/>
        <v>0</v>
      </c>
      <c r="AE11" s="120"/>
    </row>
    <row r="12" spans="1:39" s="122" customFormat="1" ht="12.75" x14ac:dyDescent="0.2">
      <c r="A12" s="126">
        <v>17</v>
      </c>
      <c r="B12" s="125" t="s">
        <v>411</v>
      </c>
      <c r="C12" s="125" t="s">
        <v>412</v>
      </c>
      <c r="D12" s="115">
        <v>1</v>
      </c>
      <c r="E12" s="115">
        <v>1</v>
      </c>
      <c r="F12" s="115">
        <v>2</v>
      </c>
      <c r="G12" s="115">
        <v>5</v>
      </c>
      <c r="H12" s="115">
        <v>4</v>
      </c>
      <c r="I12" s="115">
        <v>2</v>
      </c>
      <c r="J12" s="115"/>
      <c r="K12" s="115"/>
      <c r="L12" s="115"/>
      <c r="M12" s="115"/>
      <c r="N12" s="115">
        <f t="shared" si="0"/>
        <v>7</v>
      </c>
      <c r="O12" s="116"/>
      <c r="P12" s="126">
        <v>8</v>
      </c>
      <c r="Q12" s="125" t="s">
        <v>565</v>
      </c>
      <c r="R12" s="125" t="s">
        <v>62</v>
      </c>
      <c r="S12" s="115">
        <v>2</v>
      </c>
      <c r="T12" s="115">
        <v>2</v>
      </c>
      <c r="U12" s="115">
        <v>2</v>
      </c>
      <c r="V12" s="115">
        <v>1</v>
      </c>
      <c r="W12" s="115"/>
      <c r="X12" s="115"/>
      <c r="Y12" s="115"/>
      <c r="Z12" s="115"/>
      <c r="AA12" s="115"/>
      <c r="AB12" s="115"/>
      <c r="AC12" s="115">
        <f t="shared" si="1"/>
        <v>12</v>
      </c>
      <c r="AE12" s="120"/>
    </row>
    <row r="13" spans="1:39" s="122" customFormat="1" ht="12.75" x14ac:dyDescent="0.2">
      <c r="A13" s="124">
        <v>13</v>
      </c>
      <c r="B13" s="125" t="s">
        <v>573</v>
      </c>
      <c r="C13" s="125" t="s">
        <v>574</v>
      </c>
      <c r="D13" s="115">
        <v>2</v>
      </c>
      <c r="E13" s="115">
        <v>1</v>
      </c>
      <c r="F13" s="115"/>
      <c r="G13" s="115">
        <v>10</v>
      </c>
      <c r="H13" s="115"/>
      <c r="I13" s="115">
        <v>1</v>
      </c>
      <c r="J13" s="115"/>
      <c r="K13" s="115">
        <v>1</v>
      </c>
      <c r="L13" s="115"/>
      <c r="M13" s="115"/>
      <c r="N13" s="115">
        <f t="shared" si="0"/>
        <v>7</v>
      </c>
      <c r="O13" s="116"/>
      <c r="P13" s="126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99" t="s">
        <v>147</v>
      </c>
      <c r="B14" s="125" t="s">
        <v>252</v>
      </c>
      <c r="C14" s="125" t="s">
        <v>253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>
        <f t="shared" si="0"/>
        <v>0</v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17</v>
      </c>
      <c r="E15" s="115">
        <f t="shared" si="2"/>
        <v>7</v>
      </c>
      <c r="F15" s="115">
        <f t="shared" si="2"/>
        <v>4</v>
      </c>
      <c r="G15" s="115">
        <f t="shared" si="2"/>
        <v>40</v>
      </c>
      <c r="H15" s="115">
        <f t="shared" si="2"/>
        <v>17</v>
      </c>
      <c r="I15" s="115">
        <f t="shared" si="2"/>
        <v>11</v>
      </c>
      <c r="J15" s="115">
        <f t="shared" si="2"/>
        <v>2</v>
      </c>
      <c r="K15" s="115">
        <f t="shared" si="2"/>
        <v>10</v>
      </c>
      <c r="L15" s="115">
        <f t="shared" si="2"/>
        <v>0</v>
      </c>
      <c r="M15" s="115">
        <f t="shared" si="2"/>
        <v>0</v>
      </c>
      <c r="N15" s="115">
        <f t="shared" si="2"/>
        <v>59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13</v>
      </c>
      <c r="T15" s="115">
        <f t="shared" si="3"/>
        <v>7</v>
      </c>
      <c r="U15" s="115">
        <f t="shared" si="3"/>
        <v>8</v>
      </c>
      <c r="V15" s="115">
        <f t="shared" si="3"/>
        <v>36</v>
      </c>
      <c r="W15" s="115">
        <f t="shared" si="3"/>
        <v>16</v>
      </c>
      <c r="X15" s="115">
        <f t="shared" si="3"/>
        <v>4</v>
      </c>
      <c r="Y15" s="115">
        <f t="shared" si="3"/>
        <v>2</v>
      </c>
      <c r="Z15" s="115">
        <f t="shared" si="3"/>
        <v>8</v>
      </c>
      <c r="AA15" s="115">
        <f t="shared" si="3"/>
        <v>0</v>
      </c>
      <c r="AB15" s="115">
        <f t="shared" si="3"/>
        <v>0</v>
      </c>
      <c r="AC15" s="115">
        <f t="shared" si="3"/>
        <v>55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162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Diablos:    |||   Shenanigans: </v>
      </c>
    </row>
    <row r="17" spans="1:31" s="122" customFormat="1" ht="12.75" x14ac:dyDescent="0.2">
      <c r="A17" s="152" t="s">
        <v>205</v>
      </c>
      <c r="B17" s="153"/>
      <c r="C17" s="154" t="s">
        <v>523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75" t="s">
        <v>48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7"/>
      <c r="O19" s="112" t="s">
        <v>4</v>
      </c>
      <c r="P19" s="149" t="s">
        <v>203</v>
      </c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5</v>
      </c>
      <c r="B21" s="125" t="s">
        <v>115</v>
      </c>
      <c r="C21" s="125" t="s">
        <v>173</v>
      </c>
      <c r="D21" s="115">
        <v>2</v>
      </c>
      <c r="E21" s="115"/>
      <c r="F21" s="115"/>
      <c r="G21" s="115">
        <v>12</v>
      </c>
      <c r="H21" s="115">
        <v>1</v>
      </c>
      <c r="I21" s="115"/>
      <c r="J21" s="115"/>
      <c r="K21" s="115">
        <v>2</v>
      </c>
      <c r="L21" s="115"/>
      <c r="M21" s="115"/>
      <c r="N21" s="115">
        <f t="shared" ref="N21:N30" si="4">IF(B21="","",(D21*2)+(E21*3)+F21*1)</f>
        <v>4</v>
      </c>
      <c r="O21" s="116"/>
      <c r="P21" s="126">
        <v>6</v>
      </c>
      <c r="Q21" s="125" t="s">
        <v>421</v>
      </c>
      <c r="R21" s="125" t="s">
        <v>422</v>
      </c>
      <c r="S21" s="115">
        <v>1</v>
      </c>
      <c r="T21" s="115"/>
      <c r="U21" s="115"/>
      <c r="V21" s="115">
        <v>11</v>
      </c>
      <c r="W21" s="115">
        <v>3</v>
      </c>
      <c r="X21" s="115"/>
      <c r="Y21" s="115"/>
      <c r="Z21" s="115">
        <v>1</v>
      </c>
      <c r="AA21" s="115"/>
      <c r="AB21" s="115"/>
      <c r="AC21" s="115">
        <f t="shared" ref="AC21:AC30" si="5">IF(Q21="","",(S21*2)+(T21*3)+U21*1)</f>
        <v>2</v>
      </c>
      <c r="AD21" s="129"/>
      <c r="AE21" s="120"/>
    </row>
    <row r="22" spans="1:31" s="122" customFormat="1" ht="12.75" x14ac:dyDescent="0.2">
      <c r="A22" s="124">
        <v>7</v>
      </c>
      <c r="B22" s="125" t="s">
        <v>113</v>
      </c>
      <c r="C22" s="125" t="s">
        <v>114</v>
      </c>
      <c r="D22" s="115">
        <v>2</v>
      </c>
      <c r="E22" s="115">
        <v>1</v>
      </c>
      <c r="F22" s="115"/>
      <c r="G22" s="115">
        <v>4</v>
      </c>
      <c r="H22" s="115">
        <v>1</v>
      </c>
      <c r="I22" s="115"/>
      <c r="J22" s="115"/>
      <c r="K22" s="115"/>
      <c r="L22" s="115"/>
      <c r="M22" s="115"/>
      <c r="N22" s="115">
        <f t="shared" si="4"/>
        <v>7</v>
      </c>
      <c r="O22" s="116"/>
      <c r="P22" s="126">
        <v>10</v>
      </c>
      <c r="Q22" s="125" t="s">
        <v>340</v>
      </c>
      <c r="R22" s="125" t="s">
        <v>38</v>
      </c>
      <c r="S22" s="115">
        <v>8</v>
      </c>
      <c r="T22" s="115">
        <v>2</v>
      </c>
      <c r="U22" s="115"/>
      <c r="V22" s="115">
        <v>4</v>
      </c>
      <c r="W22" s="115">
        <v>5</v>
      </c>
      <c r="X22" s="115">
        <v>3</v>
      </c>
      <c r="Y22" s="115"/>
      <c r="Z22" s="115"/>
      <c r="AA22" s="115"/>
      <c r="AB22" s="115"/>
      <c r="AC22" s="115">
        <f t="shared" si="5"/>
        <v>22</v>
      </c>
      <c r="AD22" s="129"/>
      <c r="AE22" s="120"/>
    </row>
    <row r="23" spans="1:31" s="122" customFormat="1" ht="12.75" x14ac:dyDescent="0.2">
      <c r="A23" s="126">
        <v>9</v>
      </c>
      <c r="B23" s="125" t="s">
        <v>117</v>
      </c>
      <c r="C23" s="125" t="s">
        <v>118</v>
      </c>
      <c r="D23" s="115">
        <v>6</v>
      </c>
      <c r="E23" s="115"/>
      <c r="F23" s="115"/>
      <c r="G23" s="115">
        <v>2</v>
      </c>
      <c r="H23" s="115">
        <v>2</v>
      </c>
      <c r="I23" s="115"/>
      <c r="J23" s="115"/>
      <c r="K23" s="115"/>
      <c r="L23" s="115"/>
      <c r="M23" s="115"/>
      <c r="N23" s="115">
        <f t="shared" si="4"/>
        <v>12</v>
      </c>
      <c r="O23" s="116"/>
      <c r="P23" s="126"/>
      <c r="Q23" s="125"/>
      <c r="R23" s="12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 t="str">
        <f t="shared" si="5"/>
        <v/>
      </c>
      <c r="AD23" s="129"/>
      <c r="AE23" s="120"/>
    </row>
    <row r="24" spans="1:31" s="122" customFormat="1" ht="12.75" x14ac:dyDescent="0.2">
      <c r="A24" s="126"/>
      <c r="B24" s="125"/>
      <c r="C24" s="12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 t="str">
        <f t="shared" si="4"/>
        <v/>
      </c>
      <c r="O24" s="116"/>
      <c r="P24" s="126">
        <v>13</v>
      </c>
      <c r="Q24" s="125" t="s">
        <v>294</v>
      </c>
      <c r="R24" s="125" t="s">
        <v>61</v>
      </c>
      <c r="S24" s="115"/>
      <c r="T24" s="115"/>
      <c r="U24" s="115"/>
      <c r="V24" s="115">
        <v>4</v>
      </c>
      <c r="W24" s="115"/>
      <c r="X24" s="115"/>
      <c r="Y24" s="115"/>
      <c r="Z24" s="115">
        <v>3</v>
      </c>
      <c r="AA24" s="115"/>
      <c r="AB24" s="115"/>
      <c r="AC24" s="115">
        <f t="shared" si="5"/>
        <v>0</v>
      </c>
      <c r="AD24" s="129"/>
      <c r="AE24" s="120"/>
    </row>
    <row r="25" spans="1:31" s="122" customFormat="1" ht="12.75" x14ac:dyDescent="0.2">
      <c r="A25" s="124">
        <v>12</v>
      </c>
      <c r="B25" s="125" t="s">
        <v>595</v>
      </c>
      <c r="C25" s="125" t="s">
        <v>596</v>
      </c>
      <c r="D25" s="115">
        <v>7</v>
      </c>
      <c r="E25" s="115">
        <v>2</v>
      </c>
      <c r="F25" s="115">
        <v>2</v>
      </c>
      <c r="G25" s="115">
        <v>8</v>
      </c>
      <c r="H25" s="115">
        <v>5</v>
      </c>
      <c r="I25" s="115">
        <v>4</v>
      </c>
      <c r="J25" s="115"/>
      <c r="K25" s="115">
        <v>1</v>
      </c>
      <c r="L25" s="115"/>
      <c r="M25" s="115"/>
      <c r="N25" s="115">
        <f t="shared" si="4"/>
        <v>22</v>
      </c>
      <c r="O25" s="116"/>
      <c r="P25" s="126">
        <v>14</v>
      </c>
      <c r="Q25" s="125" t="s">
        <v>197</v>
      </c>
      <c r="R25" s="125" t="s">
        <v>198</v>
      </c>
      <c r="S25" s="115">
        <v>5</v>
      </c>
      <c r="T25" s="115">
        <v>4</v>
      </c>
      <c r="U25" s="115">
        <v>3</v>
      </c>
      <c r="V25" s="115">
        <v>3</v>
      </c>
      <c r="W25" s="115">
        <v>5</v>
      </c>
      <c r="X25" s="115">
        <v>1</v>
      </c>
      <c r="Y25" s="115"/>
      <c r="Z25" s="115"/>
      <c r="AA25" s="115"/>
      <c r="AB25" s="115"/>
      <c r="AC25" s="115">
        <f t="shared" si="5"/>
        <v>25</v>
      </c>
      <c r="AD25" s="129"/>
      <c r="AE25" s="120"/>
    </row>
    <row r="26" spans="1:31" s="122" customFormat="1" ht="12.75" x14ac:dyDescent="0.2">
      <c r="A26" s="126">
        <v>13</v>
      </c>
      <c r="B26" s="125" t="s">
        <v>167</v>
      </c>
      <c r="C26" s="125" t="s">
        <v>168</v>
      </c>
      <c r="D26" s="115"/>
      <c r="E26" s="115">
        <v>1</v>
      </c>
      <c r="F26" s="115">
        <v>1</v>
      </c>
      <c r="G26" s="115">
        <v>3</v>
      </c>
      <c r="H26" s="115">
        <v>2</v>
      </c>
      <c r="I26" s="115">
        <v>2</v>
      </c>
      <c r="J26" s="115"/>
      <c r="K26" s="115">
        <v>1</v>
      </c>
      <c r="L26" s="115"/>
      <c r="M26" s="115"/>
      <c r="N26" s="115">
        <f t="shared" si="4"/>
        <v>4</v>
      </c>
      <c r="O26" s="116"/>
      <c r="P26" s="126"/>
      <c r="Q26" s="125"/>
      <c r="R26" s="12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 t="str">
        <f t="shared" si="5"/>
        <v/>
      </c>
      <c r="AD26" s="129"/>
      <c r="AE26" s="120"/>
    </row>
    <row r="27" spans="1:31" s="122" customFormat="1" ht="12.75" x14ac:dyDescent="0.2">
      <c r="A27" s="124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4">
        <v>16</v>
      </c>
      <c r="Q27" s="125" t="s">
        <v>409</v>
      </c>
      <c r="R27" s="125" t="s">
        <v>79</v>
      </c>
      <c r="S27" s="115">
        <v>1</v>
      </c>
      <c r="T27" s="115">
        <v>5</v>
      </c>
      <c r="U27" s="115">
        <v>2</v>
      </c>
      <c r="V27" s="115">
        <v>4</v>
      </c>
      <c r="W27" s="115">
        <v>3</v>
      </c>
      <c r="X27" s="115">
        <v>3</v>
      </c>
      <c r="Y27" s="115"/>
      <c r="Z27" s="115">
        <v>1</v>
      </c>
      <c r="AA27" s="115"/>
      <c r="AB27" s="115"/>
      <c r="AC27" s="115">
        <f t="shared" si="5"/>
        <v>19</v>
      </c>
      <c r="AD27" s="129"/>
      <c r="AE27" s="120"/>
    </row>
    <row r="28" spans="1:31" s="122" customFormat="1" ht="12.75" x14ac:dyDescent="0.2">
      <c r="A28" s="124">
        <v>26</v>
      </c>
      <c r="B28" s="125" t="s">
        <v>55</v>
      </c>
      <c r="C28" s="125" t="s">
        <v>56</v>
      </c>
      <c r="D28" s="115"/>
      <c r="E28" s="115"/>
      <c r="F28" s="115"/>
      <c r="G28" s="115">
        <v>3</v>
      </c>
      <c r="H28" s="115">
        <v>1</v>
      </c>
      <c r="I28" s="115">
        <v>1</v>
      </c>
      <c r="J28" s="115"/>
      <c r="K28" s="115">
        <v>4</v>
      </c>
      <c r="L28" s="115"/>
      <c r="M28" s="115"/>
      <c r="N28" s="115">
        <f t="shared" si="4"/>
        <v>0</v>
      </c>
      <c r="O28" s="116"/>
      <c r="P28" s="126">
        <v>32</v>
      </c>
      <c r="Q28" s="125" t="s">
        <v>421</v>
      </c>
      <c r="R28" s="125" t="s">
        <v>39</v>
      </c>
      <c r="S28" s="115">
        <v>4</v>
      </c>
      <c r="T28" s="115">
        <v>1</v>
      </c>
      <c r="U28" s="115"/>
      <c r="V28" s="115">
        <v>6</v>
      </c>
      <c r="W28" s="115">
        <v>4</v>
      </c>
      <c r="X28" s="115">
        <v>6</v>
      </c>
      <c r="Y28" s="115">
        <v>1</v>
      </c>
      <c r="Z28" s="115">
        <v>2</v>
      </c>
      <c r="AA28" s="115"/>
      <c r="AB28" s="115"/>
      <c r="AC28" s="115">
        <f t="shared" si="5"/>
        <v>11</v>
      </c>
      <c r="AD28" s="129"/>
      <c r="AE28" s="120"/>
    </row>
    <row r="29" spans="1:31" s="122" customFormat="1" ht="12.75" x14ac:dyDescent="0.2">
      <c r="A29" s="124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6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6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Spartans: BLK-   |||   Spectres: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17</v>
      </c>
      <c r="E31" s="115">
        <f t="shared" si="6"/>
        <v>4</v>
      </c>
      <c r="F31" s="115">
        <f t="shared" si="6"/>
        <v>3</v>
      </c>
      <c r="G31" s="115">
        <f t="shared" si="6"/>
        <v>32</v>
      </c>
      <c r="H31" s="115">
        <f t="shared" si="6"/>
        <v>12</v>
      </c>
      <c r="I31" s="115">
        <f t="shared" si="6"/>
        <v>7</v>
      </c>
      <c r="J31" s="115">
        <f t="shared" si="6"/>
        <v>0</v>
      </c>
      <c r="K31" s="115">
        <f t="shared" si="6"/>
        <v>8</v>
      </c>
      <c r="L31" s="115">
        <f t="shared" si="6"/>
        <v>0</v>
      </c>
      <c r="M31" s="115">
        <f t="shared" si="6"/>
        <v>0</v>
      </c>
      <c r="N31" s="115">
        <f t="shared" si="6"/>
        <v>49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19</v>
      </c>
      <c r="T31" s="115">
        <f t="shared" si="7"/>
        <v>12</v>
      </c>
      <c r="U31" s="115">
        <f t="shared" si="7"/>
        <v>5</v>
      </c>
      <c r="V31" s="115">
        <f t="shared" si="7"/>
        <v>32</v>
      </c>
      <c r="W31" s="115">
        <f t="shared" si="7"/>
        <v>20</v>
      </c>
      <c r="X31" s="115">
        <f t="shared" si="7"/>
        <v>13</v>
      </c>
      <c r="Y31" s="115">
        <f t="shared" si="7"/>
        <v>1</v>
      </c>
      <c r="Z31" s="115">
        <f t="shared" si="7"/>
        <v>7</v>
      </c>
      <c r="AA31" s="115">
        <f t="shared" si="7"/>
        <v>0</v>
      </c>
      <c r="AB31" s="115">
        <f t="shared" si="7"/>
        <v>0</v>
      </c>
      <c r="AC31" s="115">
        <f t="shared" si="7"/>
        <v>79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150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521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78" t="s">
        <v>215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80"/>
      <c r="O35" s="112" t="s">
        <v>4</v>
      </c>
      <c r="P35" s="186" t="s">
        <v>225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8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6">
        <v>6</v>
      </c>
      <c r="Q37" s="125" t="s">
        <v>528</v>
      </c>
      <c r="R37" s="125" t="s">
        <v>529</v>
      </c>
      <c r="S37" s="115">
        <v>3</v>
      </c>
      <c r="T37" s="115"/>
      <c r="U37" s="115">
        <v>2</v>
      </c>
      <c r="V37" s="115">
        <v>2</v>
      </c>
      <c r="W37" s="115"/>
      <c r="X37" s="115"/>
      <c r="Y37" s="115"/>
      <c r="Z37" s="115">
        <v>2</v>
      </c>
      <c r="AA37" s="115">
        <v>1</v>
      </c>
      <c r="AB37" s="115"/>
      <c r="AC37" s="115">
        <f t="shared" ref="AC37:AC46" si="9">IF(Q37="","",(S37*2)+(T37*3)+U37*1)</f>
        <v>8</v>
      </c>
      <c r="AE37" s="120"/>
    </row>
    <row r="38" spans="1:31" s="122" customFormat="1" ht="12.75" x14ac:dyDescent="0.2">
      <c r="A38" s="124">
        <v>3</v>
      </c>
      <c r="B38" s="125" t="s">
        <v>217</v>
      </c>
      <c r="C38" s="125" t="s">
        <v>189</v>
      </c>
      <c r="D38" s="115"/>
      <c r="E38" s="115">
        <v>4</v>
      </c>
      <c r="F38" s="115"/>
      <c r="G38" s="115">
        <v>1</v>
      </c>
      <c r="H38" s="115">
        <v>1</v>
      </c>
      <c r="I38" s="115">
        <v>1</v>
      </c>
      <c r="J38" s="115"/>
      <c r="K38" s="115">
        <v>1</v>
      </c>
      <c r="L38" s="115"/>
      <c r="M38" s="115"/>
      <c r="N38" s="115">
        <f t="shared" si="8"/>
        <v>12</v>
      </c>
      <c r="O38" s="116"/>
      <c r="P38" s="126">
        <v>4</v>
      </c>
      <c r="Q38" s="125" t="s">
        <v>530</v>
      </c>
      <c r="R38" s="125" t="s">
        <v>531</v>
      </c>
      <c r="S38" s="115">
        <v>2</v>
      </c>
      <c r="T38" s="115"/>
      <c r="U38" s="115">
        <v>1</v>
      </c>
      <c r="V38" s="115">
        <v>6</v>
      </c>
      <c r="W38" s="115">
        <v>2</v>
      </c>
      <c r="X38" s="115">
        <v>1</v>
      </c>
      <c r="Y38" s="115">
        <v>1</v>
      </c>
      <c r="Z38" s="115">
        <v>4</v>
      </c>
      <c r="AA38" s="115"/>
      <c r="AB38" s="115"/>
      <c r="AC38" s="115">
        <f t="shared" si="9"/>
        <v>5</v>
      </c>
      <c r="AE38" s="120"/>
    </row>
    <row r="39" spans="1:31" s="122" customFormat="1" ht="12.75" x14ac:dyDescent="0.2">
      <c r="A39" s="124">
        <v>6</v>
      </c>
      <c r="B39" s="125" t="s">
        <v>216</v>
      </c>
      <c r="C39" s="125" t="s">
        <v>95</v>
      </c>
      <c r="D39" s="115">
        <v>1</v>
      </c>
      <c r="E39" s="115"/>
      <c r="F39" s="115"/>
      <c r="G39" s="115">
        <v>3</v>
      </c>
      <c r="H39" s="115"/>
      <c r="I39" s="115"/>
      <c r="J39" s="115"/>
      <c r="K39" s="115">
        <v>1</v>
      </c>
      <c r="L39" s="115"/>
      <c r="M39" s="115"/>
      <c r="N39" s="115">
        <f t="shared" si="8"/>
        <v>2</v>
      </c>
      <c r="O39" s="116"/>
      <c r="P39" s="126">
        <v>8</v>
      </c>
      <c r="Q39" s="125" t="s">
        <v>125</v>
      </c>
      <c r="R39" s="125" t="s">
        <v>84</v>
      </c>
      <c r="S39" s="115"/>
      <c r="T39" s="115">
        <v>1</v>
      </c>
      <c r="U39" s="115">
        <v>2</v>
      </c>
      <c r="V39" s="115">
        <v>1</v>
      </c>
      <c r="W39" s="115">
        <v>1</v>
      </c>
      <c r="X39" s="115"/>
      <c r="Y39" s="115"/>
      <c r="Z39" s="115"/>
      <c r="AA39" s="115"/>
      <c r="AB39" s="115"/>
      <c r="AC39" s="115">
        <f t="shared" si="9"/>
        <v>5</v>
      </c>
      <c r="AE39" s="120"/>
    </row>
    <row r="40" spans="1:31" s="122" customFormat="1" ht="12.75" x14ac:dyDescent="0.2">
      <c r="A40" s="124">
        <v>8</v>
      </c>
      <c r="B40" s="125" t="s">
        <v>89</v>
      </c>
      <c r="C40" s="125" t="s">
        <v>194</v>
      </c>
      <c r="D40" s="115"/>
      <c r="E40" s="115"/>
      <c r="F40" s="115"/>
      <c r="G40" s="115">
        <v>1</v>
      </c>
      <c r="H40" s="115">
        <v>1</v>
      </c>
      <c r="I40" s="115"/>
      <c r="J40" s="115"/>
      <c r="K40" s="115">
        <v>2</v>
      </c>
      <c r="L40" s="115"/>
      <c r="M40" s="115"/>
      <c r="N40" s="115">
        <f t="shared" si="8"/>
        <v>0</v>
      </c>
      <c r="O40" s="116"/>
      <c r="P40" s="126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E40" s="120"/>
    </row>
    <row r="41" spans="1:31" s="122" customFormat="1" ht="12.75" x14ac:dyDescent="0.2">
      <c r="A41" s="124">
        <v>10</v>
      </c>
      <c r="B41" s="125" t="s">
        <v>218</v>
      </c>
      <c r="C41" s="125" t="s">
        <v>118</v>
      </c>
      <c r="D41" s="115">
        <v>6</v>
      </c>
      <c r="E41" s="115"/>
      <c r="F41" s="115">
        <v>6</v>
      </c>
      <c r="G41" s="115">
        <v>2</v>
      </c>
      <c r="H41" s="115">
        <v>1</v>
      </c>
      <c r="I41" s="115">
        <v>3</v>
      </c>
      <c r="J41" s="115"/>
      <c r="K41" s="115">
        <v>2</v>
      </c>
      <c r="L41" s="115"/>
      <c r="M41" s="115"/>
      <c r="N41" s="115">
        <f t="shared" si="8"/>
        <v>18</v>
      </c>
      <c r="O41" s="116"/>
      <c r="P41" s="126">
        <v>11</v>
      </c>
      <c r="Q41" s="125" t="s">
        <v>169</v>
      </c>
      <c r="R41" s="125" t="s">
        <v>170</v>
      </c>
      <c r="S41" s="115">
        <v>1</v>
      </c>
      <c r="T41" s="115">
        <v>1</v>
      </c>
      <c r="U41" s="115"/>
      <c r="V41" s="115">
        <v>2</v>
      </c>
      <c r="W41" s="115"/>
      <c r="X41" s="115">
        <v>2</v>
      </c>
      <c r="Y41" s="115"/>
      <c r="Z41" s="115">
        <v>1</v>
      </c>
      <c r="AA41" s="115"/>
      <c r="AB41" s="115"/>
      <c r="AC41" s="115">
        <f t="shared" si="9"/>
        <v>5</v>
      </c>
      <c r="AE41" s="120"/>
    </row>
    <row r="42" spans="1:31" s="122" customFormat="1" ht="12.75" x14ac:dyDescent="0.2">
      <c r="A42" s="124">
        <v>21</v>
      </c>
      <c r="B42" s="125" t="s">
        <v>221</v>
      </c>
      <c r="C42" s="125" t="s">
        <v>222</v>
      </c>
      <c r="D42" s="115"/>
      <c r="E42" s="115"/>
      <c r="F42" s="115"/>
      <c r="G42" s="115">
        <v>2</v>
      </c>
      <c r="H42" s="115">
        <v>2</v>
      </c>
      <c r="I42" s="115">
        <v>1</v>
      </c>
      <c r="J42" s="115"/>
      <c r="K42" s="115">
        <v>1</v>
      </c>
      <c r="L42" s="115"/>
      <c r="M42" s="115"/>
      <c r="N42" s="115">
        <f t="shared" si="8"/>
        <v>0</v>
      </c>
      <c r="O42" s="116"/>
      <c r="P42" s="126">
        <v>14</v>
      </c>
      <c r="Q42" s="125" t="s">
        <v>209</v>
      </c>
      <c r="R42" s="125" t="s">
        <v>194</v>
      </c>
      <c r="S42" s="115"/>
      <c r="T42" s="115"/>
      <c r="U42" s="115"/>
      <c r="V42" s="115">
        <v>1</v>
      </c>
      <c r="W42" s="115"/>
      <c r="X42" s="115"/>
      <c r="Y42" s="115"/>
      <c r="Z42" s="115">
        <v>3</v>
      </c>
      <c r="AA42" s="115"/>
      <c r="AB42" s="115"/>
      <c r="AC42" s="115">
        <f t="shared" si="9"/>
        <v>0</v>
      </c>
      <c r="AE42" s="120"/>
    </row>
    <row r="43" spans="1:31" s="122" customFormat="1" ht="12.75" x14ac:dyDescent="0.2">
      <c r="A43" s="124">
        <v>23</v>
      </c>
      <c r="B43" s="125" t="s">
        <v>89</v>
      </c>
      <c r="C43" s="125" t="s">
        <v>544</v>
      </c>
      <c r="D43" s="115"/>
      <c r="E43" s="115">
        <v>1</v>
      </c>
      <c r="F43" s="115">
        <v>4</v>
      </c>
      <c r="G43" s="115">
        <v>2</v>
      </c>
      <c r="H43" s="115">
        <v>1</v>
      </c>
      <c r="I43" s="115"/>
      <c r="J43" s="115"/>
      <c r="K43" s="115">
        <v>4</v>
      </c>
      <c r="L43" s="115"/>
      <c r="M43" s="115"/>
      <c r="N43" s="115">
        <f t="shared" si="8"/>
        <v>7</v>
      </c>
      <c r="O43" s="116"/>
      <c r="P43" s="126">
        <v>30</v>
      </c>
      <c r="Q43" s="125" t="s">
        <v>37</v>
      </c>
      <c r="R43" s="125" t="s">
        <v>38</v>
      </c>
      <c r="S43" s="115">
        <v>5</v>
      </c>
      <c r="T43" s="115"/>
      <c r="U43" s="115">
        <v>1</v>
      </c>
      <c r="V43" s="115">
        <v>8</v>
      </c>
      <c r="W43" s="115"/>
      <c r="X43" s="115">
        <v>1</v>
      </c>
      <c r="Y43" s="115">
        <v>2</v>
      </c>
      <c r="Z43" s="115">
        <v>2</v>
      </c>
      <c r="AA43" s="115"/>
      <c r="AB43" s="115"/>
      <c r="AC43" s="115">
        <f t="shared" si="9"/>
        <v>11</v>
      </c>
      <c r="AE43" s="120"/>
    </row>
    <row r="44" spans="1:31" s="122" customFormat="1" ht="12.75" x14ac:dyDescent="0.2">
      <c r="A44" s="124">
        <v>33</v>
      </c>
      <c r="B44" s="125" t="s">
        <v>219</v>
      </c>
      <c r="C44" s="125" t="s">
        <v>220</v>
      </c>
      <c r="D44" s="115">
        <v>1</v>
      </c>
      <c r="E44" s="115"/>
      <c r="F44" s="115">
        <v>1</v>
      </c>
      <c r="G44" s="115">
        <v>6</v>
      </c>
      <c r="H44" s="115"/>
      <c r="I44" s="115">
        <v>3</v>
      </c>
      <c r="J44" s="115"/>
      <c r="K44" s="115">
        <v>4</v>
      </c>
      <c r="L44" s="115"/>
      <c r="M44" s="115"/>
      <c r="N44" s="115">
        <f t="shared" si="8"/>
        <v>3</v>
      </c>
      <c r="O44" s="116"/>
      <c r="P44" s="124">
        <v>15</v>
      </c>
      <c r="Q44" s="125" t="s">
        <v>75</v>
      </c>
      <c r="R44" s="125" t="s">
        <v>38</v>
      </c>
      <c r="S44" s="115"/>
      <c r="T44" s="115"/>
      <c r="U44" s="115"/>
      <c r="V44" s="115">
        <v>6</v>
      </c>
      <c r="W44" s="115"/>
      <c r="X44" s="115"/>
      <c r="Y44" s="115"/>
      <c r="Z44" s="115"/>
      <c r="AA44" s="115"/>
      <c r="AB44" s="115"/>
      <c r="AC44" s="115">
        <f t="shared" si="9"/>
        <v>0</v>
      </c>
      <c r="AE44" s="120"/>
    </row>
    <row r="45" spans="1:31" s="122" customFormat="1" ht="12.75" x14ac:dyDescent="0.2">
      <c r="A45" s="124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4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8</v>
      </c>
      <c r="E47" s="115">
        <f t="shared" si="10"/>
        <v>5</v>
      </c>
      <c r="F47" s="115">
        <f t="shared" si="10"/>
        <v>11</v>
      </c>
      <c r="G47" s="115">
        <f t="shared" si="10"/>
        <v>17</v>
      </c>
      <c r="H47" s="115">
        <f t="shared" si="10"/>
        <v>6</v>
      </c>
      <c r="I47" s="115">
        <f t="shared" si="10"/>
        <v>8</v>
      </c>
      <c r="J47" s="115">
        <f t="shared" si="10"/>
        <v>0</v>
      </c>
      <c r="K47" s="115">
        <f t="shared" si="10"/>
        <v>15</v>
      </c>
      <c r="L47" s="115">
        <f t="shared" si="10"/>
        <v>0</v>
      </c>
      <c r="M47" s="115">
        <f t="shared" si="10"/>
        <v>0</v>
      </c>
      <c r="N47" s="115">
        <f t="shared" si="10"/>
        <v>42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11</v>
      </c>
      <c r="T47" s="115">
        <f t="shared" si="11"/>
        <v>2</v>
      </c>
      <c r="U47" s="115">
        <f t="shared" si="11"/>
        <v>6</v>
      </c>
      <c r="V47" s="115">
        <f t="shared" si="11"/>
        <v>26</v>
      </c>
      <c r="W47" s="115">
        <f t="shared" si="11"/>
        <v>3</v>
      </c>
      <c r="X47" s="115">
        <f t="shared" si="11"/>
        <v>4</v>
      </c>
      <c r="Y47" s="115">
        <f t="shared" si="11"/>
        <v>3</v>
      </c>
      <c r="Z47" s="115">
        <f t="shared" si="11"/>
        <v>12</v>
      </c>
      <c r="AA47" s="115">
        <f t="shared" si="11"/>
        <v>1</v>
      </c>
      <c r="AB47" s="115">
        <f t="shared" si="11"/>
        <v>0</v>
      </c>
      <c r="AC47" s="115">
        <f t="shared" si="11"/>
        <v>34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Baitong Ballers: BLK-   |||   Ramblin' On: </v>
      </c>
    </row>
    <row r="48" spans="1:31" s="122" customFormat="1" ht="12.75" x14ac:dyDescent="0.2">
      <c r="A48" s="152" t="s">
        <v>28</v>
      </c>
      <c r="B48" s="153"/>
      <c r="C48" s="154" t="s">
        <v>105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603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201" t="s">
        <v>101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112" t="s">
        <v>30</v>
      </c>
      <c r="P51" s="163" t="s">
        <v>77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5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2</v>
      </c>
      <c r="B53" s="125" t="s">
        <v>31</v>
      </c>
      <c r="C53" s="125" t="s">
        <v>50</v>
      </c>
      <c r="D53" s="115"/>
      <c r="E53" s="115">
        <v>1</v>
      </c>
      <c r="F53" s="115">
        <v>1</v>
      </c>
      <c r="G53" s="115">
        <v>1</v>
      </c>
      <c r="H53" s="115">
        <v>2</v>
      </c>
      <c r="I53" s="115">
        <v>1</v>
      </c>
      <c r="J53" s="115"/>
      <c r="K53" s="115">
        <v>1</v>
      </c>
      <c r="L53" s="115"/>
      <c r="M53" s="115"/>
      <c r="N53" s="115">
        <f t="shared" ref="N53:N62" si="12">IF(B53="","",(D53*2)+(E53*3)+F53*1)</f>
        <v>4</v>
      </c>
      <c r="O53" s="116"/>
      <c r="P53" s="124">
        <v>0</v>
      </c>
      <c r="Q53" s="125" t="s">
        <v>398</v>
      </c>
      <c r="R53" s="125" t="s">
        <v>399</v>
      </c>
      <c r="S53" s="115">
        <v>5</v>
      </c>
      <c r="T53" s="115"/>
      <c r="U53" s="115">
        <v>4</v>
      </c>
      <c r="V53" s="115">
        <v>10</v>
      </c>
      <c r="W53" s="115">
        <v>1</v>
      </c>
      <c r="X53" s="115">
        <v>2</v>
      </c>
      <c r="Y53" s="115"/>
      <c r="Z53" s="115">
        <v>3</v>
      </c>
      <c r="AA53" s="115"/>
      <c r="AB53" s="115"/>
      <c r="AC53" s="115">
        <f t="shared" ref="AC53:AC62" si="13">IF(Q53="","",(S53*2)+(T53*3)+U53*1)</f>
        <v>14</v>
      </c>
      <c r="AD53" s="129"/>
      <c r="AE53" s="120"/>
    </row>
    <row r="54" spans="1:31" s="122" customFormat="1" ht="12.75" x14ac:dyDescent="0.2">
      <c r="A54" s="124">
        <v>4</v>
      </c>
      <c r="B54" s="125" t="s">
        <v>74</v>
      </c>
      <c r="C54" s="125" t="s">
        <v>50</v>
      </c>
      <c r="D54" s="115">
        <v>4</v>
      </c>
      <c r="E54" s="115">
        <v>1</v>
      </c>
      <c r="F54" s="115"/>
      <c r="G54" s="115">
        <v>7</v>
      </c>
      <c r="H54" s="115">
        <v>1</v>
      </c>
      <c r="I54" s="115"/>
      <c r="J54" s="115"/>
      <c r="K54" s="115">
        <v>3</v>
      </c>
      <c r="L54" s="115"/>
      <c r="M54" s="115"/>
      <c r="N54" s="115">
        <f t="shared" si="12"/>
        <v>11</v>
      </c>
      <c r="O54" s="116"/>
      <c r="P54" s="124">
        <v>3</v>
      </c>
      <c r="Q54" s="125" t="s">
        <v>80</v>
      </c>
      <c r="R54" s="125" t="s">
        <v>81</v>
      </c>
      <c r="S54" s="115">
        <v>3</v>
      </c>
      <c r="T54" s="115"/>
      <c r="U54" s="115">
        <v>2</v>
      </c>
      <c r="V54" s="115">
        <v>5</v>
      </c>
      <c r="W54" s="115">
        <v>7</v>
      </c>
      <c r="X54" s="115">
        <v>3</v>
      </c>
      <c r="Y54" s="115"/>
      <c r="Z54" s="115"/>
      <c r="AA54" s="115"/>
      <c r="AB54" s="115"/>
      <c r="AC54" s="115">
        <f t="shared" si="13"/>
        <v>8</v>
      </c>
      <c r="AD54" s="129"/>
      <c r="AE54" s="120"/>
    </row>
    <row r="55" spans="1:31" s="122" customFormat="1" ht="12.75" x14ac:dyDescent="0.2">
      <c r="A55" s="124">
        <v>5</v>
      </c>
      <c r="B55" s="125" t="s">
        <v>119</v>
      </c>
      <c r="C55" s="125" t="s">
        <v>100</v>
      </c>
      <c r="D55" s="115">
        <v>6</v>
      </c>
      <c r="E55" s="115"/>
      <c r="F55" s="115"/>
      <c r="G55" s="115">
        <v>8</v>
      </c>
      <c r="H55" s="115">
        <v>3</v>
      </c>
      <c r="I55" s="115">
        <v>4</v>
      </c>
      <c r="J55" s="115">
        <v>1</v>
      </c>
      <c r="K55" s="115">
        <v>3</v>
      </c>
      <c r="L55" s="115"/>
      <c r="M55" s="115"/>
      <c r="N55" s="115">
        <f t="shared" si="12"/>
        <v>12</v>
      </c>
      <c r="O55" s="116"/>
      <c r="P55" s="126">
        <v>5</v>
      </c>
      <c r="Q55" s="125" t="s">
        <v>85</v>
      </c>
      <c r="R55" s="125" t="s">
        <v>86</v>
      </c>
      <c r="S55" s="115">
        <v>13</v>
      </c>
      <c r="T55" s="115"/>
      <c r="U55" s="115"/>
      <c r="V55" s="115">
        <v>2</v>
      </c>
      <c r="W55" s="115">
        <v>2</v>
      </c>
      <c r="X55" s="115">
        <v>1</v>
      </c>
      <c r="Y55" s="115"/>
      <c r="Z55" s="115">
        <v>1</v>
      </c>
      <c r="AA55" s="115"/>
      <c r="AB55" s="115"/>
      <c r="AC55" s="115">
        <f t="shared" si="13"/>
        <v>26</v>
      </c>
      <c r="AD55" s="129"/>
      <c r="AE55" s="120"/>
    </row>
    <row r="56" spans="1:31" s="122" customFormat="1" ht="12.75" x14ac:dyDescent="0.2">
      <c r="A56" s="126">
        <v>8</v>
      </c>
      <c r="B56" s="125" t="s">
        <v>481</v>
      </c>
      <c r="C56" s="125" t="s">
        <v>79</v>
      </c>
      <c r="D56" s="115">
        <v>1</v>
      </c>
      <c r="E56" s="115"/>
      <c r="F56" s="115"/>
      <c r="G56" s="115">
        <v>3</v>
      </c>
      <c r="H56" s="115">
        <v>1</v>
      </c>
      <c r="I56" s="115"/>
      <c r="J56" s="115">
        <v>1</v>
      </c>
      <c r="K56" s="115">
        <v>2</v>
      </c>
      <c r="L56" s="115"/>
      <c r="M56" s="115"/>
      <c r="N56" s="115">
        <f t="shared" si="12"/>
        <v>2</v>
      </c>
      <c r="O56" s="116"/>
      <c r="P56" s="126">
        <v>12</v>
      </c>
      <c r="Q56" s="125" t="s">
        <v>161</v>
      </c>
      <c r="R56" s="125" t="s">
        <v>121</v>
      </c>
      <c r="S56" s="115">
        <v>5</v>
      </c>
      <c r="T56" s="115"/>
      <c r="U56" s="115">
        <v>1</v>
      </c>
      <c r="V56" s="115">
        <v>11</v>
      </c>
      <c r="W56" s="115">
        <v>3</v>
      </c>
      <c r="X56" s="115">
        <v>2</v>
      </c>
      <c r="Y56" s="115">
        <v>5</v>
      </c>
      <c r="Z56" s="115">
        <v>1</v>
      </c>
      <c r="AA56" s="115"/>
      <c r="AB56" s="115"/>
      <c r="AC56" s="115">
        <f t="shared" si="13"/>
        <v>11</v>
      </c>
      <c r="AD56" s="129"/>
      <c r="AE56" s="120"/>
    </row>
    <row r="57" spans="1:31" s="122" customFormat="1" ht="12.75" x14ac:dyDescent="0.2">
      <c r="A57" s="126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6">
        <v>21</v>
      </c>
      <c r="Q57" s="125" t="s">
        <v>128</v>
      </c>
      <c r="R57" s="125" t="s">
        <v>83</v>
      </c>
      <c r="S57" s="115"/>
      <c r="T57" s="115"/>
      <c r="U57" s="115"/>
      <c r="V57" s="115">
        <v>4</v>
      </c>
      <c r="W57" s="115">
        <v>2</v>
      </c>
      <c r="X57" s="115"/>
      <c r="Y57" s="115"/>
      <c r="Z57" s="115">
        <v>1</v>
      </c>
      <c r="AA57" s="115"/>
      <c r="AB57" s="115"/>
      <c r="AC57" s="115">
        <f t="shared" si="13"/>
        <v>0</v>
      </c>
      <c r="AD57" s="129"/>
      <c r="AE57" s="120"/>
    </row>
    <row r="58" spans="1:31" s="122" customFormat="1" ht="12.75" x14ac:dyDescent="0.2">
      <c r="A58" s="126">
        <v>10</v>
      </c>
      <c r="B58" s="125" t="s">
        <v>498</v>
      </c>
      <c r="C58" s="125" t="s">
        <v>570</v>
      </c>
      <c r="D58" s="115">
        <v>2</v>
      </c>
      <c r="E58" s="115"/>
      <c r="F58" s="115">
        <v>1</v>
      </c>
      <c r="G58" s="115">
        <v>10</v>
      </c>
      <c r="H58" s="115">
        <v>2</v>
      </c>
      <c r="I58" s="115">
        <v>4</v>
      </c>
      <c r="J58" s="115"/>
      <c r="K58" s="115">
        <v>2</v>
      </c>
      <c r="L58" s="115"/>
      <c r="M58" s="115"/>
      <c r="N58" s="115">
        <f t="shared" si="12"/>
        <v>5</v>
      </c>
      <c r="O58" s="116"/>
      <c r="P58" s="126">
        <v>24</v>
      </c>
      <c r="Q58" s="125" t="s">
        <v>146</v>
      </c>
      <c r="R58" s="125" t="s">
        <v>186</v>
      </c>
      <c r="S58" s="115">
        <v>4</v>
      </c>
      <c r="T58" s="115">
        <v>1</v>
      </c>
      <c r="U58" s="115">
        <v>1</v>
      </c>
      <c r="V58" s="115">
        <v>7</v>
      </c>
      <c r="W58" s="115">
        <v>4</v>
      </c>
      <c r="X58" s="115">
        <v>2</v>
      </c>
      <c r="Y58" s="115">
        <v>1</v>
      </c>
      <c r="Z58" s="115">
        <v>3</v>
      </c>
      <c r="AA58" s="115"/>
      <c r="AB58" s="115"/>
      <c r="AC58" s="115">
        <f t="shared" si="13"/>
        <v>12</v>
      </c>
      <c r="AD58" s="129"/>
      <c r="AE58" s="120"/>
    </row>
    <row r="59" spans="1:31" s="122" customFormat="1" ht="12.75" x14ac:dyDescent="0.2">
      <c r="A59" s="126">
        <v>13</v>
      </c>
      <c r="B59" s="125" t="s">
        <v>386</v>
      </c>
      <c r="C59" s="125" t="s">
        <v>387</v>
      </c>
      <c r="D59" s="115"/>
      <c r="E59" s="115">
        <v>1</v>
      </c>
      <c r="F59" s="115"/>
      <c r="G59" s="115">
        <v>3</v>
      </c>
      <c r="H59" s="115"/>
      <c r="I59" s="115">
        <v>1</v>
      </c>
      <c r="J59" s="115"/>
      <c r="K59" s="115"/>
      <c r="L59" s="115"/>
      <c r="M59" s="115"/>
      <c r="N59" s="115">
        <f t="shared" si="12"/>
        <v>3</v>
      </c>
      <c r="O59" s="116"/>
      <c r="P59" s="126">
        <v>25</v>
      </c>
      <c r="Q59" s="125" t="s">
        <v>87</v>
      </c>
      <c r="R59" s="125" t="s">
        <v>88</v>
      </c>
      <c r="S59" s="115"/>
      <c r="T59" s="115"/>
      <c r="U59" s="115"/>
      <c r="V59" s="115">
        <v>3</v>
      </c>
      <c r="W59" s="115">
        <v>5</v>
      </c>
      <c r="X59" s="115">
        <v>1</v>
      </c>
      <c r="Y59" s="115"/>
      <c r="Z59" s="115">
        <v>3</v>
      </c>
      <c r="AA59" s="115"/>
      <c r="AB59" s="115"/>
      <c r="AC59" s="115">
        <f t="shared" si="13"/>
        <v>0</v>
      </c>
      <c r="AD59" s="129"/>
      <c r="AE59" s="120"/>
    </row>
    <row r="60" spans="1:31" s="122" customFormat="1" ht="12.75" x14ac:dyDescent="0.2">
      <c r="A60" s="126"/>
      <c r="B60" s="125"/>
      <c r="C60" s="12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 t="str">
        <f t="shared" si="12"/>
        <v/>
      </c>
      <c r="O60" s="116"/>
      <c r="P60" s="124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4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4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13</v>
      </c>
      <c r="E63" s="115">
        <f t="shared" si="14"/>
        <v>3</v>
      </c>
      <c r="F63" s="115">
        <f t="shared" si="14"/>
        <v>2</v>
      </c>
      <c r="G63" s="115">
        <f t="shared" si="14"/>
        <v>32</v>
      </c>
      <c r="H63" s="115">
        <f t="shared" si="14"/>
        <v>9</v>
      </c>
      <c r="I63" s="115">
        <f t="shared" si="14"/>
        <v>10</v>
      </c>
      <c r="J63" s="115">
        <f t="shared" si="14"/>
        <v>2</v>
      </c>
      <c r="K63" s="115">
        <f t="shared" si="14"/>
        <v>11</v>
      </c>
      <c r="L63" s="115">
        <f t="shared" si="14"/>
        <v>0</v>
      </c>
      <c r="M63" s="115">
        <f t="shared" si="14"/>
        <v>0</v>
      </c>
      <c r="N63" s="115">
        <f t="shared" si="14"/>
        <v>37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30</v>
      </c>
      <c r="T63" s="115">
        <f t="shared" si="15"/>
        <v>1</v>
      </c>
      <c r="U63" s="115">
        <f t="shared" si="15"/>
        <v>8</v>
      </c>
      <c r="V63" s="115">
        <f t="shared" si="15"/>
        <v>42</v>
      </c>
      <c r="W63" s="115">
        <f t="shared" si="15"/>
        <v>24</v>
      </c>
      <c r="X63" s="115">
        <f t="shared" si="15"/>
        <v>11</v>
      </c>
      <c r="Y63" s="115">
        <f t="shared" si="15"/>
        <v>6</v>
      </c>
      <c r="Z63" s="115">
        <f t="shared" si="15"/>
        <v>12</v>
      </c>
      <c r="AA63" s="115">
        <f t="shared" si="15"/>
        <v>0</v>
      </c>
      <c r="AB63" s="115">
        <f t="shared" si="15"/>
        <v>0</v>
      </c>
      <c r="AC63" s="115">
        <f t="shared" si="15"/>
        <v>71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Brownies:    |||   HBW Cannons: </v>
      </c>
    </row>
    <row r="64" spans="1:31" s="122" customFormat="1" ht="12.75" x14ac:dyDescent="0.2">
      <c r="A64" s="152" t="s">
        <v>28</v>
      </c>
      <c r="B64" s="153"/>
      <c r="C64" s="154" t="s">
        <v>78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523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57" t="s">
        <v>150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9"/>
      <c r="O67" s="112" t="s">
        <v>30</v>
      </c>
      <c r="P67" s="166" t="s">
        <v>103</v>
      </c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8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7</v>
      </c>
      <c r="B69" s="125" t="s">
        <v>181</v>
      </c>
      <c r="C69" s="125" t="s">
        <v>182</v>
      </c>
      <c r="D69" s="115">
        <v>2</v>
      </c>
      <c r="E69" s="115"/>
      <c r="F69" s="115"/>
      <c r="G69" s="115">
        <v>4</v>
      </c>
      <c r="H69" s="115">
        <v>3</v>
      </c>
      <c r="I69" s="115">
        <v>2</v>
      </c>
      <c r="J69" s="115"/>
      <c r="K69" s="115">
        <v>2</v>
      </c>
      <c r="L69" s="115"/>
      <c r="M69" s="115">
        <v>1</v>
      </c>
      <c r="N69" s="115">
        <f t="shared" ref="N69:N78" si="16">IF(B69="","",(D69*2)+(E69*3)+F69*1)</f>
        <v>4</v>
      </c>
      <c r="O69" s="116"/>
      <c r="P69" s="126">
        <v>2</v>
      </c>
      <c r="Q69" s="125" t="s">
        <v>176</v>
      </c>
      <c r="R69" s="125" t="s">
        <v>39</v>
      </c>
      <c r="S69" s="115">
        <v>3</v>
      </c>
      <c r="T69" s="115"/>
      <c r="U69" s="115">
        <v>2</v>
      </c>
      <c r="V69" s="115">
        <v>8</v>
      </c>
      <c r="W69" s="115">
        <v>1</v>
      </c>
      <c r="X69" s="115">
        <v>4</v>
      </c>
      <c r="Y69" s="115"/>
      <c r="Z69" s="115"/>
      <c r="AA69" s="115"/>
      <c r="AB69" s="115"/>
      <c r="AC69" s="115">
        <f t="shared" ref="AC69:AC78" si="17">IF(Q69="","",(S69*2)+(T69*3)+U69*1)</f>
        <v>8</v>
      </c>
      <c r="AE69" s="120"/>
    </row>
    <row r="70" spans="1:31" s="122" customFormat="1" ht="12.75" x14ac:dyDescent="0.2">
      <c r="A70" s="126"/>
      <c r="B70" s="125"/>
      <c r="C70" s="12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 t="str">
        <f t="shared" si="16"/>
        <v/>
      </c>
      <c r="O70" s="116"/>
      <c r="P70" s="126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si="17"/>
        <v/>
      </c>
      <c r="AE70" s="120"/>
    </row>
    <row r="71" spans="1:31" s="122" customFormat="1" ht="12.75" x14ac:dyDescent="0.2">
      <c r="A71" s="124">
        <v>10</v>
      </c>
      <c r="B71" s="125" t="s">
        <v>154</v>
      </c>
      <c r="C71" s="125" t="s">
        <v>36</v>
      </c>
      <c r="D71" s="115">
        <v>1</v>
      </c>
      <c r="E71" s="115">
        <v>1</v>
      </c>
      <c r="F71" s="115"/>
      <c r="G71" s="115">
        <v>6</v>
      </c>
      <c r="H71" s="115">
        <v>1</v>
      </c>
      <c r="I71" s="115"/>
      <c r="J71" s="115"/>
      <c r="K71" s="115">
        <v>1</v>
      </c>
      <c r="L71" s="115"/>
      <c r="M71" s="115">
        <v>1</v>
      </c>
      <c r="N71" s="115">
        <f t="shared" si="16"/>
        <v>5</v>
      </c>
      <c r="O71" s="116"/>
      <c r="P71" s="126">
        <v>5</v>
      </c>
      <c r="Q71" s="125" t="s">
        <v>130</v>
      </c>
      <c r="R71" s="125" t="s">
        <v>54</v>
      </c>
      <c r="S71" s="115">
        <v>2</v>
      </c>
      <c r="T71" s="115"/>
      <c r="U71" s="115">
        <v>1</v>
      </c>
      <c r="V71" s="115">
        <v>4</v>
      </c>
      <c r="W71" s="115">
        <v>2</v>
      </c>
      <c r="X71" s="115">
        <v>2</v>
      </c>
      <c r="Y71" s="115"/>
      <c r="Z71" s="115">
        <v>2</v>
      </c>
      <c r="AA71" s="115"/>
      <c r="AB71" s="115"/>
      <c r="AC71" s="115">
        <f t="shared" si="17"/>
        <v>5</v>
      </c>
      <c r="AE71" s="120"/>
    </row>
    <row r="72" spans="1:31" s="122" customFormat="1" ht="12.75" x14ac:dyDescent="0.2">
      <c r="A72" s="124">
        <v>13</v>
      </c>
      <c r="B72" s="125" t="s">
        <v>155</v>
      </c>
      <c r="C72" s="125" t="s">
        <v>50</v>
      </c>
      <c r="D72" s="115"/>
      <c r="E72" s="115"/>
      <c r="F72" s="115"/>
      <c r="G72" s="115">
        <v>8</v>
      </c>
      <c r="H72" s="115">
        <v>2</v>
      </c>
      <c r="I72" s="115">
        <v>1</v>
      </c>
      <c r="J72" s="115">
        <v>2</v>
      </c>
      <c r="K72" s="115">
        <v>2</v>
      </c>
      <c r="L72" s="115"/>
      <c r="M72" s="115"/>
      <c r="N72" s="115">
        <f t="shared" si="16"/>
        <v>0</v>
      </c>
      <c r="O72" s="116"/>
      <c r="P72" s="126">
        <v>6</v>
      </c>
      <c r="Q72" s="125" t="s">
        <v>130</v>
      </c>
      <c r="R72" s="125" t="s">
        <v>73</v>
      </c>
      <c r="S72" s="115">
        <v>5</v>
      </c>
      <c r="T72" s="115"/>
      <c r="U72" s="115">
        <v>1</v>
      </c>
      <c r="V72" s="115">
        <v>2</v>
      </c>
      <c r="W72" s="115">
        <v>3</v>
      </c>
      <c r="X72" s="115">
        <v>1</v>
      </c>
      <c r="Y72" s="115"/>
      <c r="Z72" s="115">
        <v>4</v>
      </c>
      <c r="AA72" s="115"/>
      <c r="AB72" s="115"/>
      <c r="AC72" s="115">
        <f t="shared" si="17"/>
        <v>11</v>
      </c>
      <c r="AE72" s="120"/>
    </row>
    <row r="73" spans="1:31" s="122" customFormat="1" ht="12.75" x14ac:dyDescent="0.2">
      <c r="A73" s="124">
        <v>17</v>
      </c>
      <c r="B73" s="125" t="s">
        <v>171</v>
      </c>
      <c r="C73" s="125" t="s">
        <v>36</v>
      </c>
      <c r="D73" s="115">
        <v>5</v>
      </c>
      <c r="E73" s="115"/>
      <c r="F73" s="115"/>
      <c r="G73" s="115">
        <v>3</v>
      </c>
      <c r="H73" s="115">
        <v>1</v>
      </c>
      <c r="I73" s="115">
        <v>1</v>
      </c>
      <c r="J73" s="115"/>
      <c r="K73" s="115">
        <v>1</v>
      </c>
      <c r="L73" s="115"/>
      <c r="M73" s="115"/>
      <c r="N73" s="115">
        <f t="shared" si="16"/>
        <v>10</v>
      </c>
      <c r="O73" s="116"/>
      <c r="P73" s="126">
        <v>21</v>
      </c>
      <c r="Q73" s="125" t="s">
        <v>131</v>
      </c>
      <c r="R73" s="125" t="s">
        <v>65</v>
      </c>
      <c r="S73" s="115">
        <v>2</v>
      </c>
      <c r="T73" s="115"/>
      <c r="U73" s="115">
        <v>3</v>
      </c>
      <c r="V73" s="115">
        <v>5</v>
      </c>
      <c r="W73" s="115"/>
      <c r="X73" s="115"/>
      <c r="Y73" s="115"/>
      <c r="Z73" s="115">
        <v>2</v>
      </c>
      <c r="AA73" s="115"/>
      <c r="AB73" s="115"/>
      <c r="AC73" s="115">
        <f t="shared" si="17"/>
        <v>7</v>
      </c>
      <c r="AE73" s="120"/>
    </row>
    <row r="74" spans="1:31" s="122" customFormat="1" ht="12.75" x14ac:dyDescent="0.2">
      <c r="A74" s="126">
        <v>21</v>
      </c>
      <c r="B74" s="125" t="s">
        <v>181</v>
      </c>
      <c r="C74" s="125" t="s">
        <v>405</v>
      </c>
      <c r="D74" s="115">
        <v>2</v>
      </c>
      <c r="E74" s="115">
        <v>1</v>
      </c>
      <c r="F74" s="115">
        <v>2</v>
      </c>
      <c r="G74" s="115">
        <v>5</v>
      </c>
      <c r="H74" s="115">
        <v>2</v>
      </c>
      <c r="I74" s="115"/>
      <c r="J74" s="115">
        <v>1</v>
      </c>
      <c r="K74" s="115">
        <v>2</v>
      </c>
      <c r="L74" s="115"/>
      <c r="M74" s="115"/>
      <c r="N74" s="115">
        <f t="shared" si="16"/>
        <v>9</v>
      </c>
      <c r="O74" s="116"/>
      <c r="P74" s="126">
        <v>23</v>
      </c>
      <c r="Q74" s="125" t="s">
        <v>37</v>
      </c>
      <c r="R74" s="125" t="s">
        <v>295</v>
      </c>
      <c r="S74" s="115"/>
      <c r="T74" s="115"/>
      <c r="U74" s="115"/>
      <c r="V74" s="115">
        <v>2</v>
      </c>
      <c r="W74" s="115">
        <v>2</v>
      </c>
      <c r="X74" s="115">
        <v>1</v>
      </c>
      <c r="Y74" s="115"/>
      <c r="Z74" s="115">
        <v>1</v>
      </c>
      <c r="AA74" s="115"/>
      <c r="AB74" s="115"/>
      <c r="AC74" s="115">
        <f t="shared" si="17"/>
        <v>0</v>
      </c>
      <c r="AE74" s="120"/>
    </row>
    <row r="75" spans="1:31" s="122" customFormat="1" ht="12.75" x14ac:dyDescent="0.2">
      <c r="A75" s="126">
        <v>23</v>
      </c>
      <c r="B75" s="125" t="s">
        <v>156</v>
      </c>
      <c r="C75" s="125" t="s">
        <v>57</v>
      </c>
      <c r="D75" s="115">
        <v>1</v>
      </c>
      <c r="E75" s="115"/>
      <c r="F75" s="115"/>
      <c r="G75" s="115">
        <v>1</v>
      </c>
      <c r="H75" s="115">
        <v>1</v>
      </c>
      <c r="I75" s="115"/>
      <c r="J75" s="115"/>
      <c r="K75" s="115">
        <v>1</v>
      </c>
      <c r="L75" s="115"/>
      <c r="M75" s="115"/>
      <c r="N75" s="115">
        <f t="shared" si="16"/>
        <v>2</v>
      </c>
      <c r="O75" s="116"/>
      <c r="P75" s="126">
        <v>24</v>
      </c>
      <c r="Q75" s="125" t="s">
        <v>212</v>
      </c>
      <c r="R75" s="125" t="s">
        <v>129</v>
      </c>
      <c r="S75" s="115">
        <v>1</v>
      </c>
      <c r="T75" s="115"/>
      <c r="U75" s="115">
        <v>1</v>
      </c>
      <c r="V75" s="115">
        <v>5</v>
      </c>
      <c r="W75" s="115">
        <v>3</v>
      </c>
      <c r="X75" s="115">
        <v>1</v>
      </c>
      <c r="Y75" s="115"/>
      <c r="Z75" s="115">
        <v>3</v>
      </c>
      <c r="AA75" s="115"/>
      <c r="AB75" s="115"/>
      <c r="AC75" s="115">
        <f t="shared" si="17"/>
        <v>3</v>
      </c>
      <c r="AE75" s="120"/>
    </row>
    <row r="76" spans="1:31" s="122" customFormat="1" ht="12.75" x14ac:dyDescent="0.2">
      <c r="A76" s="126"/>
      <c r="B76" s="125"/>
      <c r="C76" s="12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 t="str">
        <f t="shared" si="16"/>
        <v/>
      </c>
      <c r="O76" s="116"/>
      <c r="P76" s="126"/>
      <c r="Q76" s="125"/>
      <c r="R76" s="12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tr">
        <f t="shared" si="17"/>
        <v/>
      </c>
      <c r="AE76" s="120"/>
    </row>
    <row r="77" spans="1:31" s="122" customFormat="1" ht="12.75" x14ac:dyDescent="0.2">
      <c r="A77" s="124">
        <v>32</v>
      </c>
      <c r="B77" s="125" t="s">
        <v>151</v>
      </c>
      <c r="C77" s="125" t="s">
        <v>152</v>
      </c>
      <c r="D77" s="115">
        <v>1</v>
      </c>
      <c r="E77" s="115"/>
      <c r="F77" s="115"/>
      <c r="G77" s="115">
        <v>1</v>
      </c>
      <c r="H77" s="115"/>
      <c r="I77" s="115"/>
      <c r="J77" s="115"/>
      <c r="K77" s="115">
        <v>4</v>
      </c>
      <c r="L77" s="115"/>
      <c r="M77" s="115"/>
      <c r="N77" s="115">
        <f t="shared" si="16"/>
        <v>2</v>
      </c>
      <c r="O77" s="116"/>
      <c r="P77" s="126">
        <v>55</v>
      </c>
      <c r="Q77" s="125" t="s">
        <v>582</v>
      </c>
      <c r="R77" s="125" t="s">
        <v>79</v>
      </c>
      <c r="S77" s="115"/>
      <c r="T77" s="115"/>
      <c r="U77" s="115"/>
      <c r="V77" s="115">
        <v>1</v>
      </c>
      <c r="W77" s="115">
        <v>1</v>
      </c>
      <c r="X77" s="115"/>
      <c r="Y77" s="115"/>
      <c r="Z77" s="115">
        <v>2</v>
      </c>
      <c r="AA77" s="115"/>
      <c r="AB77" s="115"/>
      <c r="AC77" s="115">
        <f t="shared" si="17"/>
        <v>0</v>
      </c>
      <c r="AE77" s="120"/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12</v>
      </c>
      <c r="E79" s="115">
        <f t="shared" si="18"/>
        <v>2</v>
      </c>
      <c r="F79" s="115">
        <f t="shared" si="18"/>
        <v>2</v>
      </c>
      <c r="G79" s="115">
        <f t="shared" si="18"/>
        <v>28</v>
      </c>
      <c r="H79" s="115">
        <f t="shared" si="18"/>
        <v>10</v>
      </c>
      <c r="I79" s="115">
        <f t="shared" si="18"/>
        <v>4</v>
      </c>
      <c r="J79" s="115">
        <f t="shared" si="18"/>
        <v>3</v>
      </c>
      <c r="K79" s="115">
        <f t="shared" si="18"/>
        <v>13</v>
      </c>
      <c r="L79" s="115">
        <f t="shared" si="18"/>
        <v>0</v>
      </c>
      <c r="M79" s="115">
        <f t="shared" si="18"/>
        <v>2</v>
      </c>
      <c r="N79" s="115">
        <f t="shared" si="18"/>
        <v>32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13</v>
      </c>
      <c r="T79" s="115">
        <f t="shared" si="19"/>
        <v>0</v>
      </c>
      <c r="U79" s="115">
        <f t="shared" si="19"/>
        <v>8</v>
      </c>
      <c r="V79" s="115">
        <f t="shared" si="19"/>
        <v>27</v>
      </c>
      <c r="W79" s="115">
        <f t="shared" si="19"/>
        <v>12</v>
      </c>
      <c r="X79" s="115">
        <f t="shared" si="19"/>
        <v>9</v>
      </c>
      <c r="Y79" s="115">
        <f t="shared" si="19"/>
        <v>0</v>
      </c>
      <c r="Z79" s="115">
        <f t="shared" si="19"/>
        <v>14</v>
      </c>
      <c r="AA79" s="115">
        <f t="shared" si="19"/>
        <v>0</v>
      </c>
      <c r="AB79" s="115">
        <f t="shared" si="19"/>
        <v>0</v>
      </c>
      <c r="AC79" s="115">
        <f t="shared" si="19"/>
        <v>34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203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Beavers:    |||   Hawks: 3P-BLK-</v>
      </c>
    </row>
    <row r="81" spans="1:31" s="122" customFormat="1" ht="12.75" x14ac:dyDescent="0.2">
      <c r="A81" s="152" t="s">
        <v>205</v>
      </c>
      <c r="B81" s="153"/>
      <c r="C81" s="154" t="s">
        <v>464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98" t="s">
        <v>105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200"/>
      <c r="O83" s="112" t="s">
        <v>30</v>
      </c>
      <c r="P83" s="189" t="s">
        <v>104</v>
      </c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1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99" t="s">
        <v>147</v>
      </c>
      <c r="B85" s="125" t="s">
        <v>135</v>
      </c>
      <c r="C85" s="125" t="s">
        <v>100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>
        <f t="shared" ref="N85:N94" si="20">IF(B85="","",(D85*2)+(E85*3)+F85*1)</f>
        <v>0</v>
      </c>
      <c r="O85" s="116"/>
      <c r="P85" s="124">
        <v>4</v>
      </c>
      <c r="Q85" s="125" t="s">
        <v>133</v>
      </c>
      <c r="R85" s="125" t="s">
        <v>134</v>
      </c>
      <c r="S85" s="115">
        <v>1</v>
      </c>
      <c r="T85" s="115"/>
      <c r="U85" s="115"/>
      <c r="V85" s="115">
        <v>2</v>
      </c>
      <c r="W85" s="115">
        <v>1</v>
      </c>
      <c r="X85" s="115">
        <v>1</v>
      </c>
      <c r="Y85" s="115"/>
      <c r="Z85" s="115">
        <v>3</v>
      </c>
      <c r="AA85" s="115"/>
      <c r="AB85" s="115"/>
      <c r="AC85" s="115">
        <f t="shared" ref="AC85:AC94" si="21">IF(Q85="","",(S85*2)+(T85*3)+U85*1)</f>
        <v>2</v>
      </c>
      <c r="AD85" s="129"/>
      <c r="AE85" s="120"/>
    </row>
    <row r="86" spans="1:31" s="122" customFormat="1" ht="12.75" x14ac:dyDescent="0.2">
      <c r="A86" s="124">
        <v>2</v>
      </c>
      <c r="B86" s="125" t="s">
        <v>33</v>
      </c>
      <c r="C86" s="125" t="s">
        <v>34</v>
      </c>
      <c r="D86" s="115"/>
      <c r="E86" s="115">
        <v>1</v>
      </c>
      <c r="F86" s="115"/>
      <c r="G86" s="115">
        <v>5</v>
      </c>
      <c r="H86" s="115">
        <v>2</v>
      </c>
      <c r="I86" s="115"/>
      <c r="J86" s="115"/>
      <c r="K86" s="115">
        <v>2</v>
      </c>
      <c r="L86" s="115"/>
      <c r="M86" s="115"/>
      <c r="N86" s="115">
        <f t="shared" si="20"/>
        <v>3</v>
      </c>
      <c r="O86" s="116"/>
      <c r="P86" s="126">
        <v>8</v>
      </c>
      <c r="Q86" s="125" t="s">
        <v>66</v>
      </c>
      <c r="R86" s="125" t="s">
        <v>67</v>
      </c>
      <c r="S86" s="115"/>
      <c r="T86" s="115"/>
      <c r="U86" s="115"/>
      <c r="V86" s="115">
        <v>3</v>
      </c>
      <c r="W86" s="115">
        <v>4</v>
      </c>
      <c r="X86" s="115">
        <v>1</v>
      </c>
      <c r="Y86" s="115"/>
      <c r="Z86" s="115"/>
      <c r="AA86" s="115"/>
      <c r="AB86" s="115"/>
      <c r="AC86" s="115">
        <f t="shared" si="21"/>
        <v>0</v>
      </c>
      <c r="AD86" s="129"/>
      <c r="AE86" s="120"/>
    </row>
    <row r="87" spans="1:31" s="122" customFormat="1" ht="12.75" x14ac:dyDescent="0.2">
      <c r="A87" s="126"/>
      <c r="B87" s="125"/>
      <c r="C87" s="12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 t="str">
        <f t="shared" si="20"/>
        <v/>
      </c>
      <c r="O87" s="116"/>
      <c r="P87" s="126"/>
      <c r="Q87" s="125"/>
      <c r="R87" s="12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 t="str">
        <f t="shared" si="21"/>
        <v/>
      </c>
      <c r="AD87" s="129"/>
      <c r="AE87" s="120"/>
    </row>
    <row r="88" spans="1:31" s="122" customFormat="1" ht="12.75" x14ac:dyDescent="0.2">
      <c r="A88" s="124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4">
        <v>11</v>
      </c>
      <c r="Q88" s="125" t="s">
        <v>60</v>
      </c>
      <c r="R88" s="125" t="s">
        <v>61</v>
      </c>
      <c r="S88" s="115"/>
      <c r="T88" s="115"/>
      <c r="U88" s="115"/>
      <c r="V88" s="115">
        <v>1</v>
      </c>
      <c r="W88" s="115"/>
      <c r="X88" s="115"/>
      <c r="Y88" s="115"/>
      <c r="Z88" s="115">
        <v>2</v>
      </c>
      <c r="AA88" s="115"/>
      <c r="AB88" s="115"/>
      <c r="AC88" s="115">
        <f t="shared" si="21"/>
        <v>0</v>
      </c>
      <c r="AD88" s="129"/>
      <c r="AE88" s="120"/>
    </row>
    <row r="89" spans="1:31" s="122" customFormat="1" ht="12.75" x14ac:dyDescent="0.2">
      <c r="A89" s="124">
        <v>8</v>
      </c>
      <c r="B89" s="125" t="s">
        <v>138</v>
      </c>
      <c r="C89" s="125" t="s">
        <v>139</v>
      </c>
      <c r="D89" s="115">
        <v>3</v>
      </c>
      <c r="E89" s="115">
        <v>2</v>
      </c>
      <c r="F89" s="115"/>
      <c r="G89" s="115"/>
      <c r="H89" s="115"/>
      <c r="I89" s="115">
        <v>1</v>
      </c>
      <c r="J89" s="115"/>
      <c r="K89" s="115">
        <v>2</v>
      </c>
      <c r="L89" s="115"/>
      <c r="M89" s="115"/>
      <c r="N89" s="115">
        <f t="shared" si="20"/>
        <v>12</v>
      </c>
      <c r="O89" s="116"/>
      <c r="P89" s="124">
        <v>14</v>
      </c>
      <c r="Q89" s="125" t="s">
        <v>132</v>
      </c>
      <c r="R89" s="125" t="s">
        <v>34</v>
      </c>
      <c r="S89" s="115">
        <v>5</v>
      </c>
      <c r="T89" s="115">
        <v>1</v>
      </c>
      <c r="U89" s="115">
        <v>2</v>
      </c>
      <c r="V89" s="115">
        <v>9</v>
      </c>
      <c r="W89" s="115">
        <v>3</v>
      </c>
      <c r="X89" s="115">
        <v>1</v>
      </c>
      <c r="Y89" s="115"/>
      <c r="Z89" s="115">
        <v>3</v>
      </c>
      <c r="AA89" s="115"/>
      <c r="AB89" s="115"/>
      <c r="AC89" s="115">
        <f t="shared" si="21"/>
        <v>15</v>
      </c>
      <c r="AD89" s="129"/>
      <c r="AE89" s="120"/>
    </row>
    <row r="90" spans="1:31" s="122" customFormat="1" ht="12.75" x14ac:dyDescent="0.2">
      <c r="A90" s="126">
        <v>9</v>
      </c>
      <c r="B90" s="125" t="s">
        <v>165</v>
      </c>
      <c r="C90" s="125" t="s">
        <v>233</v>
      </c>
      <c r="D90" s="115">
        <v>2</v>
      </c>
      <c r="E90" s="115">
        <v>2</v>
      </c>
      <c r="F90" s="115"/>
      <c r="G90" s="115"/>
      <c r="H90" s="115">
        <v>6</v>
      </c>
      <c r="I90" s="115"/>
      <c r="J90" s="115"/>
      <c r="K90" s="115">
        <v>1</v>
      </c>
      <c r="L90" s="115"/>
      <c r="M90" s="115"/>
      <c r="N90" s="115">
        <f t="shared" si="20"/>
        <v>10</v>
      </c>
      <c r="O90" s="116"/>
      <c r="P90" s="126">
        <v>23</v>
      </c>
      <c r="Q90" s="125" t="s">
        <v>148</v>
      </c>
      <c r="R90" s="125" t="s">
        <v>57</v>
      </c>
      <c r="S90" s="115">
        <v>5</v>
      </c>
      <c r="T90" s="115">
        <v>6</v>
      </c>
      <c r="U90" s="115">
        <v>8</v>
      </c>
      <c r="V90" s="115">
        <v>2</v>
      </c>
      <c r="W90" s="115">
        <v>2</v>
      </c>
      <c r="X90" s="115"/>
      <c r="Y90" s="115"/>
      <c r="Z90" s="115">
        <v>2</v>
      </c>
      <c r="AA90" s="115"/>
      <c r="AB90" s="115"/>
      <c r="AC90" s="115">
        <f t="shared" si="21"/>
        <v>36</v>
      </c>
      <c r="AD90" s="129"/>
      <c r="AE90" s="120"/>
    </row>
    <row r="91" spans="1:31" s="122" customFormat="1" ht="12.75" x14ac:dyDescent="0.2">
      <c r="A91" s="126"/>
      <c r="B91" s="125"/>
      <c r="C91" s="12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 t="str">
        <f t="shared" si="20"/>
        <v/>
      </c>
      <c r="O91" s="116"/>
      <c r="P91" s="126"/>
      <c r="Q91" s="125"/>
      <c r="R91" s="12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 t="str">
        <f t="shared" si="21"/>
        <v/>
      </c>
      <c r="AD91" s="129"/>
      <c r="AE91" s="120"/>
    </row>
    <row r="92" spans="1:31" s="122" customFormat="1" ht="12.75" x14ac:dyDescent="0.2">
      <c r="A92" s="126">
        <v>24</v>
      </c>
      <c r="B92" s="125" t="s">
        <v>136</v>
      </c>
      <c r="C92" s="125" t="s">
        <v>137</v>
      </c>
      <c r="D92" s="115">
        <v>4</v>
      </c>
      <c r="E92" s="115">
        <v>1</v>
      </c>
      <c r="F92" s="115"/>
      <c r="G92" s="115">
        <v>5</v>
      </c>
      <c r="H92" s="115">
        <v>3</v>
      </c>
      <c r="I92" s="115">
        <v>3</v>
      </c>
      <c r="J92" s="115"/>
      <c r="K92" s="115"/>
      <c r="L92" s="115"/>
      <c r="M92" s="115"/>
      <c r="N92" s="115">
        <f t="shared" si="20"/>
        <v>11</v>
      </c>
      <c r="O92" s="116"/>
      <c r="P92" s="126">
        <v>34</v>
      </c>
      <c r="Q92" s="125" t="s">
        <v>373</v>
      </c>
      <c r="R92" s="125" t="s">
        <v>34</v>
      </c>
      <c r="S92" s="115">
        <v>3</v>
      </c>
      <c r="T92" s="115"/>
      <c r="U92" s="115"/>
      <c r="V92" s="115">
        <v>9</v>
      </c>
      <c r="W92" s="115">
        <v>1</v>
      </c>
      <c r="X92" s="115"/>
      <c r="Y92" s="115"/>
      <c r="Z92" s="115"/>
      <c r="AA92" s="115"/>
      <c r="AB92" s="115"/>
      <c r="AC92" s="115">
        <f t="shared" si="21"/>
        <v>6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>
        <v>55</v>
      </c>
      <c r="B93" s="125" t="s">
        <v>486</v>
      </c>
      <c r="C93" s="125" t="s">
        <v>188</v>
      </c>
      <c r="D93" s="115">
        <v>7</v>
      </c>
      <c r="E93" s="115"/>
      <c r="F93" s="115">
        <v>3</v>
      </c>
      <c r="G93" s="115">
        <v>15</v>
      </c>
      <c r="H93" s="115">
        <v>3</v>
      </c>
      <c r="I93" s="115">
        <v>3</v>
      </c>
      <c r="J93" s="115"/>
      <c r="K93" s="115"/>
      <c r="L93" s="115"/>
      <c r="M93" s="115"/>
      <c r="N93" s="115">
        <f t="shared" si="20"/>
        <v>17</v>
      </c>
      <c r="O93" s="116"/>
      <c r="P93" s="126"/>
      <c r="Q93" s="125"/>
      <c r="R93" s="12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 t="str">
        <f t="shared" si="21"/>
        <v/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Phantoms: BLK-   |||   Cunning Stunts: BLK-</v>
      </c>
    </row>
    <row r="94" spans="1:31" s="122" customFormat="1" ht="12.75" x14ac:dyDescent="0.2">
      <c r="A94" s="124">
        <v>23</v>
      </c>
      <c r="B94" s="125" t="s">
        <v>547</v>
      </c>
      <c r="C94" s="125" t="s">
        <v>253</v>
      </c>
      <c r="D94" s="115">
        <v>2</v>
      </c>
      <c r="E94" s="115">
        <v>2</v>
      </c>
      <c r="F94" s="115">
        <v>2</v>
      </c>
      <c r="G94" s="115">
        <v>6</v>
      </c>
      <c r="H94" s="115">
        <v>4</v>
      </c>
      <c r="I94" s="115"/>
      <c r="J94" s="115"/>
      <c r="K94" s="115">
        <v>3</v>
      </c>
      <c r="L94" s="115"/>
      <c r="M94" s="115"/>
      <c r="N94" s="115">
        <f t="shared" si="20"/>
        <v>12</v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M95" si="22">SUM(D85:D94)</f>
        <v>18</v>
      </c>
      <c r="E95" s="115">
        <f t="shared" si="22"/>
        <v>8</v>
      </c>
      <c r="F95" s="115">
        <f t="shared" si="22"/>
        <v>5</v>
      </c>
      <c r="G95" s="115">
        <f t="shared" si="22"/>
        <v>31</v>
      </c>
      <c r="H95" s="115">
        <f t="shared" si="22"/>
        <v>18</v>
      </c>
      <c r="I95" s="115">
        <f t="shared" si="22"/>
        <v>7</v>
      </c>
      <c r="J95" s="115">
        <f t="shared" si="22"/>
        <v>0</v>
      </c>
      <c r="K95" s="115">
        <f t="shared" si="22"/>
        <v>8</v>
      </c>
      <c r="L95" s="115">
        <f t="shared" si="22"/>
        <v>0</v>
      </c>
      <c r="M95" s="115">
        <f t="shared" si="22"/>
        <v>0</v>
      </c>
      <c r="N95" s="115">
        <f>SUM(N85:N94)</f>
        <v>65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14</v>
      </c>
      <c r="T95" s="115">
        <f t="shared" si="23"/>
        <v>7</v>
      </c>
      <c r="U95" s="115">
        <f t="shared" si="23"/>
        <v>10</v>
      </c>
      <c r="V95" s="115">
        <f t="shared" si="23"/>
        <v>26</v>
      </c>
      <c r="W95" s="115">
        <f t="shared" si="23"/>
        <v>11</v>
      </c>
      <c r="X95" s="115">
        <f t="shared" si="23"/>
        <v>3</v>
      </c>
      <c r="Y95" s="115">
        <f t="shared" si="23"/>
        <v>0</v>
      </c>
      <c r="Z95" s="115">
        <f t="shared" si="23"/>
        <v>10</v>
      </c>
      <c r="AA95" s="115">
        <f t="shared" si="23"/>
        <v>0</v>
      </c>
      <c r="AB95" s="115">
        <f t="shared" si="23"/>
        <v>0</v>
      </c>
      <c r="AC95" s="115">
        <f t="shared" si="23"/>
        <v>59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215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608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95" t="s">
        <v>90</v>
      </c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112" t="s">
        <v>49</v>
      </c>
      <c r="P99" s="207" t="s">
        <v>244</v>
      </c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3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6">
        <v>0</v>
      </c>
      <c r="B101" s="125" t="s">
        <v>91</v>
      </c>
      <c r="C101" s="125" t="s">
        <v>92</v>
      </c>
      <c r="D101" s="115"/>
      <c r="E101" s="115">
        <v>1</v>
      </c>
      <c r="F101" s="115"/>
      <c r="G101" s="115">
        <v>2</v>
      </c>
      <c r="H101" s="115">
        <v>2</v>
      </c>
      <c r="I101" s="115"/>
      <c r="J101" s="115"/>
      <c r="K101" s="115">
        <v>2</v>
      </c>
      <c r="L101" s="115"/>
      <c r="M101" s="115"/>
      <c r="N101" s="115">
        <f t="shared" ref="N101:N110" si="24">IF(B101="","",(D101*2)+(E101*3)+F101*1)</f>
        <v>3</v>
      </c>
      <c r="O101" s="116"/>
      <c r="P101" s="124">
        <v>6</v>
      </c>
      <c r="Q101" s="125" t="s">
        <v>37</v>
      </c>
      <c r="R101" s="125" t="s">
        <v>245</v>
      </c>
      <c r="S101" s="115">
        <v>2</v>
      </c>
      <c r="T101" s="115">
        <v>1</v>
      </c>
      <c r="U101" s="115"/>
      <c r="V101" s="115">
        <v>5</v>
      </c>
      <c r="W101" s="115">
        <v>2</v>
      </c>
      <c r="X101" s="115">
        <v>3</v>
      </c>
      <c r="Y101" s="115">
        <v>2</v>
      </c>
      <c r="Z101" s="115">
        <v>2</v>
      </c>
      <c r="AA101" s="115"/>
      <c r="AB101" s="115"/>
      <c r="AC101" s="115">
        <f t="shared" ref="AC101:AC110" si="25">IF(Q101="","",(S101*2)+(T101*3)+U101*1)</f>
        <v>7</v>
      </c>
      <c r="AD101" s="129"/>
      <c r="AE101" s="120"/>
    </row>
    <row r="102" spans="1:31" s="122" customFormat="1" ht="12.75" x14ac:dyDescent="0.2">
      <c r="A102" s="126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>
        <v>1</v>
      </c>
      <c r="L102" s="115"/>
      <c r="M102" s="115"/>
      <c r="N102" s="115" t="str">
        <f t="shared" si="24"/>
        <v/>
      </c>
      <c r="O102" s="116"/>
      <c r="P102" s="124">
        <v>8</v>
      </c>
      <c r="Q102" s="125" t="s">
        <v>248</v>
      </c>
      <c r="R102" s="125" t="s">
        <v>57</v>
      </c>
      <c r="S102" s="115"/>
      <c r="T102" s="115">
        <v>1</v>
      </c>
      <c r="U102" s="115"/>
      <c r="V102" s="115">
        <v>2</v>
      </c>
      <c r="W102" s="115">
        <v>3</v>
      </c>
      <c r="X102" s="115">
        <v>1</v>
      </c>
      <c r="Y102" s="115"/>
      <c r="Z102" s="115"/>
      <c r="AA102" s="115"/>
      <c r="AB102" s="115"/>
      <c r="AC102" s="115">
        <f t="shared" si="25"/>
        <v>3</v>
      </c>
      <c r="AD102" s="129"/>
      <c r="AE102" s="120"/>
    </row>
    <row r="103" spans="1:31" s="122" customFormat="1" ht="12.75" x14ac:dyDescent="0.2">
      <c r="A103" s="126">
        <v>6</v>
      </c>
      <c r="B103" s="125" t="s">
        <v>325</v>
      </c>
      <c r="C103" s="125" t="s">
        <v>95</v>
      </c>
      <c r="D103" s="115">
        <v>1</v>
      </c>
      <c r="E103" s="115">
        <v>1</v>
      </c>
      <c r="F103" s="115">
        <v>2</v>
      </c>
      <c r="G103" s="115">
        <v>4</v>
      </c>
      <c r="H103" s="115">
        <v>3</v>
      </c>
      <c r="I103" s="115"/>
      <c r="J103" s="115">
        <v>1</v>
      </c>
      <c r="K103" s="115">
        <v>2</v>
      </c>
      <c r="L103" s="115"/>
      <c r="M103" s="115"/>
      <c r="N103" s="115">
        <f t="shared" si="24"/>
        <v>7</v>
      </c>
      <c r="O103" s="116"/>
      <c r="P103" s="124">
        <v>9</v>
      </c>
      <c r="Q103" s="125" t="s">
        <v>335</v>
      </c>
      <c r="R103" s="125" t="s">
        <v>65</v>
      </c>
      <c r="S103" s="115">
        <v>5</v>
      </c>
      <c r="T103" s="115">
        <v>2</v>
      </c>
      <c r="U103" s="115">
        <v>3</v>
      </c>
      <c r="V103" s="115">
        <v>3</v>
      </c>
      <c r="W103" s="115">
        <v>2</v>
      </c>
      <c r="X103" s="115">
        <v>2</v>
      </c>
      <c r="Y103" s="115"/>
      <c r="Z103" s="115"/>
      <c r="AA103" s="115"/>
      <c r="AB103" s="115"/>
      <c r="AC103" s="115">
        <f t="shared" si="25"/>
        <v>19</v>
      </c>
      <c r="AD103" s="129"/>
      <c r="AE103" s="120"/>
    </row>
    <row r="104" spans="1:31" s="122" customFormat="1" ht="12.75" x14ac:dyDescent="0.2">
      <c r="A104" s="126">
        <v>9</v>
      </c>
      <c r="B104" s="125" t="s">
        <v>96</v>
      </c>
      <c r="C104" s="125" t="s">
        <v>62</v>
      </c>
      <c r="D104" s="115">
        <v>7</v>
      </c>
      <c r="E104" s="115"/>
      <c r="F104" s="115">
        <v>2</v>
      </c>
      <c r="G104" s="115">
        <v>5</v>
      </c>
      <c r="H104" s="115"/>
      <c r="I104" s="115"/>
      <c r="J104" s="115"/>
      <c r="K104" s="115">
        <v>4</v>
      </c>
      <c r="L104" s="115"/>
      <c r="M104" s="115"/>
      <c r="N104" s="115">
        <f t="shared" si="24"/>
        <v>16</v>
      </c>
      <c r="O104" s="116"/>
      <c r="P104" s="124">
        <v>10</v>
      </c>
      <c r="Q104" s="125" t="s">
        <v>60</v>
      </c>
      <c r="R104" s="125" t="s">
        <v>84</v>
      </c>
      <c r="S104" s="115">
        <v>3</v>
      </c>
      <c r="T104" s="115">
        <v>1</v>
      </c>
      <c r="U104" s="115">
        <v>2</v>
      </c>
      <c r="V104" s="115">
        <v>3</v>
      </c>
      <c r="W104" s="115">
        <v>5</v>
      </c>
      <c r="X104" s="115">
        <v>1</v>
      </c>
      <c r="Y104" s="115"/>
      <c r="Z104" s="115">
        <v>1</v>
      </c>
      <c r="AA104" s="115"/>
      <c r="AB104" s="115"/>
      <c r="AC104" s="115">
        <f t="shared" si="25"/>
        <v>11</v>
      </c>
      <c r="AD104" s="129"/>
      <c r="AE104" s="120"/>
    </row>
    <row r="105" spans="1:31" s="122" customFormat="1" ht="12.75" x14ac:dyDescent="0.2">
      <c r="A105" s="126">
        <v>13</v>
      </c>
      <c r="B105" s="125" t="s">
        <v>94</v>
      </c>
      <c r="C105" s="125" t="s">
        <v>95</v>
      </c>
      <c r="D105" s="115"/>
      <c r="E105" s="115"/>
      <c r="F105" s="115"/>
      <c r="G105" s="115">
        <v>6</v>
      </c>
      <c r="H105" s="115"/>
      <c r="I105" s="115"/>
      <c r="J105" s="115"/>
      <c r="K105" s="115"/>
      <c r="L105" s="115"/>
      <c r="M105" s="115"/>
      <c r="N105" s="115">
        <f t="shared" si="24"/>
        <v>0</v>
      </c>
      <c r="O105" s="116"/>
      <c r="P105" s="124">
        <v>14</v>
      </c>
      <c r="Q105" s="125" t="s">
        <v>365</v>
      </c>
      <c r="R105" s="125" t="s">
        <v>366</v>
      </c>
      <c r="S105" s="115">
        <v>10</v>
      </c>
      <c r="T105" s="115">
        <v>2</v>
      </c>
      <c r="U105" s="115">
        <v>1</v>
      </c>
      <c r="V105" s="115">
        <v>5</v>
      </c>
      <c r="W105" s="115">
        <v>2</v>
      </c>
      <c r="X105" s="115">
        <v>5</v>
      </c>
      <c r="Y105" s="115"/>
      <c r="Z105" s="115">
        <v>1</v>
      </c>
      <c r="AA105" s="115"/>
      <c r="AB105" s="115"/>
      <c r="AC105" s="115">
        <f t="shared" si="25"/>
        <v>27</v>
      </c>
      <c r="AD105" s="129"/>
      <c r="AE105" s="120"/>
    </row>
    <row r="106" spans="1:31" s="122" customFormat="1" ht="12.75" x14ac:dyDescent="0.2">
      <c r="A106" s="124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39" t="s">
        <v>147</v>
      </c>
      <c r="Q106" s="125" t="s">
        <v>271</v>
      </c>
      <c r="R106" s="125" t="s">
        <v>272</v>
      </c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>
        <f t="shared" si="25"/>
        <v>0</v>
      </c>
      <c r="AD106" s="129"/>
      <c r="AE106" s="120"/>
    </row>
    <row r="107" spans="1:31" s="122" customFormat="1" ht="12.75" x14ac:dyDescent="0.2">
      <c r="A107" s="126">
        <v>23</v>
      </c>
      <c r="B107" s="125" t="s">
        <v>93</v>
      </c>
      <c r="C107" s="125" t="s">
        <v>64</v>
      </c>
      <c r="D107" s="115"/>
      <c r="E107" s="115">
        <v>4</v>
      </c>
      <c r="F107" s="115">
        <v>2</v>
      </c>
      <c r="G107" s="115">
        <v>6</v>
      </c>
      <c r="H107" s="115">
        <v>2</v>
      </c>
      <c r="I107" s="115"/>
      <c r="J107" s="115"/>
      <c r="K107" s="115"/>
      <c r="L107" s="115"/>
      <c r="M107" s="115"/>
      <c r="N107" s="115">
        <f t="shared" si="24"/>
        <v>14</v>
      </c>
      <c r="O107" s="116"/>
      <c r="P107" s="126">
        <v>16</v>
      </c>
      <c r="Q107" s="125" t="s">
        <v>269</v>
      </c>
      <c r="R107" s="125" t="s">
        <v>270</v>
      </c>
      <c r="S107" s="115">
        <v>4</v>
      </c>
      <c r="T107" s="115"/>
      <c r="U107" s="115"/>
      <c r="V107" s="115">
        <v>12</v>
      </c>
      <c r="W107" s="115">
        <v>1</v>
      </c>
      <c r="X107" s="115"/>
      <c r="Y107" s="115"/>
      <c r="Z107" s="115">
        <v>4</v>
      </c>
      <c r="AA107" s="115"/>
      <c r="AB107" s="115"/>
      <c r="AC107" s="115">
        <f t="shared" si="25"/>
        <v>8</v>
      </c>
      <c r="AD107" s="129"/>
      <c r="AE107" s="120"/>
    </row>
    <row r="108" spans="1:31" s="122" customFormat="1" ht="12.75" x14ac:dyDescent="0.2">
      <c r="A108" s="126">
        <v>0</v>
      </c>
      <c r="B108" s="125" t="s">
        <v>571</v>
      </c>
      <c r="C108" s="125" t="s">
        <v>572</v>
      </c>
      <c r="D108" s="115">
        <v>1</v>
      </c>
      <c r="E108" s="115"/>
      <c r="F108" s="115"/>
      <c r="G108" s="115">
        <v>3</v>
      </c>
      <c r="H108" s="115">
        <v>2</v>
      </c>
      <c r="I108" s="115">
        <v>2</v>
      </c>
      <c r="J108" s="115"/>
      <c r="K108" s="115">
        <v>1</v>
      </c>
      <c r="L108" s="115"/>
      <c r="M108" s="115"/>
      <c r="N108" s="115">
        <f t="shared" si="24"/>
        <v>2</v>
      </c>
      <c r="O108" s="116"/>
      <c r="P108" s="124">
        <v>23</v>
      </c>
      <c r="Q108" s="125" t="s">
        <v>554</v>
      </c>
      <c r="R108" s="125" t="s">
        <v>54</v>
      </c>
      <c r="S108" s="115">
        <v>2</v>
      </c>
      <c r="T108" s="115"/>
      <c r="U108" s="115">
        <v>3</v>
      </c>
      <c r="V108" s="115">
        <v>11</v>
      </c>
      <c r="W108" s="115">
        <v>2</v>
      </c>
      <c r="X108" s="115">
        <v>1</v>
      </c>
      <c r="Y108" s="115"/>
      <c r="Z108" s="115">
        <v>1</v>
      </c>
      <c r="AA108" s="115"/>
      <c r="AB108" s="115"/>
      <c r="AC108" s="115">
        <f t="shared" si="25"/>
        <v>7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6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/>
      <c r="Q109" s="125"/>
      <c r="R109" s="12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 t="str">
        <f t="shared" si="25"/>
        <v/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Hornets:    |||   Honey Badgers: </v>
      </c>
    </row>
    <row r="110" spans="1:31" s="122" customFormat="1" ht="12.75" x14ac:dyDescent="0.2">
      <c r="A110" s="126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9</v>
      </c>
      <c r="E111" s="115">
        <f t="shared" si="26"/>
        <v>6</v>
      </c>
      <c r="F111" s="115">
        <f t="shared" si="26"/>
        <v>6</v>
      </c>
      <c r="G111" s="115">
        <f t="shared" si="26"/>
        <v>26</v>
      </c>
      <c r="H111" s="115">
        <f t="shared" si="26"/>
        <v>9</v>
      </c>
      <c r="I111" s="115">
        <f t="shared" si="26"/>
        <v>2</v>
      </c>
      <c r="J111" s="115">
        <f t="shared" si="26"/>
        <v>1</v>
      </c>
      <c r="K111" s="115">
        <f t="shared" si="26"/>
        <v>10</v>
      </c>
      <c r="L111" s="115">
        <f t="shared" si="26"/>
        <v>0</v>
      </c>
      <c r="M111" s="115">
        <f t="shared" si="26"/>
        <v>0</v>
      </c>
      <c r="N111" s="115">
        <f t="shared" si="26"/>
        <v>42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26</v>
      </c>
      <c r="T111" s="115">
        <f t="shared" si="27"/>
        <v>7</v>
      </c>
      <c r="U111" s="115">
        <f t="shared" si="27"/>
        <v>9</v>
      </c>
      <c r="V111" s="115">
        <f t="shared" si="27"/>
        <v>41</v>
      </c>
      <c r="W111" s="115">
        <f t="shared" si="27"/>
        <v>17</v>
      </c>
      <c r="X111" s="115">
        <f t="shared" si="27"/>
        <v>13</v>
      </c>
      <c r="Y111" s="115">
        <f t="shared" si="27"/>
        <v>2</v>
      </c>
      <c r="Z111" s="115">
        <f t="shared" si="27"/>
        <v>9</v>
      </c>
      <c r="AA111" s="115">
        <f t="shared" si="27"/>
        <v>0</v>
      </c>
      <c r="AB111" s="115">
        <f t="shared" si="27"/>
        <v>0</v>
      </c>
      <c r="AC111" s="115">
        <f t="shared" si="27"/>
        <v>82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101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609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204" t="s">
        <v>236</v>
      </c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6"/>
      <c r="O115" s="112" t="s">
        <v>49</v>
      </c>
      <c r="P115" s="172" t="s">
        <v>68</v>
      </c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4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>
        <v>4</v>
      </c>
      <c r="B117" s="125" t="s">
        <v>303</v>
      </c>
      <c r="C117" s="125" t="s">
        <v>65</v>
      </c>
      <c r="D117" s="115">
        <v>3</v>
      </c>
      <c r="E117" s="115"/>
      <c r="F117" s="115"/>
      <c r="G117" s="115">
        <v>3</v>
      </c>
      <c r="H117" s="115">
        <v>4</v>
      </c>
      <c r="I117" s="115">
        <v>2</v>
      </c>
      <c r="J117" s="115"/>
      <c r="K117" s="115">
        <v>3</v>
      </c>
      <c r="L117" s="115"/>
      <c r="M117" s="115"/>
      <c r="N117" s="115">
        <f t="shared" ref="N117:N126" si="28">IF(B117="","",(D117*2)+(E117*3)+F117*1)</f>
        <v>6</v>
      </c>
      <c r="O117" s="116"/>
      <c r="P117" s="124">
        <v>2</v>
      </c>
      <c r="Q117" s="125" t="s">
        <v>267</v>
      </c>
      <c r="R117" s="125" t="s">
        <v>76</v>
      </c>
      <c r="S117" s="115">
        <v>5</v>
      </c>
      <c r="T117" s="115"/>
      <c r="U117" s="115"/>
      <c r="V117" s="115">
        <v>3</v>
      </c>
      <c r="W117" s="115"/>
      <c r="X117" s="115">
        <v>1</v>
      </c>
      <c r="Y117" s="115"/>
      <c r="Z117" s="115">
        <v>2</v>
      </c>
      <c r="AA117" s="115"/>
      <c r="AB117" s="115"/>
      <c r="AC117" s="115">
        <f t="shared" ref="AC117:AC126" si="29">IF(Q117="","",(S117*2)+(T117*3)+U117*1)</f>
        <v>10</v>
      </c>
      <c r="AD117" s="129"/>
      <c r="AE117" s="120"/>
    </row>
    <row r="118" spans="1:31" s="122" customFormat="1" ht="12.75" x14ac:dyDescent="0.2">
      <c r="A118" s="124">
        <v>6</v>
      </c>
      <c r="B118" s="125" t="s">
        <v>237</v>
      </c>
      <c r="C118" s="125" t="s">
        <v>238</v>
      </c>
      <c r="D118" s="115">
        <v>7</v>
      </c>
      <c r="E118" s="115"/>
      <c r="F118" s="115"/>
      <c r="G118" s="115">
        <v>6</v>
      </c>
      <c r="H118" s="115">
        <v>1</v>
      </c>
      <c r="I118" s="115">
        <v>2</v>
      </c>
      <c r="J118" s="115"/>
      <c r="K118" s="115"/>
      <c r="L118" s="115"/>
      <c r="M118" s="115"/>
      <c r="N118" s="115">
        <f t="shared" si="28"/>
        <v>14</v>
      </c>
      <c r="O118" s="116"/>
      <c r="P118" s="126">
        <v>6</v>
      </c>
      <c r="Q118" s="125" t="s">
        <v>179</v>
      </c>
      <c r="R118" s="125" t="s">
        <v>180</v>
      </c>
      <c r="S118" s="115"/>
      <c r="T118" s="115">
        <v>1</v>
      </c>
      <c r="U118" s="115">
        <v>2</v>
      </c>
      <c r="V118" s="115">
        <v>1</v>
      </c>
      <c r="W118" s="115">
        <v>5</v>
      </c>
      <c r="X118" s="115">
        <v>2</v>
      </c>
      <c r="Y118" s="115"/>
      <c r="Z118" s="115">
        <v>2</v>
      </c>
      <c r="AA118" s="115"/>
      <c r="AB118" s="115"/>
      <c r="AC118" s="115">
        <f t="shared" si="29"/>
        <v>5</v>
      </c>
      <c r="AD118" s="129"/>
      <c r="AE118" s="120"/>
    </row>
    <row r="119" spans="1:31" s="122" customFormat="1" ht="12.75" x14ac:dyDescent="0.2">
      <c r="A119" s="124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6">
        <v>8</v>
      </c>
      <c r="Q119" s="125" t="s">
        <v>149</v>
      </c>
      <c r="R119" s="125" t="s">
        <v>35</v>
      </c>
      <c r="S119" s="115">
        <v>8</v>
      </c>
      <c r="T119" s="115"/>
      <c r="U119" s="115">
        <v>2</v>
      </c>
      <c r="V119" s="115">
        <v>11</v>
      </c>
      <c r="W119" s="115">
        <v>1</v>
      </c>
      <c r="X119" s="115"/>
      <c r="Y119" s="115"/>
      <c r="Z119" s="115">
        <v>1</v>
      </c>
      <c r="AA119" s="115"/>
      <c r="AB119" s="115"/>
      <c r="AC119" s="115">
        <f t="shared" si="29"/>
        <v>18</v>
      </c>
      <c r="AD119" s="129"/>
      <c r="AE119" s="120"/>
    </row>
    <row r="120" spans="1:31" s="122" customFormat="1" ht="12.75" x14ac:dyDescent="0.2">
      <c r="A120" s="126">
        <v>11</v>
      </c>
      <c r="B120" s="125" t="s">
        <v>384</v>
      </c>
      <c r="C120" s="125" t="s">
        <v>253</v>
      </c>
      <c r="D120" s="115">
        <v>1</v>
      </c>
      <c r="E120" s="115">
        <v>1</v>
      </c>
      <c r="F120" s="115"/>
      <c r="G120" s="115">
        <v>8</v>
      </c>
      <c r="H120" s="115">
        <v>5</v>
      </c>
      <c r="I120" s="115">
        <v>2</v>
      </c>
      <c r="J120" s="115"/>
      <c r="K120" s="115">
        <v>1</v>
      </c>
      <c r="L120" s="115"/>
      <c r="M120" s="115"/>
      <c r="N120" s="115">
        <f t="shared" si="28"/>
        <v>5</v>
      </c>
      <c r="O120" s="116"/>
      <c r="P120" s="126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6">
        <v>13</v>
      </c>
      <c r="B121" s="125" t="s">
        <v>383</v>
      </c>
      <c r="C121" s="125" t="s">
        <v>42</v>
      </c>
      <c r="D121" s="115">
        <v>4</v>
      </c>
      <c r="E121" s="115"/>
      <c r="F121" s="115">
        <v>1</v>
      </c>
      <c r="G121" s="115">
        <v>6</v>
      </c>
      <c r="H121" s="115">
        <v>1</v>
      </c>
      <c r="I121" s="115"/>
      <c r="J121" s="115"/>
      <c r="K121" s="115">
        <v>1</v>
      </c>
      <c r="L121" s="115"/>
      <c r="M121" s="115"/>
      <c r="N121" s="115">
        <f t="shared" si="28"/>
        <v>9</v>
      </c>
      <c r="O121" s="116"/>
      <c r="P121" s="126"/>
      <c r="Q121" s="125"/>
      <c r="R121" s="12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 t="str">
        <f t="shared" si="29"/>
        <v/>
      </c>
      <c r="AD121" s="129"/>
      <c r="AE121" s="120"/>
    </row>
    <row r="122" spans="1:31" s="122" customFormat="1" ht="12.75" x14ac:dyDescent="0.2">
      <c r="A122" s="124"/>
      <c r="B122" s="125"/>
      <c r="C122" s="12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 t="str">
        <f t="shared" si="28"/>
        <v/>
      </c>
      <c r="O122" s="116"/>
      <c r="P122" s="126">
        <v>20</v>
      </c>
      <c r="Q122" s="125" t="s">
        <v>75</v>
      </c>
      <c r="R122" s="125" t="s">
        <v>79</v>
      </c>
      <c r="S122" s="115">
        <v>2</v>
      </c>
      <c r="T122" s="115"/>
      <c r="U122" s="115">
        <v>2</v>
      </c>
      <c r="V122" s="115">
        <v>7</v>
      </c>
      <c r="W122" s="115">
        <v>2</v>
      </c>
      <c r="X122" s="115"/>
      <c r="Y122" s="115"/>
      <c r="Z122" s="115"/>
      <c r="AA122" s="115"/>
      <c r="AB122" s="115"/>
      <c r="AC122" s="115">
        <f t="shared" si="29"/>
        <v>6</v>
      </c>
      <c r="AD122" s="129"/>
      <c r="AE122" s="120"/>
    </row>
    <row r="123" spans="1:31" s="122" customFormat="1" ht="12.75" x14ac:dyDescent="0.2">
      <c r="A123" s="124">
        <v>20</v>
      </c>
      <c r="B123" s="125" t="s">
        <v>240</v>
      </c>
      <c r="C123" s="125" t="s">
        <v>241</v>
      </c>
      <c r="D123" s="115"/>
      <c r="E123" s="115"/>
      <c r="F123" s="115"/>
      <c r="G123" s="115"/>
      <c r="H123" s="115"/>
      <c r="I123" s="115">
        <v>4</v>
      </c>
      <c r="J123" s="115"/>
      <c r="K123" s="115">
        <v>3</v>
      </c>
      <c r="L123" s="115"/>
      <c r="M123" s="115"/>
      <c r="N123" s="115">
        <f t="shared" si="28"/>
        <v>0</v>
      </c>
      <c r="O123" s="116"/>
      <c r="P123" s="126">
        <v>21</v>
      </c>
      <c r="Q123" s="125" t="s">
        <v>71</v>
      </c>
      <c r="R123" s="125" t="s">
        <v>95</v>
      </c>
      <c r="S123" s="115">
        <v>3</v>
      </c>
      <c r="T123" s="115"/>
      <c r="U123" s="115">
        <v>2</v>
      </c>
      <c r="V123" s="115">
        <v>4</v>
      </c>
      <c r="W123" s="115">
        <v>1</v>
      </c>
      <c r="X123" s="115"/>
      <c r="Y123" s="115"/>
      <c r="Z123" s="115">
        <v>4</v>
      </c>
      <c r="AA123" s="115"/>
      <c r="AB123" s="115"/>
      <c r="AC123" s="115">
        <f t="shared" si="29"/>
        <v>8</v>
      </c>
      <c r="AD123" s="129"/>
      <c r="AE123" s="120"/>
    </row>
    <row r="124" spans="1:31" s="122" customFormat="1" ht="12.75" x14ac:dyDescent="0.2">
      <c r="A124" s="126">
        <v>77</v>
      </c>
      <c r="B124" s="125" t="s">
        <v>239</v>
      </c>
      <c r="C124" s="125" t="s">
        <v>51</v>
      </c>
      <c r="D124" s="115">
        <v>7</v>
      </c>
      <c r="E124" s="115"/>
      <c r="F124" s="115">
        <v>2</v>
      </c>
      <c r="G124" s="115">
        <v>4</v>
      </c>
      <c r="H124" s="115">
        <v>3</v>
      </c>
      <c r="I124" s="115">
        <v>1</v>
      </c>
      <c r="J124" s="115"/>
      <c r="K124" s="115">
        <v>3</v>
      </c>
      <c r="L124" s="115"/>
      <c r="M124" s="115"/>
      <c r="N124" s="115">
        <f t="shared" si="28"/>
        <v>16</v>
      </c>
      <c r="O124" s="116"/>
      <c r="P124" s="126">
        <v>44</v>
      </c>
      <c r="Q124" s="125" t="s">
        <v>163</v>
      </c>
      <c r="R124" s="125" t="s">
        <v>164</v>
      </c>
      <c r="S124" s="115">
        <v>3</v>
      </c>
      <c r="T124" s="115">
        <v>3</v>
      </c>
      <c r="U124" s="115"/>
      <c r="V124" s="115">
        <v>3</v>
      </c>
      <c r="W124" s="115">
        <v>6</v>
      </c>
      <c r="X124" s="115">
        <v>1</v>
      </c>
      <c r="Y124" s="115"/>
      <c r="Z124" s="115"/>
      <c r="AA124" s="115"/>
      <c r="AB124" s="115"/>
      <c r="AC124" s="115">
        <f t="shared" si="29"/>
        <v>15</v>
      </c>
      <c r="AD124" s="129"/>
      <c r="AE124" s="120"/>
    </row>
    <row r="125" spans="1:31" s="122" customFormat="1" ht="12.75" x14ac:dyDescent="0.2">
      <c r="A125" s="126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6">
        <v>30</v>
      </c>
      <c r="Q125" s="125" t="s">
        <v>585</v>
      </c>
      <c r="R125" s="125" t="s">
        <v>586</v>
      </c>
      <c r="S125" s="115">
        <v>2</v>
      </c>
      <c r="T125" s="115">
        <v>2</v>
      </c>
      <c r="U125" s="115"/>
      <c r="V125" s="115">
        <v>5</v>
      </c>
      <c r="W125" s="115">
        <v>7</v>
      </c>
      <c r="X125" s="115">
        <v>1</v>
      </c>
      <c r="Y125" s="115"/>
      <c r="Z125" s="115">
        <v>1</v>
      </c>
      <c r="AA125" s="115"/>
      <c r="AB125" s="115"/>
      <c r="AC125" s="115">
        <f t="shared" si="29"/>
        <v>10</v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22</v>
      </c>
      <c r="E127" s="115">
        <f t="shared" si="30"/>
        <v>1</v>
      </c>
      <c r="F127" s="115">
        <f t="shared" si="30"/>
        <v>3</v>
      </c>
      <c r="G127" s="115">
        <f t="shared" si="30"/>
        <v>27</v>
      </c>
      <c r="H127" s="115">
        <f t="shared" si="30"/>
        <v>14</v>
      </c>
      <c r="I127" s="115">
        <f t="shared" si="30"/>
        <v>11</v>
      </c>
      <c r="J127" s="115">
        <f t="shared" si="30"/>
        <v>0</v>
      </c>
      <c r="K127" s="115">
        <f t="shared" si="30"/>
        <v>11</v>
      </c>
      <c r="L127" s="115">
        <f t="shared" si="30"/>
        <v>0</v>
      </c>
      <c r="M127" s="115">
        <f t="shared" si="30"/>
        <v>0</v>
      </c>
      <c r="N127" s="115">
        <f t="shared" si="30"/>
        <v>50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23</v>
      </c>
      <c r="T127" s="115">
        <f t="shared" si="31"/>
        <v>6</v>
      </c>
      <c r="U127" s="115">
        <f t="shared" si="31"/>
        <v>8</v>
      </c>
      <c r="V127" s="115">
        <f t="shared" si="31"/>
        <v>34</v>
      </c>
      <c r="W127" s="115">
        <f t="shared" si="31"/>
        <v>22</v>
      </c>
      <c r="X127" s="115">
        <f t="shared" si="31"/>
        <v>5</v>
      </c>
      <c r="Y127" s="115">
        <f t="shared" si="31"/>
        <v>0</v>
      </c>
      <c r="Z127" s="115">
        <f t="shared" si="31"/>
        <v>10</v>
      </c>
      <c r="AA127" s="115">
        <f t="shared" si="31"/>
        <v>0</v>
      </c>
      <c r="AB127" s="115">
        <f t="shared" si="31"/>
        <v>0</v>
      </c>
      <c r="AC127" s="115">
        <f t="shared" si="31"/>
        <v>72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103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Hellfish: BLK-   |||   Pork Swords: BLK-</v>
      </c>
    </row>
    <row r="129" spans="1:31" s="122" customFormat="1" ht="12.75" x14ac:dyDescent="0.2">
      <c r="A129" s="152" t="s">
        <v>205</v>
      </c>
      <c r="B129" s="153"/>
      <c r="C129" s="154" t="s">
        <v>589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92" t="s">
        <v>106</v>
      </c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4"/>
      <c r="O131" s="112" t="s">
        <v>49</v>
      </c>
      <c r="P131" s="169" t="s">
        <v>206</v>
      </c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1"/>
      <c r="AE131" s="120"/>
    </row>
    <row r="132" spans="1:31" s="122" customFormat="1" ht="12.75" x14ac:dyDescent="0.2">
      <c r="A132" s="113" t="s">
        <v>7</v>
      </c>
      <c r="B132" s="113" t="s">
        <v>8</v>
      </c>
      <c r="C132" s="113" t="s">
        <v>9</v>
      </c>
      <c r="D132" s="113" t="s">
        <v>10</v>
      </c>
      <c r="E132" s="113" t="s">
        <v>11</v>
      </c>
      <c r="F132" s="113" t="s">
        <v>12</v>
      </c>
      <c r="G132" s="113" t="s">
        <v>16</v>
      </c>
      <c r="H132" s="113" t="s">
        <v>13</v>
      </c>
      <c r="I132" s="113" t="s">
        <v>14</v>
      </c>
      <c r="J132" s="113" t="s">
        <v>15</v>
      </c>
      <c r="K132" s="113" t="s">
        <v>17</v>
      </c>
      <c r="L132" s="113" t="s">
        <v>18</v>
      </c>
      <c r="M132" s="113" t="s">
        <v>19</v>
      </c>
      <c r="N132" s="113" t="s">
        <v>21</v>
      </c>
      <c r="O132" s="114" t="s">
        <v>22</v>
      </c>
      <c r="P132" s="113" t="s">
        <v>7</v>
      </c>
      <c r="Q132" s="113" t="s">
        <v>8</v>
      </c>
      <c r="R132" s="113" t="s">
        <v>9</v>
      </c>
      <c r="S132" s="113" t="s">
        <v>10</v>
      </c>
      <c r="T132" s="113" t="s">
        <v>11</v>
      </c>
      <c r="U132" s="113" t="s">
        <v>12</v>
      </c>
      <c r="V132" s="113" t="s">
        <v>16</v>
      </c>
      <c r="W132" s="113" t="s">
        <v>13</v>
      </c>
      <c r="X132" s="113" t="s">
        <v>14</v>
      </c>
      <c r="Y132" s="113" t="s">
        <v>15</v>
      </c>
      <c r="Z132" s="113" t="s">
        <v>17</v>
      </c>
      <c r="AA132" s="113" t="s">
        <v>18</v>
      </c>
      <c r="AB132" s="113" t="s">
        <v>19</v>
      </c>
      <c r="AC132" s="113" t="s">
        <v>21</v>
      </c>
      <c r="AE132" s="120"/>
    </row>
    <row r="133" spans="1:31" s="122" customFormat="1" ht="12.75" x14ac:dyDescent="0.2">
      <c r="A133" s="124"/>
      <c r="B133" s="125"/>
      <c r="C133" s="12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 t="str">
        <f t="shared" ref="N133:N142" si="32">IF(B133="","",(D133*2)+(E133*3)+F133*1)</f>
        <v/>
      </c>
      <c r="O133" s="116"/>
      <c r="P133" s="126">
        <v>4</v>
      </c>
      <c r="Q133" s="125" t="s">
        <v>120</v>
      </c>
      <c r="R133" s="125" t="s">
        <v>121</v>
      </c>
      <c r="S133" s="115">
        <v>1</v>
      </c>
      <c r="T133" s="115"/>
      <c r="U133" s="115"/>
      <c r="V133" s="115">
        <v>2</v>
      </c>
      <c r="W133" s="115">
        <v>1</v>
      </c>
      <c r="X133" s="115"/>
      <c r="Y133" s="115"/>
      <c r="Z133" s="115"/>
      <c r="AA133" s="115"/>
      <c r="AB133" s="115"/>
      <c r="AC133" s="115">
        <f t="shared" ref="AC133:AC142" si="33">IF(Q133="","",(S133*2)+(T133*3)+U133*1)</f>
        <v>2</v>
      </c>
      <c r="AE133" s="120"/>
    </row>
    <row r="134" spans="1:31" s="122" customFormat="1" ht="12.75" x14ac:dyDescent="0.2">
      <c r="A134" s="126">
        <v>6</v>
      </c>
      <c r="B134" s="125" t="s">
        <v>142</v>
      </c>
      <c r="C134" s="125" t="s">
        <v>143</v>
      </c>
      <c r="D134" s="115">
        <v>1</v>
      </c>
      <c r="E134" s="115"/>
      <c r="F134" s="115"/>
      <c r="G134" s="115">
        <v>4</v>
      </c>
      <c r="H134" s="115">
        <v>6</v>
      </c>
      <c r="I134" s="115">
        <v>3</v>
      </c>
      <c r="J134" s="115">
        <v>1</v>
      </c>
      <c r="K134" s="115">
        <v>3</v>
      </c>
      <c r="L134" s="115"/>
      <c r="M134" s="115"/>
      <c r="N134" s="115">
        <f t="shared" si="32"/>
        <v>2</v>
      </c>
      <c r="O134" s="116"/>
      <c r="P134" s="124">
        <v>7</v>
      </c>
      <c r="Q134" s="125" t="s">
        <v>191</v>
      </c>
      <c r="R134" s="125" t="s">
        <v>73</v>
      </c>
      <c r="S134" s="115">
        <v>2</v>
      </c>
      <c r="T134" s="115"/>
      <c r="U134" s="115"/>
      <c r="V134" s="115">
        <v>6</v>
      </c>
      <c r="W134" s="115"/>
      <c r="X134" s="115">
        <v>1</v>
      </c>
      <c r="Y134" s="115"/>
      <c r="Z134" s="115">
        <v>2</v>
      </c>
      <c r="AA134" s="115"/>
      <c r="AB134" s="115"/>
      <c r="AC134" s="115">
        <f t="shared" si="33"/>
        <v>4</v>
      </c>
      <c r="AE134" s="120"/>
    </row>
    <row r="135" spans="1:31" s="122" customFormat="1" ht="12.75" x14ac:dyDescent="0.2">
      <c r="A135" s="124"/>
      <c r="B135" s="125"/>
      <c r="C135" s="12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 t="str">
        <f t="shared" si="32"/>
        <v/>
      </c>
      <c r="O135" s="116"/>
      <c r="P135" s="124">
        <v>8</v>
      </c>
      <c r="Q135" s="125" t="s">
        <v>288</v>
      </c>
      <c r="R135" s="125" t="s">
        <v>289</v>
      </c>
      <c r="S135" s="115">
        <v>1</v>
      </c>
      <c r="T135" s="115"/>
      <c r="U135" s="115"/>
      <c r="V135" s="115">
        <v>2</v>
      </c>
      <c r="W135" s="115"/>
      <c r="X135" s="115"/>
      <c r="Y135" s="115"/>
      <c r="Z135" s="115">
        <v>1</v>
      </c>
      <c r="AA135" s="115"/>
      <c r="AB135" s="115"/>
      <c r="AC135" s="115">
        <f t="shared" si="33"/>
        <v>2</v>
      </c>
      <c r="AE135" s="120"/>
    </row>
    <row r="136" spans="1:31" x14ac:dyDescent="0.2">
      <c r="A136" s="124"/>
      <c r="B136" s="125"/>
      <c r="C136" s="12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 t="str">
        <f t="shared" si="32"/>
        <v/>
      </c>
      <c r="O136" s="116"/>
      <c r="P136" s="124"/>
      <c r="Q136" s="125"/>
      <c r="R136" s="12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 t="str">
        <f t="shared" si="33"/>
        <v/>
      </c>
      <c r="AD136" s="110"/>
    </row>
    <row r="137" spans="1:31" x14ac:dyDescent="0.2">
      <c r="A137" s="126">
        <v>14</v>
      </c>
      <c r="B137" s="125" t="s">
        <v>144</v>
      </c>
      <c r="C137" s="125" t="s">
        <v>81</v>
      </c>
      <c r="D137" s="115">
        <v>2</v>
      </c>
      <c r="E137" s="115">
        <v>2</v>
      </c>
      <c r="F137" s="115"/>
      <c r="G137" s="115">
        <v>8</v>
      </c>
      <c r="H137" s="115">
        <v>2</v>
      </c>
      <c r="I137" s="115">
        <v>1</v>
      </c>
      <c r="J137" s="115"/>
      <c r="K137" s="115"/>
      <c r="L137" s="115"/>
      <c r="M137" s="115"/>
      <c r="N137" s="115">
        <f t="shared" si="32"/>
        <v>10</v>
      </c>
      <c r="O137" s="116"/>
      <c r="P137" s="124">
        <v>10</v>
      </c>
      <c r="Q137" s="125" t="s">
        <v>159</v>
      </c>
      <c r="R137" s="125" t="s">
        <v>35</v>
      </c>
      <c r="S137" s="115">
        <v>3</v>
      </c>
      <c r="T137" s="115"/>
      <c r="U137" s="115">
        <v>2</v>
      </c>
      <c r="V137" s="115">
        <v>5</v>
      </c>
      <c r="W137" s="115">
        <v>2</v>
      </c>
      <c r="X137" s="115">
        <v>2</v>
      </c>
      <c r="Y137" s="115"/>
      <c r="Z137" s="115">
        <v>1</v>
      </c>
      <c r="AA137" s="115"/>
      <c r="AB137" s="115"/>
      <c r="AC137" s="115">
        <f t="shared" si="33"/>
        <v>8</v>
      </c>
      <c r="AD137" s="110"/>
    </row>
    <row r="138" spans="1:31" x14ac:dyDescent="0.2">
      <c r="A138" s="126">
        <v>21</v>
      </c>
      <c r="B138" s="125" t="s">
        <v>177</v>
      </c>
      <c r="C138" s="125" t="s">
        <v>178</v>
      </c>
      <c r="D138" s="115">
        <v>2</v>
      </c>
      <c r="E138" s="115"/>
      <c r="F138" s="115"/>
      <c r="G138" s="115">
        <v>5</v>
      </c>
      <c r="H138" s="115"/>
      <c r="I138" s="115">
        <v>1</v>
      </c>
      <c r="J138" s="115"/>
      <c r="K138" s="115">
        <v>4</v>
      </c>
      <c r="L138" s="115"/>
      <c r="M138" s="115"/>
      <c r="N138" s="115">
        <f t="shared" si="32"/>
        <v>4</v>
      </c>
      <c r="O138" s="116"/>
      <c r="P138" s="124">
        <v>11</v>
      </c>
      <c r="Q138" s="125" t="s">
        <v>123</v>
      </c>
      <c r="R138" s="125" t="s">
        <v>73</v>
      </c>
      <c r="S138" s="115">
        <v>1</v>
      </c>
      <c r="T138" s="115">
        <v>2</v>
      </c>
      <c r="U138" s="115">
        <v>2</v>
      </c>
      <c r="V138" s="115">
        <v>2</v>
      </c>
      <c r="W138" s="115">
        <v>2</v>
      </c>
      <c r="X138" s="115"/>
      <c r="Y138" s="115"/>
      <c r="Z138" s="115">
        <v>3</v>
      </c>
      <c r="AA138" s="115"/>
      <c r="AB138" s="115"/>
      <c r="AC138" s="115">
        <f t="shared" si="33"/>
        <v>10</v>
      </c>
      <c r="AD138" s="110"/>
    </row>
    <row r="139" spans="1:31" x14ac:dyDescent="0.2">
      <c r="A139" s="126">
        <v>24</v>
      </c>
      <c r="B139" s="125" t="s">
        <v>145</v>
      </c>
      <c r="C139" s="125" t="s">
        <v>38</v>
      </c>
      <c r="D139" s="115">
        <v>1</v>
      </c>
      <c r="E139" s="115">
        <v>3</v>
      </c>
      <c r="F139" s="115"/>
      <c r="G139" s="115">
        <v>4</v>
      </c>
      <c r="H139" s="115">
        <v>2</v>
      </c>
      <c r="I139" s="115">
        <v>2</v>
      </c>
      <c r="J139" s="115"/>
      <c r="K139" s="115">
        <v>3</v>
      </c>
      <c r="L139" s="115"/>
      <c r="M139" s="115"/>
      <c r="N139" s="115">
        <f t="shared" si="32"/>
        <v>11</v>
      </c>
      <c r="O139" s="116"/>
      <c r="P139" s="124">
        <v>12</v>
      </c>
      <c r="Q139" s="125" t="s">
        <v>72</v>
      </c>
      <c r="R139" s="125" t="s">
        <v>124</v>
      </c>
      <c r="S139" s="115">
        <v>3</v>
      </c>
      <c r="T139" s="115">
        <v>2</v>
      </c>
      <c r="U139" s="115"/>
      <c r="V139" s="115">
        <v>4</v>
      </c>
      <c r="W139" s="115"/>
      <c r="X139" s="115"/>
      <c r="Y139" s="115"/>
      <c r="Z139" s="115">
        <v>2</v>
      </c>
      <c r="AA139" s="115"/>
      <c r="AB139" s="115"/>
      <c r="AC139" s="115">
        <f t="shared" si="33"/>
        <v>12</v>
      </c>
      <c r="AD139" s="110"/>
    </row>
    <row r="140" spans="1:31" x14ac:dyDescent="0.2">
      <c r="A140" s="126"/>
      <c r="B140" s="125"/>
      <c r="C140" s="12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 t="str">
        <f t="shared" si="32"/>
        <v/>
      </c>
      <c r="O140" s="116"/>
      <c r="P140" s="124">
        <v>13</v>
      </c>
      <c r="Q140" s="125" t="s">
        <v>193</v>
      </c>
      <c r="R140" s="125" t="s">
        <v>194</v>
      </c>
      <c r="S140" s="115"/>
      <c r="T140" s="115"/>
      <c r="U140" s="115"/>
      <c r="V140" s="115">
        <v>2</v>
      </c>
      <c r="W140" s="115"/>
      <c r="X140" s="115"/>
      <c r="Y140" s="115"/>
      <c r="Z140" s="115">
        <v>2</v>
      </c>
      <c r="AA140" s="115"/>
      <c r="AB140" s="115"/>
      <c r="AC140" s="115">
        <f t="shared" si="33"/>
        <v>0</v>
      </c>
      <c r="AD140" s="110"/>
    </row>
    <row r="141" spans="1:31" x14ac:dyDescent="0.2">
      <c r="A141" s="124">
        <v>40</v>
      </c>
      <c r="B141" s="125" t="s">
        <v>174</v>
      </c>
      <c r="C141" s="125" t="s">
        <v>76</v>
      </c>
      <c r="D141" s="115">
        <v>9</v>
      </c>
      <c r="E141" s="115"/>
      <c r="F141" s="115">
        <v>2</v>
      </c>
      <c r="G141" s="115">
        <v>20</v>
      </c>
      <c r="H141" s="115">
        <v>3</v>
      </c>
      <c r="I141" s="115"/>
      <c r="J141" s="115"/>
      <c r="K141" s="115">
        <v>4</v>
      </c>
      <c r="L141" s="115"/>
      <c r="M141" s="115"/>
      <c r="N141" s="115">
        <f t="shared" si="32"/>
        <v>20</v>
      </c>
      <c r="O141" s="116"/>
      <c r="P141" s="124"/>
      <c r="Q141" s="125"/>
      <c r="R141" s="12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 t="str">
        <f t="shared" si="33"/>
        <v/>
      </c>
      <c r="AD141" s="110"/>
    </row>
    <row r="142" spans="1:31" ht="12.75" x14ac:dyDescent="0.2">
      <c r="A142" s="124"/>
      <c r="B142" s="125"/>
      <c r="C142" s="12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 t="str">
        <f t="shared" si="32"/>
        <v/>
      </c>
      <c r="O142" s="116"/>
      <c r="P142" s="124">
        <v>15</v>
      </c>
      <c r="Q142" s="125" t="s">
        <v>286</v>
      </c>
      <c r="R142" s="125" t="s">
        <v>287</v>
      </c>
      <c r="S142" s="115"/>
      <c r="T142" s="115"/>
      <c r="U142" s="115"/>
      <c r="V142" s="115">
        <v>4</v>
      </c>
      <c r="W142" s="115"/>
      <c r="X142" s="115"/>
      <c r="Y142" s="115"/>
      <c r="Z142" s="115">
        <v>1</v>
      </c>
      <c r="AA142" s="115"/>
      <c r="AB142" s="115"/>
      <c r="AC142" s="115">
        <f t="shared" si="33"/>
        <v>0</v>
      </c>
      <c r="AD142" s="138"/>
      <c r="AE142" s="138"/>
    </row>
    <row r="143" spans="1:31" ht="12.75" x14ac:dyDescent="0.2">
      <c r="A143" s="140" t="s">
        <v>27</v>
      </c>
      <c r="B143" s="141"/>
      <c r="C143" s="142"/>
      <c r="D143" s="115">
        <f t="shared" ref="D143:N143" si="34">SUM(D133:D142)</f>
        <v>15</v>
      </c>
      <c r="E143" s="115">
        <f t="shared" si="34"/>
        <v>5</v>
      </c>
      <c r="F143" s="115">
        <f t="shared" si="34"/>
        <v>2</v>
      </c>
      <c r="G143" s="115">
        <f t="shared" si="34"/>
        <v>41</v>
      </c>
      <c r="H143" s="115">
        <f t="shared" si="34"/>
        <v>13</v>
      </c>
      <c r="I143" s="115">
        <f t="shared" si="34"/>
        <v>7</v>
      </c>
      <c r="J143" s="115">
        <f t="shared" si="34"/>
        <v>1</v>
      </c>
      <c r="K143" s="115">
        <f t="shared" si="34"/>
        <v>14</v>
      </c>
      <c r="L143" s="115">
        <f t="shared" si="34"/>
        <v>0</v>
      </c>
      <c r="M143" s="115">
        <f t="shared" si="34"/>
        <v>0</v>
      </c>
      <c r="N143" s="115">
        <f t="shared" si="34"/>
        <v>47</v>
      </c>
      <c r="O143" s="117" t="s">
        <v>2</v>
      </c>
      <c r="P143" s="140" t="s">
        <v>27</v>
      </c>
      <c r="Q143" s="141"/>
      <c r="R143" s="142"/>
      <c r="S143" s="115">
        <f t="shared" ref="S143:AC143" si="35">SUM(S133:S142)</f>
        <v>11</v>
      </c>
      <c r="T143" s="115">
        <f t="shared" si="35"/>
        <v>4</v>
      </c>
      <c r="U143" s="115">
        <f t="shared" si="35"/>
        <v>4</v>
      </c>
      <c r="V143" s="115">
        <f t="shared" si="35"/>
        <v>27</v>
      </c>
      <c r="W143" s="115">
        <f t="shared" si="35"/>
        <v>5</v>
      </c>
      <c r="X143" s="115">
        <f t="shared" si="35"/>
        <v>3</v>
      </c>
      <c r="Y143" s="115">
        <f t="shared" si="35"/>
        <v>0</v>
      </c>
      <c r="Z143" s="115">
        <f t="shared" si="35"/>
        <v>12</v>
      </c>
      <c r="AA143" s="115">
        <f t="shared" si="35"/>
        <v>0</v>
      </c>
      <c r="AB143" s="115">
        <f t="shared" si="35"/>
        <v>0</v>
      </c>
      <c r="AC143" s="115">
        <f t="shared" si="35"/>
        <v>38</v>
      </c>
      <c r="AD143" s="130"/>
      <c r="AE143" s="130"/>
    </row>
    <row r="144" spans="1:31" s="122" customFormat="1" ht="12.75" x14ac:dyDescent="0.2">
      <c r="A144" s="152" t="s">
        <v>28</v>
      </c>
      <c r="B144" s="153"/>
      <c r="C144" s="154" t="s">
        <v>104</v>
      </c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6"/>
      <c r="AD144" s="120"/>
      <c r="AE144" s="120"/>
    </row>
    <row r="145" spans="1:31" ht="12.75" x14ac:dyDescent="0.2">
      <c r="A145" s="152" t="s">
        <v>205</v>
      </c>
      <c r="B145" s="153"/>
      <c r="C145" s="154" t="s">
        <v>607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6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82">
    <mergeCell ref="A145:B145"/>
    <mergeCell ref="C145:AC145"/>
    <mergeCell ref="A130:AC130"/>
    <mergeCell ref="A131:N131"/>
    <mergeCell ref="P131:AC131"/>
    <mergeCell ref="A143:C143"/>
    <mergeCell ref="P143:R143"/>
    <mergeCell ref="A144:B144"/>
    <mergeCell ref="C144:AC144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434" priority="31">
      <formula>AE15="Correct"</formula>
    </cfRule>
    <cfRule type="expression" dxfId="433" priority="33">
      <formula>$AE$15="Check"</formula>
    </cfRule>
  </conditionalFormatting>
  <conditionalFormatting sqref="AE46 AE62 AE79">
    <cfRule type="expression" dxfId="432" priority="32">
      <formula>$AE$15="Check"</formula>
    </cfRule>
  </conditionalFormatting>
  <conditionalFormatting sqref="AE46 AE62 AE15 AE79">
    <cfRule type="expression" dxfId="431" priority="30">
      <formula>AE15="Correct"</formula>
    </cfRule>
  </conditionalFormatting>
  <conditionalFormatting sqref="AE47 AE63 AE16:AE17 AE80">
    <cfRule type="expression" dxfId="430" priority="29">
      <formula>FIND("-",AE16)&gt;0</formula>
    </cfRule>
  </conditionalFormatting>
  <conditionalFormatting sqref="O15">
    <cfRule type="containsBlanks" dxfId="429" priority="34">
      <formula>LEN(TRIM(O15))=0</formula>
    </cfRule>
  </conditionalFormatting>
  <conditionalFormatting sqref="O79">
    <cfRule type="containsBlanks" dxfId="428" priority="28">
      <formula>LEN(TRIM(O79))=0</formula>
    </cfRule>
  </conditionalFormatting>
  <conditionalFormatting sqref="O47">
    <cfRule type="containsBlanks" dxfId="427" priority="27">
      <formula>LEN(TRIM(O47))=0</formula>
    </cfRule>
  </conditionalFormatting>
  <conditionalFormatting sqref="O63">
    <cfRule type="containsBlanks" dxfId="426" priority="26">
      <formula>LEN(TRIM(O63))=0</formula>
    </cfRule>
  </conditionalFormatting>
  <conditionalFormatting sqref="O31">
    <cfRule type="containsBlanks" dxfId="425" priority="25">
      <formula>LEN(TRIM(O31))=0</formula>
    </cfRule>
  </conditionalFormatting>
  <conditionalFormatting sqref="O95">
    <cfRule type="containsBlanks" dxfId="424" priority="24">
      <formula>LEN(TRIM(O95))=0</formula>
    </cfRule>
  </conditionalFormatting>
  <conditionalFormatting sqref="O111">
    <cfRule type="containsBlanks" dxfId="423" priority="23">
      <formula>LEN(TRIM(O111))=0</formula>
    </cfRule>
  </conditionalFormatting>
  <conditionalFormatting sqref="AE29">
    <cfRule type="expression" dxfId="422" priority="20">
      <formula>AE29="Correct"</formula>
    </cfRule>
    <cfRule type="expression" dxfId="421" priority="22">
      <formula>$AE$15="Check"</formula>
    </cfRule>
  </conditionalFormatting>
  <conditionalFormatting sqref="AE29">
    <cfRule type="expression" dxfId="420" priority="21">
      <formula>$AE$15="Check"</formula>
    </cfRule>
  </conditionalFormatting>
  <conditionalFormatting sqref="AE29">
    <cfRule type="expression" dxfId="419" priority="19">
      <formula>AE29="Correct"</formula>
    </cfRule>
  </conditionalFormatting>
  <conditionalFormatting sqref="AE30">
    <cfRule type="expression" dxfId="418" priority="18">
      <formula>FIND("-",AE30)&gt;0</formula>
    </cfRule>
  </conditionalFormatting>
  <conditionalFormatting sqref="AE92">
    <cfRule type="expression" dxfId="417" priority="15">
      <formula>AE92="Correct"</formula>
    </cfRule>
    <cfRule type="expression" dxfId="416" priority="17">
      <formula>$AE$15="Check"</formula>
    </cfRule>
  </conditionalFormatting>
  <conditionalFormatting sqref="AE92">
    <cfRule type="expression" dxfId="415" priority="16">
      <formula>$AE$15="Check"</formula>
    </cfRule>
  </conditionalFormatting>
  <conditionalFormatting sqref="AE92">
    <cfRule type="expression" dxfId="414" priority="14">
      <formula>AE92="Correct"</formula>
    </cfRule>
  </conditionalFormatting>
  <conditionalFormatting sqref="AE93">
    <cfRule type="expression" dxfId="413" priority="13">
      <formula>FIND("-",AE93)&gt;0</formula>
    </cfRule>
  </conditionalFormatting>
  <conditionalFormatting sqref="AE108">
    <cfRule type="expression" dxfId="412" priority="10">
      <formula>AE108="Correct"</formula>
    </cfRule>
    <cfRule type="expression" dxfId="411" priority="12">
      <formula>$AE$15="Check"</formula>
    </cfRule>
  </conditionalFormatting>
  <conditionalFormatting sqref="AE108">
    <cfRule type="expression" dxfId="410" priority="11">
      <formula>$AE$15="Check"</formula>
    </cfRule>
  </conditionalFormatting>
  <conditionalFormatting sqref="AE108">
    <cfRule type="expression" dxfId="409" priority="9">
      <formula>AE108="Correct"</formula>
    </cfRule>
  </conditionalFormatting>
  <conditionalFormatting sqref="AE109">
    <cfRule type="expression" dxfId="408" priority="8">
      <formula>FIND("-",AE109)&gt;0</formula>
    </cfRule>
  </conditionalFormatting>
  <conditionalFormatting sqref="O127">
    <cfRule type="containsBlanks" dxfId="407" priority="7">
      <formula>LEN(TRIM(O127))=0</formula>
    </cfRule>
  </conditionalFormatting>
  <conditionalFormatting sqref="AE127">
    <cfRule type="expression" dxfId="406" priority="4">
      <formula>AE127="Correct"</formula>
    </cfRule>
    <cfRule type="expression" dxfId="405" priority="6">
      <formula>$AE$15="Check"</formula>
    </cfRule>
  </conditionalFormatting>
  <conditionalFormatting sqref="AE127">
    <cfRule type="expression" dxfId="404" priority="5">
      <formula>$AE$15="Check"</formula>
    </cfRule>
  </conditionalFormatting>
  <conditionalFormatting sqref="AE127">
    <cfRule type="expression" dxfId="403" priority="3">
      <formula>AE127="Correct"</formula>
    </cfRule>
  </conditionalFormatting>
  <conditionalFormatting sqref="AE128">
    <cfRule type="expression" dxfId="402" priority="2">
      <formula>FIND("-",AE128)&gt;0</formula>
    </cfRule>
  </conditionalFormatting>
  <conditionalFormatting sqref="O143">
    <cfRule type="containsBlanks" dxfId="401" priority="1">
      <formula>LEN(TRIM(O143))=0</formula>
    </cfRule>
  </conditionalFormatting>
  <dataValidations count="2">
    <dataValidation type="list" allowBlank="1" showInputMessage="1" showErrorMessage="1" sqref="O15 O95 O47 O79 O111 O63 O31 O143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opLeftCell="A28"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63" t="s">
        <v>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  <c r="O3" s="112" t="s">
        <v>4</v>
      </c>
      <c r="P3" s="186" t="s">
        <v>225</v>
      </c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1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0</v>
      </c>
      <c r="B5" s="125" t="s">
        <v>398</v>
      </c>
      <c r="C5" s="125" t="s">
        <v>399</v>
      </c>
      <c r="D5" s="115">
        <v>6</v>
      </c>
      <c r="E5" s="115"/>
      <c r="F5" s="115">
        <v>2</v>
      </c>
      <c r="G5" s="115">
        <v>5</v>
      </c>
      <c r="H5" s="115"/>
      <c r="I5" s="115">
        <v>1</v>
      </c>
      <c r="J5" s="115">
        <v>1</v>
      </c>
      <c r="K5" s="115">
        <v>1</v>
      </c>
      <c r="L5" s="115"/>
      <c r="M5" s="115"/>
      <c r="N5" s="115">
        <f t="shared" ref="N5:N14" si="0">IF(B5="","",(D5*2)+(E5*3)+F5*1)</f>
        <v>14</v>
      </c>
      <c r="O5" s="116"/>
      <c r="P5" s="126"/>
      <c r="Q5" s="125"/>
      <c r="R5" s="12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 t="str">
        <f t="shared" ref="AC5:AC14" si="1">IF(Q5="","",(S5*2)+(T5*3)+U5*1)</f>
        <v/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3</v>
      </c>
      <c r="B6" s="125" t="s">
        <v>80</v>
      </c>
      <c r="C6" s="125" t="s">
        <v>81</v>
      </c>
      <c r="D6" s="115">
        <v>1</v>
      </c>
      <c r="E6" s="115"/>
      <c r="F6" s="115">
        <v>2</v>
      </c>
      <c r="G6" s="115">
        <v>8</v>
      </c>
      <c r="H6" s="115">
        <v>5</v>
      </c>
      <c r="I6" s="115">
        <v>3</v>
      </c>
      <c r="J6" s="115"/>
      <c r="K6" s="115">
        <v>4</v>
      </c>
      <c r="L6" s="115"/>
      <c r="M6" s="115"/>
      <c r="N6" s="115">
        <f t="shared" si="0"/>
        <v>4</v>
      </c>
      <c r="O6" s="116"/>
      <c r="P6" s="126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6">
        <v>5</v>
      </c>
      <c r="B7" s="125" t="s">
        <v>85</v>
      </c>
      <c r="C7" s="125" t="s">
        <v>86</v>
      </c>
      <c r="D7" s="115">
        <v>5</v>
      </c>
      <c r="E7" s="115"/>
      <c r="F7" s="115"/>
      <c r="G7" s="115">
        <v>2</v>
      </c>
      <c r="H7" s="115">
        <v>3</v>
      </c>
      <c r="I7" s="115">
        <v>1</v>
      </c>
      <c r="J7" s="115"/>
      <c r="K7" s="115">
        <v>1</v>
      </c>
      <c r="L7" s="115"/>
      <c r="M7" s="115"/>
      <c r="N7" s="115">
        <f t="shared" si="0"/>
        <v>10</v>
      </c>
      <c r="O7" s="116"/>
      <c r="P7" s="126">
        <v>8</v>
      </c>
      <c r="Q7" s="125" t="s">
        <v>125</v>
      </c>
      <c r="R7" s="125" t="s">
        <v>84</v>
      </c>
      <c r="S7" s="115">
        <v>1</v>
      </c>
      <c r="T7" s="115">
        <v>1</v>
      </c>
      <c r="U7" s="115">
        <v>2</v>
      </c>
      <c r="V7" s="115">
        <v>6</v>
      </c>
      <c r="W7" s="115">
        <v>3</v>
      </c>
      <c r="X7" s="115">
        <v>1</v>
      </c>
      <c r="Y7" s="115"/>
      <c r="Z7" s="115">
        <v>2</v>
      </c>
      <c r="AA7" s="115"/>
      <c r="AB7" s="115"/>
      <c r="AC7" s="115">
        <f t="shared" si="1"/>
        <v>7</v>
      </c>
      <c r="AE7" s="120"/>
    </row>
    <row r="8" spans="1:39" s="122" customFormat="1" ht="12.75" x14ac:dyDescent="0.2">
      <c r="A8" s="126">
        <v>12</v>
      </c>
      <c r="B8" s="125" t="s">
        <v>161</v>
      </c>
      <c r="C8" s="125" t="s">
        <v>121</v>
      </c>
      <c r="D8" s="115">
        <v>2</v>
      </c>
      <c r="E8" s="115">
        <v>1</v>
      </c>
      <c r="F8" s="115">
        <v>3</v>
      </c>
      <c r="G8" s="115">
        <v>10</v>
      </c>
      <c r="H8" s="115"/>
      <c r="I8" s="115">
        <v>1</v>
      </c>
      <c r="J8" s="115">
        <v>2</v>
      </c>
      <c r="K8" s="115">
        <v>1</v>
      </c>
      <c r="L8" s="115"/>
      <c r="M8" s="115"/>
      <c r="N8" s="115">
        <f t="shared" si="0"/>
        <v>10</v>
      </c>
      <c r="O8" s="116"/>
      <c r="P8" s="126"/>
      <c r="Q8" s="125"/>
      <c r="R8" s="12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 t="str">
        <f t="shared" si="1"/>
        <v/>
      </c>
      <c r="AE8" s="120"/>
    </row>
    <row r="9" spans="1:39" s="122" customFormat="1" ht="12.75" x14ac:dyDescent="0.2">
      <c r="A9" s="126">
        <v>21</v>
      </c>
      <c r="B9" s="125" t="s">
        <v>128</v>
      </c>
      <c r="C9" s="125" t="s">
        <v>83</v>
      </c>
      <c r="D9" s="115"/>
      <c r="E9" s="115">
        <v>1</v>
      </c>
      <c r="F9" s="115"/>
      <c r="G9" s="115">
        <v>2</v>
      </c>
      <c r="H9" s="115">
        <v>1</v>
      </c>
      <c r="I9" s="115">
        <v>3</v>
      </c>
      <c r="J9" s="115"/>
      <c r="K9" s="115">
        <v>3</v>
      </c>
      <c r="L9" s="115"/>
      <c r="M9" s="115"/>
      <c r="N9" s="115">
        <f t="shared" si="0"/>
        <v>3</v>
      </c>
      <c r="O9" s="116"/>
      <c r="P9" s="126">
        <v>13</v>
      </c>
      <c r="Q9" s="125" t="s">
        <v>351</v>
      </c>
      <c r="R9" s="125" t="s">
        <v>73</v>
      </c>
      <c r="S9" s="115">
        <v>3</v>
      </c>
      <c r="T9" s="115"/>
      <c r="U9" s="115"/>
      <c r="V9" s="115">
        <v>3</v>
      </c>
      <c r="W9" s="115">
        <v>2</v>
      </c>
      <c r="X9" s="115">
        <v>2</v>
      </c>
      <c r="Y9" s="115"/>
      <c r="Z9" s="115">
        <v>2</v>
      </c>
      <c r="AA9" s="115"/>
      <c r="AB9" s="115"/>
      <c r="AC9" s="115">
        <f t="shared" si="1"/>
        <v>6</v>
      </c>
      <c r="AE9" s="120"/>
    </row>
    <row r="10" spans="1:39" s="122" customFormat="1" ht="12.75" x14ac:dyDescent="0.2">
      <c r="A10" s="126">
        <v>24</v>
      </c>
      <c r="B10" s="125" t="s">
        <v>146</v>
      </c>
      <c r="C10" s="125" t="s">
        <v>186</v>
      </c>
      <c r="D10" s="115">
        <v>2</v>
      </c>
      <c r="E10" s="115">
        <v>1</v>
      </c>
      <c r="F10" s="115"/>
      <c r="G10" s="115">
        <v>4</v>
      </c>
      <c r="H10" s="115">
        <v>1</v>
      </c>
      <c r="I10" s="115"/>
      <c r="J10" s="115"/>
      <c r="K10" s="115">
        <v>1</v>
      </c>
      <c r="L10" s="115"/>
      <c r="M10" s="115"/>
      <c r="N10" s="115">
        <f t="shared" si="0"/>
        <v>7</v>
      </c>
      <c r="O10" s="116"/>
      <c r="P10" s="126">
        <v>15</v>
      </c>
      <c r="Q10" s="125" t="s">
        <v>75</v>
      </c>
      <c r="R10" s="125" t="s">
        <v>38</v>
      </c>
      <c r="S10" s="115">
        <v>1</v>
      </c>
      <c r="T10" s="115">
        <v>2</v>
      </c>
      <c r="U10" s="115">
        <v>2</v>
      </c>
      <c r="V10" s="115">
        <v>3</v>
      </c>
      <c r="W10" s="115">
        <v>4</v>
      </c>
      <c r="X10" s="115">
        <v>5</v>
      </c>
      <c r="Y10" s="115"/>
      <c r="Z10" s="115">
        <v>1</v>
      </c>
      <c r="AA10" s="115"/>
      <c r="AB10" s="115"/>
      <c r="AC10" s="115">
        <f t="shared" si="1"/>
        <v>10</v>
      </c>
      <c r="AE10" s="120"/>
    </row>
    <row r="11" spans="1:39" s="122" customFormat="1" ht="12.75" x14ac:dyDescent="0.2">
      <c r="A11" s="126">
        <v>25</v>
      </c>
      <c r="B11" s="125" t="s">
        <v>87</v>
      </c>
      <c r="C11" s="125" t="s">
        <v>88</v>
      </c>
      <c r="D11" s="115">
        <v>2</v>
      </c>
      <c r="E11" s="115"/>
      <c r="F11" s="115"/>
      <c r="G11" s="115">
        <v>2</v>
      </c>
      <c r="H11" s="115">
        <v>4</v>
      </c>
      <c r="I11" s="115">
        <v>2</v>
      </c>
      <c r="J11" s="115"/>
      <c r="K11" s="115">
        <v>2</v>
      </c>
      <c r="L11" s="115"/>
      <c r="M11" s="115"/>
      <c r="N11" s="115">
        <f t="shared" si="0"/>
        <v>4</v>
      </c>
      <c r="O11" s="116"/>
      <c r="P11" s="124">
        <v>20</v>
      </c>
      <c r="Q11" s="125" t="s">
        <v>369</v>
      </c>
      <c r="R11" s="125" t="s">
        <v>53</v>
      </c>
      <c r="S11" s="115">
        <v>4</v>
      </c>
      <c r="T11" s="115">
        <v>1</v>
      </c>
      <c r="U11" s="115">
        <v>3</v>
      </c>
      <c r="V11" s="115">
        <v>3</v>
      </c>
      <c r="W11" s="115">
        <v>2</v>
      </c>
      <c r="X11" s="115">
        <v>3</v>
      </c>
      <c r="Y11" s="115"/>
      <c r="Z11" s="115">
        <v>3</v>
      </c>
      <c r="AA11" s="115"/>
      <c r="AB11" s="115"/>
      <c r="AC11" s="115">
        <f t="shared" si="1"/>
        <v>14</v>
      </c>
      <c r="AE11" s="120"/>
    </row>
    <row r="12" spans="1:39" s="122" customFormat="1" ht="12.75" x14ac:dyDescent="0.2">
      <c r="A12" s="124">
        <v>35</v>
      </c>
      <c r="B12" s="125" t="s">
        <v>290</v>
      </c>
      <c r="C12" s="125" t="s">
        <v>291</v>
      </c>
      <c r="D12" s="115"/>
      <c r="E12" s="115"/>
      <c r="F12" s="115"/>
      <c r="G12" s="115">
        <v>2</v>
      </c>
      <c r="H12" s="115"/>
      <c r="I12" s="115">
        <v>2</v>
      </c>
      <c r="J12" s="115"/>
      <c r="K12" s="115">
        <v>4</v>
      </c>
      <c r="L12" s="115"/>
      <c r="M12" s="115"/>
      <c r="N12" s="115">
        <f t="shared" si="0"/>
        <v>0</v>
      </c>
      <c r="O12" s="116"/>
      <c r="P12" s="126">
        <v>30</v>
      </c>
      <c r="Q12" s="125" t="s">
        <v>37</v>
      </c>
      <c r="R12" s="125" t="s">
        <v>38</v>
      </c>
      <c r="S12" s="115">
        <v>3</v>
      </c>
      <c r="T12" s="115"/>
      <c r="U12" s="115"/>
      <c r="V12" s="115">
        <v>12</v>
      </c>
      <c r="W12" s="115">
        <v>4</v>
      </c>
      <c r="X12" s="115">
        <v>3</v>
      </c>
      <c r="Y12" s="115"/>
      <c r="Z12" s="115">
        <v>4</v>
      </c>
      <c r="AA12" s="115"/>
      <c r="AB12" s="115"/>
      <c r="AC12" s="115">
        <f t="shared" si="1"/>
        <v>6</v>
      </c>
      <c r="AE12" s="120"/>
    </row>
    <row r="13" spans="1:39" s="122" customFormat="1" ht="12.75" x14ac:dyDescent="0.2">
      <c r="A13" s="124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4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18</v>
      </c>
      <c r="E15" s="115">
        <f t="shared" si="2"/>
        <v>3</v>
      </c>
      <c r="F15" s="115">
        <f t="shared" si="2"/>
        <v>7</v>
      </c>
      <c r="G15" s="115">
        <f t="shared" si="2"/>
        <v>35</v>
      </c>
      <c r="H15" s="115">
        <f t="shared" si="2"/>
        <v>14</v>
      </c>
      <c r="I15" s="115">
        <f t="shared" si="2"/>
        <v>13</v>
      </c>
      <c r="J15" s="115">
        <f t="shared" si="2"/>
        <v>3</v>
      </c>
      <c r="K15" s="115">
        <f t="shared" si="2"/>
        <v>17</v>
      </c>
      <c r="L15" s="115">
        <f t="shared" si="2"/>
        <v>0</v>
      </c>
      <c r="M15" s="115">
        <f t="shared" si="2"/>
        <v>0</v>
      </c>
      <c r="N15" s="115">
        <f t="shared" si="2"/>
        <v>52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12</v>
      </c>
      <c r="T15" s="115">
        <f t="shared" si="3"/>
        <v>4</v>
      </c>
      <c r="U15" s="115">
        <f t="shared" si="3"/>
        <v>7</v>
      </c>
      <c r="V15" s="115">
        <f t="shared" si="3"/>
        <v>27</v>
      </c>
      <c r="W15" s="115">
        <f t="shared" si="3"/>
        <v>15</v>
      </c>
      <c r="X15" s="115">
        <f t="shared" si="3"/>
        <v>14</v>
      </c>
      <c r="Y15" s="115">
        <f t="shared" si="3"/>
        <v>0</v>
      </c>
      <c r="Z15" s="115">
        <f t="shared" si="3"/>
        <v>12</v>
      </c>
      <c r="AA15" s="115">
        <f t="shared" si="3"/>
        <v>0</v>
      </c>
      <c r="AB15" s="115">
        <f t="shared" si="3"/>
        <v>0</v>
      </c>
      <c r="AC15" s="115">
        <f t="shared" si="3"/>
        <v>43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244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HBW Cannons:    |||   Ramblin' On: BLK-</v>
      </c>
    </row>
    <row r="17" spans="1:31" s="122" customFormat="1" ht="12.75" x14ac:dyDescent="0.2">
      <c r="A17" s="152" t="s">
        <v>205</v>
      </c>
      <c r="B17" s="153"/>
      <c r="C17" s="154" t="s">
        <v>616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92" t="s">
        <v>106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112" t="s">
        <v>4</v>
      </c>
      <c r="P19" s="198" t="s">
        <v>105</v>
      </c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200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5</v>
      </c>
      <c r="B21" s="125" t="s">
        <v>140</v>
      </c>
      <c r="C21" s="125" t="s">
        <v>141</v>
      </c>
      <c r="D21" s="115">
        <v>1</v>
      </c>
      <c r="E21" s="115">
        <v>1</v>
      </c>
      <c r="F21" s="115"/>
      <c r="G21" s="115">
        <v>3</v>
      </c>
      <c r="H21" s="115">
        <v>1</v>
      </c>
      <c r="I21" s="115">
        <v>2</v>
      </c>
      <c r="J21" s="115"/>
      <c r="K21" s="115">
        <v>1</v>
      </c>
      <c r="L21" s="115"/>
      <c r="M21" s="115"/>
      <c r="N21" s="115">
        <f t="shared" ref="N21:N30" si="4">IF(B21="","",(D21*2)+(E21*3)+F21*1)</f>
        <v>5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6">
        <v>6</v>
      </c>
      <c r="B22" s="125" t="s">
        <v>142</v>
      </c>
      <c r="C22" s="125" t="s">
        <v>143</v>
      </c>
      <c r="D22" s="115">
        <v>3</v>
      </c>
      <c r="E22" s="115">
        <v>6</v>
      </c>
      <c r="F22" s="115"/>
      <c r="G22" s="115">
        <v>1</v>
      </c>
      <c r="H22" s="115">
        <v>2</v>
      </c>
      <c r="I22" s="115">
        <v>2</v>
      </c>
      <c r="J22" s="115"/>
      <c r="K22" s="115"/>
      <c r="L22" s="115"/>
      <c r="M22" s="115"/>
      <c r="N22" s="115">
        <f t="shared" si="4"/>
        <v>24</v>
      </c>
      <c r="O22" s="116"/>
      <c r="P22" s="124">
        <v>2</v>
      </c>
      <c r="Q22" s="125" t="s">
        <v>33</v>
      </c>
      <c r="R22" s="125" t="s">
        <v>34</v>
      </c>
      <c r="S22" s="115"/>
      <c r="T22" s="115">
        <v>5</v>
      </c>
      <c r="U22" s="115"/>
      <c r="V22" s="115">
        <v>5</v>
      </c>
      <c r="W22" s="115">
        <v>1</v>
      </c>
      <c r="X22" s="115">
        <v>1</v>
      </c>
      <c r="Y22" s="115">
        <v>1</v>
      </c>
      <c r="Z22" s="115">
        <v>2</v>
      </c>
      <c r="AA22" s="115"/>
      <c r="AB22" s="115"/>
      <c r="AC22" s="115">
        <f t="shared" si="5"/>
        <v>15</v>
      </c>
      <c r="AD22" s="129"/>
      <c r="AE22" s="120"/>
    </row>
    <row r="23" spans="1:31" s="122" customFormat="1" ht="12.75" x14ac:dyDescent="0.2">
      <c r="A23" s="124">
        <v>11</v>
      </c>
      <c r="B23" s="125" t="s">
        <v>200</v>
      </c>
      <c r="C23" s="125" t="s">
        <v>201</v>
      </c>
      <c r="D23" s="115">
        <v>2</v>
      </c>
      <c r="E23" s="115">
        <v>1</v>
      </c>
      <c r="F23" s="115"/>
      <c r="G23" s="115">
        <v>6</v>
      </c>
      <c r="H23" s="115">
        <v>2</v>
      </c>
      <c r="I23" s="115">
        <v>1</v>
      </c>
      <c r="J23" s="115"/>
      <c r="K23" s="115"/>
      <c r="L23" s="115"/>
      <c r="M23" s="115"/>
      <c r="N23" s="115">
        <f t="shared" si="4"/>
        <v>7</v>
      </c>
      <c r="O23" s="116"/>
      <c r="P23" s="126">
        <v>4</v>
      </c>
      <c r="Q23" s="125" t="s">
        <v>259</v>
      </c>
      <c r="R23" s="125" t="s">
        <v>260</v>
      </c>
      <c r="S23" s="115">
        <v>2</v>
      </c>
      <c r="T23" s="115"/>
      <c r="U23" s="115">
        <v>1</v>
      </c>
      <c r="V23" s="115">
        <v>6</v>
      </c>
      <c r="W23" s="115">
        <v>2</v>
      </c>
      <c r="X23" s="115">
        <v>1</v>
      </c>
      <c r="Y23" s="115">
        <v>1</v>
      </c>
      <c r="Z23" s="115"/>
      <c r="AA23" s="115"/>
      <c r="AB23" s="115"/>
      <c r="AC23" s="115">
        <f t="shared" si="5"/>
        <v>5</v>
      </c>
      <c r="AD23" s="129"/>
      <c r="AE23" s="120"/>
    </row>
    <row r="24" spans="1:31" s="122" customFormat="1" ht="12.75" x14ac:dyDescent="0.2">
      <c r="A24" s="124">
        <v>12</v>
      </c>
      <c r="B24" s="125" t="s">
        <v>224</v>
      </c>
      <c r="C24" s="125" t="s">
        <v>95</v>
      </c>
      <c r="D24" s="115">
        <v>2</v>
      </c>
      <c r="E24" s="115"/>
      <c r="F24" s="115"/>
      <c r="G24" s="115">
        <v>4</v>
      </c>
      <c r="H24" s="115">
        <v>1</v>
      </c>
      <c r="I24" s="115"/>
      <c r="J24" s="115">
        <v>1</v>
      </c>
      <c r="K24" s="115"/>
      <c r="L24" s="115"/>
      <c r="M24" s="115"/>
      <c r="N24" s="115">
        <f t="shared" si="4"/>
        <v>4</v>
      </c>
      <c r="O24" s="116"/>
      <c r="P24" s="126"/>
      <c r="Q24" s="125"/>
      <c r="R24" s="12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 t="str">
        <f t="shared" si="5"/>
        <v/>
      </c>
      <c r="AD24" s="129"/>
      <c r="AE24" s="120"/>
    </row>
    <row r="25" spans="1:31" s="122" customFormat="1" ht="12.75" x14ac:dyDescent="0.2">
      <c r="A25" s="126"/>
      <c r="B25" s="125"/>
      <c r="C25" s="12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 t="str">
        <f t="shared" si="4"/>
        <v/>
      </c>
      <c r="O25" s="116"/>
      <c r="P25" s="124">
        <v>8</v>
      </c>
      <c r="Q25" s="125" t="s">
        <v>138</v>
      </c>
      <c r="R25" s="125" t="s">
        <v>139</v>
      </c>
      <c r="S25" s="115">
        <v>1</v>
      </c>
      <c r="T25" s="115">
        <v>1</v>
      </c>
      <c r="U25" s="115"/>
      <c r="V25" s="115">
        <v>2</v>
      </c>
      <c r="W25" s="115"/>
      <c r="X25" s="115"/>
      <c r="Y25" s="115"/>
      <c r="Z25" s="115"/>
      <c r="AA25" s="115"/>
      <c r="AB25" s="115"/>
      <c r="AC25" s="115">
        <f t="shared" si="5"/>
        <v>5</v>
      </c>
      <c r="AD25" s="129"/>
      <c r="AE25" s="120"/>
    </row>
    <row r="26" spans="1:31" s="122" customFormat="1" ht="12.75" x14ac:dyDescent="0.2">
      <c r="A26" s="126">
        <v>21</v>
      </c>
      <c r="B26" s="125" t="s">
        <v>177</v>
      </c>
      <c r="C26" s="125" t="s">
        <v>178</v>
      </c>
      <c r="D26" s="115">
        <v>1</v>
      </c>
      <c r="E26" s="115"/>
      <c r="F26" s="115"/>
      <c r="G26" s="115">
        <v>9</v>
      </c>
      <c r="H26" s="115">
        <v>3</v>
      </c>
      <c r="I26" s="115"/>
      <c r="J26" s="115"/>
      <c r="K26" s="115">
        <v>2</v>
      </c>
      <c r="L26" s="115"/>
      <c r="M26" s="115"/>
      <c r="N26" s="115">
        <f t="shared" si="4"/>
        <v>2</v>
      </c>
      <c r="O26" s="116"/>
      <c r="P26" s="126">
        <v>9</v>
      </c>
      <c r="Q26" s="125" t="s">
        <v>165</v>
      </c>
      <c r="R26" s="125" t="s">
        <v>527</v>
      </c>
      <c r="S26" s="115">
        <v>2</v>
      </c>
      <c r="T26" s="115"/>
      <c r="U26" s="115">
        <v>1</v>
      </c>
      <c r="V26" s="115">
        <v>4</v>
      </c>
      <c r="W26" s="115">
        <v>6</v>
      </c>
      <c r="X26" s="115"/>
      <c r="Y26" s="115"/>
      <c r="Z26" s="115">
        <v>2</v>
      </c>
      <c r="AA26" s="115"/>
      <c r="AB26" s="115"/>
      <c r="AC26" s="115">
        <f t="shared" si="5"/>
        <v>5</v>
      </c>
      <c r="AD26" s="129"/>
      <c r="AE26" s="120"/>
    </row>
    <row r="27" spans="1:31" s="122" customFormat="1" ht="12.75" x14ac:dyDescent="0.2">
      <c r="A27" s="126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6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6"/>
      <c r="B28" s="125"/>
      <c r="C28" s="12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 t="str">
        <f t="shared" si="4"/>
        <v/>
      </c>
      <c r="O28" s="116"/>
      <c r="P28" s="126">
        <v>24</v>
      </c>
      <c r="Q28" s="125" t="s">
        <v>136</v>
      </c>
      <c r="R28" s="125" t="s">
        <v>137</v>
      </c>
      <c r="S28" s="115"/>
      <c r="T28" s="115">
        <v>1</v>
      </c>
      <c r="U28" s="115"/>
      <c r="V28" s="115">
        <v>7</v>
      </c>
      <c r="W28" s="115">
        <v>2</v>
      </c>
      <c r="X28" s="115"/>
      <c r="Y28" s="115"/>
      <c r="Z28" s="115"/>
      <c r="AA28" s="115"/>
      <c r="AB28" s="115"/>
      <c r="AC28" s="115">
        <f t="shared" si="5"/>
        <v>3</v>
      </c>
      <c r="AD28" s="129"/>
      <c r="AE28" s="120"/>
    </row>
    <row r="29" spans="1:31" s="122" customFormat="1" ht="12.75" x14ac:dyDescent="0.2">
      <c r="A29" s="124">
        <v>40</v>
      </c>
      <c r="B29" s="125" t="s">
        <v>174</v>
      </c>
      <c r="C29" s="125" t="s">
        <v>76</v>
      </c>
      <c r="D29" s="115">
        <v>3</v>
      </c>
      <c r="E29" s="115"/>
      <c r="F29" s="115">
        <v>5</v>
      </c>
      <c r="G29" s="115">
        <v>6</v>
      </c>
      <c r="H29" s="115">
        <v>1</v>
      </c>
      <c r="I29" s="115">
        <v>1</v>
      </c>
      <c r="J29" s="115"/>
      <c r="K29" s="115">
        <v>1</v>
      </c>
      <c r="L29" s="115"/>
      <c r="M29" s="115"/>
      <c r="N29" s="115">
        <f t="shared" si="4"/>
        <v>11</v>
      </c>
      <c r="O29" s="116"/>
      <c r="P29" s="124">
        <v>23</v>
      </c>
      <c r="Q29" s="125" t="s">
        <v>547</v>
      </c>
      <c r="R29" s="125" t="s">
        <v>253</v>
      </c>
      <c r="S29" s="115">
        <v>1</v>
      </c>
      <c r="T29" s="115">
        <v>1</v>
      </c>
      <c r="U29" s="115"/>
      <c r="V29" s="115">
        <v>13</v>
      </c>
      <c r="W29" s="115">
        <v>1</v>
      </c>
      <c r="X29" s="115"/>
      <c r="Y29" s="115"/>
      <c r="Z29" s="115">
        <v>1</v>
      </c>
      <c r="AA29" s="115"/>
      <c r="AB29" s="115"/>
      <c r="AC29" s="115">
        <f t="shared" si="5"/>
        <v>5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AKOM:    |||   Phantoms: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12</v>
      </c>
      <c r="E31" s="115">
        <f t="shared" si="6"/>
        <v>8</v>
      </c>
      <c r="F31" s="115">
        <f t="shared" si="6"/>
        <v>5</v>
      </c>
      <c r="G31" s="115">
        <f t="shared" si="6"/>
        <v>29</v>
      </c>
      <c r="H31" s="115">
        <f t="shared" si="6"/>
        <v>10</v>
      </c>
      <c r="I31" s="115">
        <f t="shared" si="6"/>
        <v>6</v>
      </c>
      <c r="J31" s="115">
        <f t="shared" si="6"/>
        <v>1</v>
      </c>
      <c r="K31" s="115">
        <f t="shared" si="6"/>
        <v>4</v>
      </c>
      <c r="L31" s="115">
        <f t="shared" si="6"/>
        <v>0</v>
      </c>
      <c r="M31" s="115">
        <f t="shared" si="6"/>
        <v>0</v>
      </c>
      <c r="N31" s="115">
        <f t="shared" si="6"/>
        <v>53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6</v>
      </c>
      <c r="T31" s="115">
        <f t="shared" si="7"/>
        <v>8</v>
      </c>
      <c r="U31" s="115">
        <f t="shared" si="7"/>
        <v>2</v>
      </c>
      <c r="V31" s="115">
        <f t="shared" si="7"/>
        <v>37</v>
      </c>
      <c r="W31" s="115">
        <f t="shared" si="7"/>
        <v>12</v>
      </c>
      <c r="X31" s="115">
        <f t="shared" si="7"/>
        <v>2</v>
      </c>
      <c r="Y31" s="115">
        <f t="shared" si="7"/>
        <v>2</v>
      </c>
      <c r="Z31" s="115">
        <f t="shared" si="7"/>
        <v>5</v>
      </c>
      <c r="AA31" s="115">
        <f t="shared" si="7"/>
        <v>0</v>
      </c>
      <c r="AB31" s="115">
        <f t="shared" si="7"/>
        <v>0</v>
      </c>
      <c r="AC31" s="115">
        <f t="shared" si="7"/>
        <v>38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236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620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89" t="s">
        <v>104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1"/>
      <c r="O35" s="112" t="s">
        <v>4</v>
      </c>
      <c r="P35" s="149" t="s">
        <v>203</v>
      </c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1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6">
        <v>6</v>
      </c>
      <c r="Q37" s="125" t="s">
        <v>421</v>
      </c>
      <c r="R37" s="125" t="s">
        <v>422</v>
      </c>
      <c r="S37" s="115"/>
      <c r="T37" s="115"/>
      <c r="U37" s="115"/>
      <c r="V37" s="115">
        <v>8</v>
      </c>
      <c r="W37" s="115">
        <v>1</v>
      </c>
      <c r="X37" s="115"/>
      <c r="Y37" s="115">
        <v>3</v>
      </c>
      <c r="Z37" s="115">
        <v>3</v>
      </c>
      <c r="AA37" s="115"/>
      <c r="AB37" s="115"/>
      <c r="AC37" s="115">
        <f t="shared" ref="AC37:AC46" si="9">IF(Q37="","",(S37*2)+(T37*3)+U37*1)</f>
        <v>0</v>
      </c>
      <c r="AE37" s="120"/>
    </row>
    <row r="38" spans="1:31" s="122" customFormat="1" ht="12.75" x14ac:dyDescent="0.2">
      <c r="A38" s="124">
        <v>4</v>
      </c>
      <c r="B38" s="125" t="s">
        <v>133</v>
      </c>
      <c r="C38" s="125" t="s">
        <v>134</v>
      </c>
      <c r="D38" s="115">
        <v>1</v>
      </c>
      <c r="E38" s="115"/>
      <c r="F38" s="115"/>
      <c r="G38" s="115">
        <v>11</v>
      </c>
      <c r="H38" s="115"/>
      <c r="I38" s="115">
        <v>2</v>
      </c>
      <c r="J38" s="115"/>
      <c r="K38" s="115">
        <v>2</v>
      </c>
      <c r="L38" s="115"/>
      <c r="M38" s="115"/>
      <c r="N38" s="115">
        <f t="shared" si="8"/>
        <v>2</v>
      </c>
      <c r="O38" s="116"/>
      <c r="P38" s="126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si="9"/>
        <v/>
      </c>
      <c r="AE38" s="120"/>
    </row>
    <row r="39" spans="1:31" s="122" customFormat="1" ht="12.75" x14ac:dyDescent="0.2">
      <c r="A39" s="126">
        <v>8</v>
      </c>
      <c r="B39" s="125" t="s">
        <v>66</v>
      </c>
      <c r="C39" s="125" t="s">
        <v>67</v>
      </c>
      <c r="D39" s="115">
        <v>1</v>
      </c>
      <c r="E39" s="115">
        <v>1</v>
      </c>
      <c r="F39" s="115"/>
      <c r="G39" s="115">
        <v>7</v>
      </c>
      <c r="H39" s="115">
        <v>2</v>
      </c>
      <c r="I39" s="115">
        <v>2</v>
      </c>
      <c r="J39" s="115">
        <v>1</v>
      </c>
      <c r="K39" s="115"/>
      <c r="L39" s="115"/>
      <c r="M39" s="115"/>
      <c r="N39" s="115">
        <f t="shared" si="8"/>
        <v>5</v>
      </c>
      <c r="O39" s="116"/>
      <c r="P39" s="126">
        <v>12</v>
      </c>
      <c r="Q39" s="125" t="s">
        <v>207</v>
      </c>
      <c r="R39" s="125" t="s">
        <v>199</v>
      </c>
      <c r="S39" s="115"/>
      <c r="T39" s="115">
        <v>1</v>
      </c>
      <c r="U39" s="115"/>
      <c r="V39" s="115">
        <v>2</v>
      </c>
      <c r="W39" s="115"/>
      <c r="X39" s="115"/>
      <c r="Y39" s="115"/>
      <c r="Z39" s="115"/>
      <c r="AA39" s="115"/>
      <c r="AB39" s="115"/>
      <c r="AC39" s="115">
        <f t="shared" si="9"/>
        <v>3</v>
      </c>
      <c r="AE39" s="120"/>
    </row>
    <row r="40" spans="1:31" s="122" customFormat="1" ht="12.75" x14ac:dyDescent="0.2">
      <c r="A40" s="124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6">
        <v>13</v>
      </c>
      <c r="Q40" s="125" t="s">
        <v>294</v>
      </c>
      <c r="R40" s="125" t="s">
        <v>61</v>
      </c>
      <c r="S40" s="115">
        <v>1</v>
      </c>
      <c r="T40" s="115"/>
      <c r="U40" s="115"/>
      <c r="V40" s="115">
        <v>2</v>
      </c>
      <c r="W40" s="115"/>
      <c r="X40" s="115"/>
      <c r="Y40" s="115"/>
      <c r="Z40" s="115">
        <v>5</v>
      </c>
      <c r="AA40" s="115"/>
      <c r="AB40" s="115"/>
      <c r="AC40" s="115">
        <f t="shared" si="9"/>
        <v>2</v>
      </c>
      <c r="AE40" s="120"/>
    </row>
    <row r="41" spans="1:31" s="122" customFormat="1" ht="12.75" x14ac:dyDescent="0.2">
      <c r="A41" s="124">
        <v>11</v>
      </c>
      <c r="B41" s="125" t="s">
        <v>60</v>
      </c>
      <c r="C41" s="125" t="s">
        <v>61</v>
      </c>
      <c r="D41" s="115"/>
      <c r="E41" s="115"/>
      <c r="F41" s="115"/>
      <c r="G41" s="115">
        <v>5</v>
      </c>
      <c r="H41" s="115"/>
      <c r="I41" s="115">
        <v>2</v>
      </c>
      <c r="J41" s="115"/>
      <c r="K41" s="115">
        <v>2</v>
      </c>
      <c r="L41" s="115"/>
      <c r="M41" s="115"/>
      <c r="N41" s="115">
        <f t="shared" si="8"/>
        <v>0</v>
      </c>
      <c r="O41" s="116"/>
      <c r="P41" s="126">
        <v>14</v>
      </c>
      <c r="Q41" s="125" t="s">
        <v>197</v>
      </c>
      <c r="R41" s="125" t="s">
        <v>198</v>
      </c>
      <c r="S41" s="115">
        <v>2</v>
      </c>
      <c r="T41" s="115">
        <v>1</v>
      </c>
      <c r="U41" s="115">
        <v>1</v>
      </c>
      <c r="V41" s="115">
        <v>2</v>
      </c>
      <c r="W41" s="115">
        <v>3</v>
      </c>
      <c r="X41" s="115">
        <v>1</v>
      </c>
      <c r="Y41" s="115"/>
      <c r="Z41" s="115">
        <v>1</v>
      </c>
      <c r="AA41" s="115"/>
      <c r="AB41" s="115"/>
      <c r="AC41" s="115">
        <f t="shared" si="9"/>
        <v>8</v>
      </c>
      <c r="AE41" s="120"/>
    </row>
    <row r="42" spans="1:31" s="122" customFormat="1" ht="12.75" x14ac:dyDescent="0.2">
      <c r="A42" s="126">
        <v>14</v>
      </c>
      <c r="B42" s="125" t="s">
        <v>132</v>
      </c>
      <c r="C42" s="125" t="s">
        <v>34</v>
      </c>
      <c r="D42" s="115">
        <v>4</v>
      </c>
      <c r="E42" s="115">
        <v>1</v>
      </c>
      <c r="F42" s="115">
        <v>8</v>
      </c>
      <c r="G42" s="115">
        <v>9</v>
      </c>
      <c r="H42" s="115">
        <v>6</v>
      </c>
      <c r="I42" s="115"/>
      <c r="J42" s="115"/>
      <c r="K42" s="115"/>
      <c r="L42" s="115"/>
      <c r="M42" s="115"/>
      <c r="N42" s="115">
        <f t="shared" si="8"/>
        <v>19</v>
      </c>
      <c r="O42" s="116"/>
      <c r="P42" s="126">
        <v>16</v>
      </c>
      <c r="Q42" s="125" t="s">
        <v>423</v>
      </c>
      <c r="R42" s="125" t="s">
        <v>424</v>
      </c>
      <c r="S42" s="115">
        <v>4</v>
      </c>
      <c r="T42" s="115"/>
      <c r="U42" s="115"/>
      <c r="V42" s="115">
        <v>6</v>
      </c>
      <c r="W42" s="115"/>
      <c r="X42" s="115"/>
      <c r="Y42" s="115">
        <v>1</v>
      </c>
      <c r="Z42" s="115"/>
      <c r="AA42" s="115"/>
      <c r="AB42" s="115"/>
      <c r="AC42" s="115">
        <f t="shared" si="9"/>
        <v>8</v>
      </c>
      <c r="AE42" s="120"/>
    </row>
    <row r="43" spans="1:31" s="122" customFormat="1" ht="12.75" x14ac:dyDescent="0.2">
      <c r="A43" s="126">
        <v>23</v>
      </c>
      <c r="B43" s="125" t="s">
        <v>148</v>
      </c>
      <c r="C43" s="125" t="s">
        <v>57</v>
      </c>
      <c r="D43" s="115">
        <v>8</v>
      </c>
      <c r="E43" s="115">
        <v>1</v>
      </c>
      <c r="F43" s="115">
        <v>2</v>
      </c>
      <c r="G43" s="115">
        <v>2</v>
      </c>
      <c r="H43" s="115">
        <v>4</v>
      </c>
      <c r="I43" s="115">
        <v>1</v>
      </c>
      <c r="J43" s="115"/>
      <c r="K43" s="115">
        <v>1</v>
      </c>
      <c r="L43" s="115"/>
      <c r="M43" s="115"/>
      <c r="N43" s="115">
        <f t="shared" si="8"/>
        <v>21</v>
      </c>
      <c r="O43" s="116"/>
      <c r="P43" s="124">
        <v>32</v>
      </c>
      <c r="Q43" s="125" t="s">
        <v>409</v>
      </c>
      <c r="R43" s="125" t="s">
        <v>79</v>
      </c>
      <c r="S43" s="115">
        <v>2</v>
      </c>
      <c r="T43" s="115">
        <v>1</v>
      </c>
      <c r="U43" s="115"/>
      <c r="V43" s="115">
        <v>3</v>
      </c>
      <c r="W43" s="115">
        <v>2</v>
      </c>
      <c r="X43" s="115">
        <v>1</v>
      </c>
      <c r="Y43" s="115"/>
      <c r="Z43" s="115">
        <v>1</v>
      </c>
      <c r="AA43" s="115"/>
      <c r="AB43" s="115"/>
      <c r="AC43" s="115">
        <f t="shared" si="9"/>
        <v>7</v>
      </c>
      <c r="AE43" s="120"/>
    </row>
    <row r="44" spans="1:31" s="122" customFormat="1" ht="12.75" x14ac:dyDescent="0.2">
      <c r="A44" s="124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6"/>
      <c r="Q44" s="125"/>
      <c r="R44" s="12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 t="str">
        <f t="shared" si="9"/>
        <v/>
      </c>
      <c r="AE44" s="120"/>
    </row>
    <row r="45" spans="1:31" s="122" customFormat="1" ht="12.75" x14ac:dyDescent="0.2">
      <c r="A45" s="126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6">
        <v>42</v>
      </c>
      <c r="Q45" s="125" t="s">
        <v>292</v>
      </c>
      <c r="R45" s="125" t="s">
        <v>293</v>
      </c>
      <c r="S45" s="115"/>
      <c r="T45" s="115">
        <v>1</v>
      </c>
      <c r="U45" s="115"/>
      <c r="V45" s="115">
        <v>3</v>
      </c>
      <c r="W45" s="115"/>
      <c r="X45" s="115"/>
      <c r="Y45" s="115"/>
      <c r="Z45" s="115">
        <v>2</v>
      </c>
      <c r="AA45" s="115"/>
      <c r="AB45" s="115"/>
      <c r="AC45" s="115">
        <f t="shared" si="9"/>
        <v>3</v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>
        <v>53</v>
      </c>
      <c r="Q46" s="125" t="s">
        <v>507</v>
      </c>
      <c r="R46" s="125" t="s">
        <v>124</v>
      </c>
      <c r="S46" s="115">
        <v>1</v>
      </c>
      <c r="T46" s="115"/>
      <c r="U46" s="115">
        <v>1</v>
      </c>
      <c r="V46" s="115">
        <v>7</v>
      </c>
      <c r="W46" s="115">
        <v>2</v>
      </c>
      <c r="X46" s="115">
        <v>1</v>
      </c>
      <c r="Y46" s="115">
        <v>2</v>
      </c>
      <c r="Z46" s="115">
        <v>2</v>
      </c>
      <c r="AA46" s="115"/>
      <c r="AB46" s="115"/>
      <c r="AC46" s="115">
        <f t="shared" si="9"/>
        <v>3</v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14</v>
      </c>
      <c r="E47" s="115">
        <f t="shared" si="10"/>
        <v>3</v>
      </c>
      <c r="F47" s="115">
        <f t="shared" si="10"/>
        <v>10</v>
      </c>
      <c r="G47" s="115">
        <f t="shared" si="10"/>
        <v>34</v>
      </c>
      <c r="H47" s="115">
        <f t="shared" si="10"/>
        <v>12</v>
      </c>
      <c r="I47" s="115">
        <f t="shared" si="10"/>
        <v>7</v>
      </c>
      <c r="J47" s="115">
        <f t="shared" si="10"/>
        <v>1</v>
      </c>
      <c r="K47" s="115">
        <f t="shared" si="10"/>
        <v>5</v>
      </c>
      <c r="L47" s="115">
        <f t="shared" si="10"/>
        <v>0</v>
      </c>
      <c r="M47" s="115">
        <f t="shared" si="10"/>
        <v>0</v>
      </c>
      <c r="N47" s="115">
        <f t="shared" si="10"/>
        <v>47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10</v>
      </c>
      <c r="T47" s="115">
        <f t="shared" si="11"/>
        <v>4</v>
      </c>
      <c r="U47" s="115">
        <f t="shared" si="11"/>
        <v>2</v>
      </c>
      <c r="V47" s="115">
        <f t="shared" si="11"/>
        <v>33</v>
      </c>
      <c r="W47" s="115">
        <f t="shared" si="11"/>
        <v>8</v>
      </c>
      <c r="X47" s="115">
        <f t="shared" si="11"/>
        <v>3</v>
      </c>
      <c r="Y47" s="115">
        <f t="shared" si="11"/>
        <v>6</v>
      </c>
      <c r="Z47" s="115">
        <f t="shared" si="11"/>
        <v>14</v>
      </c>
      <c r="AA47" s="115">
        <f t="shared" si="11"/>
        <v>0</v>
      </c>
      <c r="AB47" s="115">
        <f t="shared" si="11"/>
        <v>0</v>
      </c>
      <c r="AC47" s="115">
        <f t="shared" si="11"/>
        <v>34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Cunning Stunts:    |||   Spectres: </v>
      </c>
    </row>
    <row r="48" spans="1:31" s="122" customFormat="1" ht="12.75" x14ac:dyDescent="0.2">
      <c r="A48" s="152" t="s">
        <v>28</v>
      </c>
      <c r="B48" s="153"/>
      <c r="C48" s="154" t="s">
        <v>101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619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207" t="s">
        <v>244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  <c r="O51" s="112" t="s">
        <v>30</v>
      </c>
      <c r="P51" s="169" t="s">
        <v>206</v>
      </c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1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6</v>
      </c>
      <c r="B53" s="125" t="s">
        <v>37</v>
      </c>
      <c r="C53" s="125" t="s">
        <v>245</v>
      </c>
      <c r="D53" s="115">
        <v>2</v>
      </c>
      <c r="E53" s="115">
        <v>1</v>
      </c>
      <c r="F53" s="115"/>
      <c r="G53" s="115">
        <v>8</v>
      </c>
      <c r="H53" s="115"/>
      <c r="I53" s="115"/>
      <c r="J53" s="115"/>
      <c r="K53" s="115">
        <v>3</v>
      </c>
      <c r="L53" s="115"/>
      <c r="M53" s="115"/>
      <c r="N53" s="115">
        <f t="shared" ref="N53:N62" si="12">IF(B53="","",(D53*2)+(E53*3)+F53*1)</f>
        <v>7</v>
      </c>
      <c r="O53" s="116"/>
      <c r="P53" s="126">
        <v>4</v>
      </c>
      <c r="Q53" s="125" t="s">
        <v>120</v>
      </c>
      <c r="R53" s="125" t="s">
        <v>121</v>
      </c>
      <c r="S53" s="115">
        <v>3</v>
      </c>
      <c r="T53" s="115"/>
      <c r="U53" s="115">
        <v>5</v>
      </c>
      <c r="V53" s="115">
        <v>4</v>
      </c>
      <c r="W53" s="115">
        <v>8</v>
      </c>
      <c r="X53" s="115">
        <v>2</v>
      </c>
      <c r="Y53" s="115"/>
      <c r="Z53" s="115">
        <v>1</v>
      </c>
      <c r="AA53" s="115"/>
      <c r="AB53" s="115"/>
      <c r="AC53" s="115">
        <f t="shared" ref="AC53:AC62" si="13">IF(Q53="","",(S53*2)+(T53*3)+U53*1)</f>
        <v>11</v>
      </c>
      <c r="AD53" s="129"/>
      <c r="AE53" s="120"/>
    </row>
    <row r="54" spans="1:31" s="122" customFormat="1" ht="12.75" x14ac:dyDescent="0.2">
      <c r="A54" s="124">
        <v>8</v>
      </c>
      <c r="B54" s="125" t="s">
        <v>248</v>
      </c>
      <c r="C54" s="125" t="s">
        <v>57</v>
      </c>
      <c r="D54" s="115">
        <v>1</v>
      </c>
      <c r="E54" s="115">
        <v>2</v>
      </c>
      <c r="F54" s="115"/>
      <c r="G54" s="115">
        <v>3</v>
      </c>
      <c r="H54" s="115">
        <v>3</v>
      </c>
      <c r="I54" s="115">
        <v>1</v>
      </c>
      <c r="J54" s="115"/>
      <c r="K54" s="115">
        <v>2</v>
      </c>
      <c r="L54" s="115"/>
      <c r="M54" s="115"/>
      <c r="N54" s="115">
        <f t="shared" si="12"/>
        <v>8</v>
      </c>
      <c r="O54" s="116"/>
      <c r="P54" s="124">
        <v>7</v>
      </c>
      <c r="Q54" s="125" t="s">
        <v>191</v>
      </c>
      <c r="R54" s="125" t="s">
        <v>73</v>
      </c>
      <c r="S54" s="115">
        <v>3</v>
      </c>
      <c r="T54" s="115"/>
      <c r="U54" s="115"/>
      <c r="V54" s="115">
        <v>8</v>
      </c>
      <c r="W54" s="115"/>
      <c r="X54" s="115">
        <v>1</v>
      </c>
      <c r="Y54" s="115">
        <v>1</v>
      </c>
      <c r="Z54" s="115">
        <v>2</v>
      </c>
      <c r="AA54" s="115"/>
      <c r="AB54" s="115"/>
      <c r="AC54" s="115">
        <f t="shared" si="13"/>
        <v>6</v>
      </c>
      <c r="AD54" s="129"/>
      <c r="AE54" s="120"/>
    </row>
    <row r="55" spans="1:31" s="122" customFormat="1" ht="12.75" x14ac:dyDescent="0.2">
      <c r="A55" s="124">
        <v>9</v>
      </c>
      <c r="B55" s="125" t="s">
        <v>335</v>
      </c>
      <c r="C55" s="125" t="s">
        <v>65</v>
      </c>
      <c r="D55" s="115">
        <v>4</v>
      </c>
      <c r="E55" s="115">
        <v>2</v>
      </c>
      <c r="F55" s="115">
        <v>2</v>
      </c>
      <c r="G55" s="115">
        <v>5</v>
      </c>
      <c r="H55" s="115">
        <v>2</v>
      </c>
      <c r="I55" s="115">
        <v>2</v>
      </c>
      <c r="J55" s="115"/>
      <c r="K55" s="115">
        <v>2</v>
      </c>
      <c r="L55" s="115"/>
      <c r="M55" s="115"/>
      <c r="N55" s="115">
        <f t="shared" si="12"/>
        <v>16</v>
      </c>
      <c r="O55" s="116"/>
      <c r="P55" s="124">
        <v>8</v>
      </c>
      <c r="Q55" s="125" t="s">
        <v>288</v>
      </c>
      <c r="R55" s="125" t="s">
        <v>289</v>
      </c>
      <c r="S55" s="115">
        <v>4</v>
      </c>
      <c r="T55" s="115">
        <v>1</v>
      </c>
      <c r="U55" s="115">
        <v>1</v>
      </c>
      <c r="V55" s="115"/>
      <c r="W55" s="115">
        <v>4</v>
      </c>
      <c r="X55" s="115">
        <v>3</v>
      </c>
      <c r="Y55" s="115"/>
      <c r="Z55" s="115">
        <v>1</v>
      </c>
      <c r="AA55" s="115"/>
      <c r="AB55" s="115"/>
      <c r="AC55" s="115">
        <f t="shared" si="13"/>
        <v>12</v>
      </c>
      <c r="AD55" s="129"/>
      <c r="AE55" s="120"/>
    </row>
    <row r="56" spans="1:31" s="122" customFormat="1" ht="12.75" x14ac:dyDescent="0.2">
      <c r="A56" s="124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4"/>
      <c r="Q56" s="125"/>
      <c r="R56" s="12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 t="str">
        <f t="shared" si="13"/>
        <v/>
      </c>
      <c r="AD56" s="129"/>
      <c r="AE56" s="120"/>
    </row>
    <row r="57" spans="1:31" s="122" customFormat="1" ht="12.75" x14ac:dyDescent="0.2">
      <c r="A57" s="124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4"/>
      <c r="Q57" s="125"/>
      <c r="R57" s="12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 t="str">
        <f t="shared" si="13"/>
        <v/>
      </c>
      <c r="AD57" s="129"/>
      <c r="AE57" s="120"/>
    </row>
    <row r="58" spans="1:31" s="122" customFormat="1" ht="12.75" x14ac:dyDescent="0.2">
      <c r="A58" s="124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4">
        <v>11</v>
      </c>
      <c r="Q58" s="125" t="s">
        <v>123</v>
      </c>
      <c r="R58" s="125" t="s">
        <v>73</v>
      </c>
      <c r="S58" s="115">
        <v>6</v>
      </c>
      <c r="T58" s="115">
        <v>5</v>
      </c>
      <c r="U58" s="115">
        <v>1</v>
      </c>
      <c r="V58" s="115">
        <v>5</v>
      </c>
      <c r="W58" s="115">
        <v>3</v>
      </c>
      <c r="X58" s="115">
        <v>1</v>
      </c>
      <c r="Y58" s="115">
        <v>1</v>
      </c>
      <c r="Z58" s="115">
        <v>4</v>
      </c>
      <c r="AA58" s="115"/>
      <c r="AB58" s="115"/>
      <c r="AC58" s="115">
        <f t="shared" si="13"/>
        <v>28</v>
      </c>
      <c r="AD58" s="129"/>
      <c r="AE58" s="120"/>
    </row>
    <row r="59" spans="1:31" s="122" customFormat="1" ht="12.75" x14ac:dyDescent="0.2">
      <c r="A59" s="126">
        <v>16</v>
      </c>
      <c r="B59" s="125" t="s">
        <v>269</v>
      </c>
      <c r="C59" s="125" t="s">
        <v>270</v>
      </c>
      <c r="D59" s="115">
        <v>4</v>
      </c>
      <c r="E59" s="115"/>
      <c r="F59" s="115">
        <v>2</v>
      </c>
      <c r="G59" s="115">
        <v>14</v>
      </c>
      <c r="H59" s="115">
        <v>1</v>
      </c>
      <c r="I59" s="115"/>
      <c r="J59" s="115"/>
      <c r="K59" s="115">
        <v>4</v>
      </c>
      <c r="L59" s="115"/>
      <c r="M59" s="115"/>
      <c r="N59" s="115">
        <f t="shared" si="12"/>
        <v>10</v>
      </c>
      <c r="O59" s="116"/>
      <c r="P59" s="124">
        <v>12</v>
      </c>
      <c r="Q59" s="125" t="s">
        <v>72</v>
      </c>
      <c r="R59" s="125" t="s">
        <v>124</v>
      </c>
      <c r="S59" s="115"/>
      <c r="T59" s="115">
        <v>2</v>
      </c>
      <c r="U59" s="115"/>
      <c r="V59" s="115">
        <v>9</v>
      </c>
      <c r="W59" s="115">
        <v>1</v>
      </c>
      <c r="X59" s="115">
        <v>1</v>
      </c>
      <c r="Y59" s="115"/>
      <c r="Z59" s="115"/>
      <c r="AA59" s="115"/>
      <c r="AB59" s="115"/>
      <c r="AC59" s="115">
        <f t="shared" si="13"/>
        <v>6</v>
      </c>
      <c r="AD59" s="129"/>
      <c r="AE59" s="120"/>
    </row>
    <row r="60" spans="1:31" s="122" customFormat="1" ht="12.75" x14ac:dyDescent="0.2">
      <c r="A60" s="124">
        <v>23</v>
      </c>
      <c r="B60" s="125" t="s">
        <v>554</v>
      </c>
      <c r="C60" s="125" t="s">
        <v>54</v>
      </c>
      <c r="D60" s="115">
        <v>4</v>
      </c>
      <c r="E60" s="115"/>
      <c r="F60" s="115">
        <v>1</v>
      </c>
      <c r="G60" s="115">
        <v>6</v>
      </c>
      <c r="H60" s="115">
        <v>1</v>
      </c>
      <c r="I60" s="115"/>
      <c r="J60" s="115"/>
      <c r="K60" s="115">
        <v>3</v>
      </c>
      <c r="L60" s="115"/>
      <c r="M60" s="115"/>
      <c r="N60" s="115">
        <f t="shared" si="12"/>
        <v>9</v>
      </c>
      <c r="O60" s="116"/>
      <c r="P60" s="124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4">
        <v>91</v>
      </c>
      <c r="B61" s="125" t="s">
        <v>298</v>
      </c>
      <c r="C61" s="125" t="s">
        <v>62</v>
      </c>
      <c r="D61" s="115">
        <v>5</v>
      </c>
      <c r="E61" s="115"/>
      <c r="F61" s="115"/>
      <c r="G61" s="115">
        <v>7</v>
      </c>
      <c r="H61" s="115">
        <v>1</v>
      </c>
      <c r="I61" s="115"/>
      <c r="J61" s="115"/>
      <c r="K61" s="115">
        <v>2</v>
      </c>
      <c r="L61" s="115"/>
      <c r="M61" s="115"/>
      <c r="N61" s="115">
        <f t="shared" si="12"/>
        <v>10</v>
      </c>
      <c r="O61" s="116"/>
      <c r="P61" s="124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>
        <v>15</v>
      </c>
      <c r="Q62" s="125" t="s">
        <v>286</v>
      </c>
      <c r="R62" s="125" t="s">
        <v>287</v>
      </c>
      <c r="S62" s="115">
        <v>4</v>
      </c>
      <c r="T62" s="115"/>
      <c r="U62" s="115"/>
      <c r="V62" s="115">
        <v>6</v>
      </c>
      <c r="W62" s="115">
        <v>2</v>
      </c>
      <c r="X62" s="115">
        <v>2</v>
      </c>
      <c r="Y62" s="115"/>
      <c r="Z62" s="115">
        <v>1</v>
      </c>
      <c r="AA62" s="115"/>
      <c r="AB62" s="115"/>
      <c r="AC62" s="115">
        <f t="shared" si="13"/>
        <v>8</v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20</v>
      </c>
      <c r="E63" s="115">
        <f t="shared" si="14"/>
        <v>5</v>
      </c>
      <c r="F63" s="115">
        <f t="shared" si="14"/>
        <v>5</v>
      </c>
      <c r="G63" s="115">
        <f t="shared" si="14"/>
        <v>43</v>
      </c>
      <c r="H63" s="115">
        <f t="shared" si="14"/>
        <v>8</v>
      </c>
      <c r="I63" s="115">
        <f t="shared" si="14"/>
        <v>3</v>
      </c>
      <c r="J63" s="115">
        <f t="shared" si="14"/>
        <v>0</v>
      </c>
      <c r="K63" s="115">
        <f t="shared" si="14"/>
        <v>16</v>
      </c>
      <c r="L63" s="115">
        <f t="shared" si="14"/>
        <v>0</v>
      </c>
      <c r="M63" s="115">
        <f t="shared" si="14"/>
        <v>0</v>
      </c>
      <c r="N63" s="115">
        <f t="shared" si="14"/>
        <v>60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20</v>
      </c>
      <c r="T63" s="115">
        <f t="shared" si="15"/>
        <v>8</v>
      </c>
      <c r="U63" s="115">
        <f t="shared" si="15"/>
        <v>7</v>
      </c>
      <c r="V63" s="115">
        <f t="shared" si="15"/>
        <v>32</v>
      </c>
      <c r="W63" s="115">
        <f t="shared" si="15"/>
        <v>18</v>
      </c>
      <c r="X63" s="115">
        <f t="shared" si="15"/>
        <v>10</v>
      </c>
      <c r="Y63" s="115">
        <f t="shared" si="15"/>
        <v>2</v>
      </c>
      <c r="Z63" s="115">
        <f t="shared" si="15"/>
        <v>9</v>
      </c>
      <c r="AA63" s="115">
        <f t="shared" si="15"/>
        <v>0</v>
      </c>
      <c r="AB63" s="115">
        <f t="shared" si="15"/>
        <v>0</v>
      </c>
      <c r="AC63" s="115">
        <f t="shared" si="15"/>
        <v>71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Honey Badgers: BLK-   |||   Average Joes: </v>
      </c>
    </row>
    <row r="64" spans="1:31" s="122" customFormat="1" ht="12.75" x14ac:dyDescent="0.2">
      <c r="A64" s="152" t="s">
        <v>28</v>
      </c>
      <c r="B64" s="153"/>
      <c r="C64" s="154" t="s">
        <v>225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618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204" t="s">
        <v>236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6"/>
      <c r="O67" s="112" t="s">
        <v>30</v>
      </c>
      <c r="P67" s="175" t="s">
        <v>48</v>
      </c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7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/>
      <c r="B69" s="125"/>
      <c r="C69" s="12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 t="str">
        <f t="shared" ref="N69:N78" si="16">IF(B69="","",(D69*2)+(E69*3)+F69*1)</f>
        <v/>
      </c>
      <c r="O69" s="116"/>
      <c r="P69" s="124">
        <v>5</v>
      </c>
      <c r="Q69" s="125" t="s">
        <v>115</v>
      </c>
      <c r="R69" s="125" t="s">
        <v>173</v>
      </c>
      <c r="S69" s="115"/>
      <c r="T69" s="115"/>
      <c r="U69" s="115">
        <v>2</v>
      </c>
      <c r="V69" s="115">
        <v>17</v>
      </c>
      <c r="W69" s="115">
        <v>1</v>
      </c>
      <c r="X69" s="115"/>
      <c r="Y69" s="115">
        <v>1</v>
      </c>
      <c r="Z69" s="115">
        <v>4</v>
      </c>
      <c r="AA69" s="115"/>
      <c r="AB69" s="115"/>
      <c r="AC69" s="115">
        <f t="shared" ref="AC69:AC78" si="17">IF(Q69="","",(S69*2)+(T69*3)+U69*1)</f>
        <v>2</v>
      </c>
      <c r="AE69" s="120"/>
    </row>
    <row r="70" spans="1:31" s="122" customFormat="1" ht="12.75" x14ac:dyDescent="0.2">
      <c r="A70" s="124">
        <v>6</v>
      </c>
      <c r="B70" s="125" t="s">
        <v>237</v>
      </c>
      <c r="C70" s="125" t="s">
        <v>238</v>
      </c>
      <c r="D70" s="115">
        <v>4</v>
      </c>
      <c r="E70" s="115"/>
      <c r="F70" s="115"/>
      <c r="G70" s="115">
        <v>4</v>
      </c>
      <c r="H70" s="115"/>
      <c r="I70" s="115"/>
      <c r="J70" s="115"/>
      <c r="K70" s="115"/>
      <c r="L70" s="115"/>
      <c r="M70" s="115"/>
      <c r="N70" s="115">
        <f t="shared" si="16"/>
        <v>8</v>
      </c>
      <c r="O70" s="116"/>
      <c r="P70" s="124">
        <v>7</v>
      </c>
      <c r="Q70" s="125" t="s">
        <v>113</v>
      </c>
      <c r="R70" s="125" t="s">
        <v>114</v>
      </c>
      <c r="S70" s="115">
        <v>1</v>
      </c>
      <c r="T70" s="115"/>
      <c r="U70" s="115">
        <v>2</v>
      </c>
      <c r="V70" s="115">
        <v>4</v>
      </c>
      <c r="W70" s="115"/>
      <c r="X70" s="115">
        <v>1</v>
      </c>
      <c r="Y70" s="115"/>
      <c r="Z70" s="115">
        <v>2</v>
      </c>
      <c r="AA70" s="115"/>
      <c r="AB70" s="115"/>
      <c r="AC70" s="115">
        <f t="shared" si="17"/>
        <v>4</v>
      </c>
      <c r="AE70" s="120"/>
    </row>
    <row r="71" spans="1:31" s="122" customFormat="1" ht="12.75" x14ac:dyDescent="0.2">
      <c r="A71" s="124">
        <v>7</v>
      </c>
      <c r="B71" s="125" t="s">
        <v>332</v>
      </c>
      <c r="C71" s="125" t="s">
        <v>503</v>
      </c>
      <c r="D71" s="115">
        <v>1</v>
      </c>
      <c r="E71" s="115">
        <v>1</v>
      </c>
      <c r="F71" s="115"/>
      <c r="G71" s="115">
        <v>4</v>
      </c>
      <c r="H71" s="115">
        <v>3</v>
      </c>
      <c r="I71" s="115">
        <v>3</v>
      </c>
      <c r="J71" s="115"/>
      <c r="K71" s="115">
        <v>3</v>
      </c>
      <c r="L71" s="115"/>
      <c r="M71" s="115"/>
      <c r="N71" s="115">
        <f t="shared" si="16"/>
        <v>5</v>
      </c>
      <c r="O71" s="116"/>
      <c r="P71" s="126">
        <v>8</v>
      </c>
      <c r="Q71" s="125" t="s">
        <v>297</v>
      </c>
      <c r="R71" s="125" t="s">
        <v>95</v>
      </c>
      <c r="S71" s="115"/>
      <c r="T71" s="115">
        <v>1</v>
      </c>
      <c r="U71" s="115"/>
      <c r="V71" s="115"/>
      <c r="W71" s="115">
        <v>1</v>
      </c>
      <c r="X71" s="115">
        <v>2</v>
      </c>
      <c r="Y71" s="115"/>
      <c r="Z71" s="115">
        <v>2</v>
      </c>
      <c r="AA71" s="115"/>
      <c r="AB71" s="115"/>
      <c r="AC71" s="115">
        <f t="shared" si="17"/>
        <v>3</v>
      </c>
      <c r="AE71" s="120"/>
    </row>
    <row r="72" spans="1:31" s="122" customFormat="1" ht="12.75" x14ac:dyDescent="0.2">
      <c r="A72" s="126">
        <v>9</v>
      </c>
      <c r="B72" s="125" t="s">
        <v>240</v>
      </c>
      <c r="C72" s="125" t="s">
        <v>79</v>
      </c>
      <c r="D72" s="115">
        <v>2</v>
      </c>
      <c r="E72" s="115">
        <v>1</v>
      </c>
      <c r="F72" s="115">
        <v>1</v>
      </c>
      <c r="G72" s="115">
        <v>3</v>
      </c>
      <c r="H72" s="115"/>
      <c r="I72" s="115">
        <v>1</v>
      </c>
      <c r="J72" s="115"/>
      <c r="K72" s="115">
        <v>4</v>
      </c>
      <c r="L72" s="115"/>
      <c r="M72" s="115"/>
      <c r="N72" s="115">
        <f t="shared" si="16"/>
        <v>8</v>
      </c>
      <c r="O72" s="116"/>
      <c r="P72" s="126">
        <v>9</v>
      </c>
      <c r="Q72" s="125" t="s">
        <v>117</v>
      </c>
      <c r="R72" s="125" t="s">
        <v>118</v>
      </c>
      <c r="S72" s="115">
        <v>3</v>
      </c>
      <c r="T72" s="115"/>
      <c r="U72" s="115">
        <v>1</v>
      </c>
      <c r="V72" s="115">
        <v>1</v>
      </c>
      <c r="W72" s="115">
        <v>3</v>
      </c>
      <c r="X72" s="115">
        <v>1</v>
      </c>
      <c r="Y72" s="115"/>
      <c r="Z72" s="115"/>
      <c r="AA72" s="115"/>
      <c r="AB72" s="115"/>
      <c r="AC72" s="115">
        <f t="shared" si="17"/>
        <v>7</v>
      </c>
      <c r="AE72" s="120"/>
    </row>
    <row r="73" spans="1:31" s="122" customFormat="1" ht="12.75" x14ac:dyDescent="0.2">
      <c r="A73" s="124"/>
      <c r="B73" s="125"/>
      <c r="C73" s="12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 t="str">
        <f t="shared" si="16"/>
        <v/>
      </c>
      <c r="O73" s="116"/>
      <c r="P73" s="124">
        <v>12</v>
      </c>
      <c r="Q73" s="125" t="s">
        <v>595</v>
      </c>
      <c r="R73" s="125" t="s">
        <v>596</v>
      </c>
      <c r="S73" s="115">
        <v>4</v>
      </c>
      <c r="T73" s="115">
        <v>2</v>
      </c>
      <c r="U73" s="115">
        <v>5</v>
      </c>
      <c r="V73" s="115">
        <v>5</v>
      </c>
      <c r="W73" s="115">
        <v>3</v>
      </c>
      <c r="X73" s="115">
        <v>3</v>
      </c>
      <c r="Y73" s="115"/>
      <c r="Z73" s="115">
        <v>3</v>
      </c>
      <c r="AA73" s="115"/>
      <c r="AB73" s="115"/>
      <c r="AC73" s="115">
        <f t="shared" si="17"/>
        <v>19</v>
      </c>
      <c r="AE73" s="120"/>
    </row>
    <row r="74" spans="1:31" s="122" customFormat="1" ht="12.75" x14ac:dyDescent="0.2">
      <c r="A74" s="124"/>
      <c r="B74" s="125"/>
      <c r="C74" s="12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 t="str">
        <f t="shared" si="16"/>
        <v/>
      </c>
      <c r="O74" s="116"/>
      <c r="P74" s="126">
        <v>13</v>
      </c>
      <c r="Q74" s="125" t="s">
        <v>167</v>
      </c>
      <c r="R74" s="125" t="s">
        <v>168</v>
      </c>
      <c r="S74" s="115">
        <v>3</v>
      </c>
      <c r="T74" s="115"/>
      <c r="U74" s="115"/>
      <c r="V74" s="115">
        <v>1</v>
      </c>
      <c r="W74" s="115">
        <v>3</v>
      </c>
      <c r="X74" s="115"/>
      <c r="Y74" s="115"/>
      <c r="Z74" s="115">
        <v>2</v>
      </c>
      <c r="AA74" s="115"/>
      <c r="AB74" s="115"/>
      <c r="AC74" s="115">
        <f t="shared" si="17"/>
        <v>6</v>
      </c>
      <c r="AE74" s="120"/>
    </row>
    <row r="75" spans="1:31" s="122" customFormat="1" ht="12.75" x14ac:dyDescent="0.2">
      <c r="A75" s="124">
        <v>20</v>
      </c>
      <c r="B75" s="125" t="s">
        <v>240</v>
      </c>
      <c r="C75" s="125" t="s">
        <v>241</v>
      </c>
      <c r="D75" s="115"/>
      <c r="E75" s="115"/>
      <c r="F75" s="115"/>
      <c r="G75" s="115">
        <v>4</v>
      </c>
      <c r="H75" s="115">
        <v>2</v>
      </c>
      <c r="I75" s="115"/>
      <c r="J75" s="115"/>
      <c r="K75" s="115">
        <v>2</v>
      </c>
      <c r="L75" s="115"/>
      <c r="M75" s="115"/>
      <c r="N75" s="115">
        <f t="shared" si="16"/>
        <v>0</v>
      </c>
      <c r="O75" s="116"/>
      <c r="P75" s="124"/>
      <c r="Q75" s="125"/>
      <c r="R75" s="12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 t="str">
        <f t="shared" si="17"/>
        <v/>
      </c>
      <c r="AE75" s="120"/>
    </row>
    <row r="76" spans="1:31" s="122" customFormat="1" ht="12.75" x14ac:dyDescent="0.2">
      <c r="A76" s="124">
        <v>77</v>
      </c>
      <c r="B76" s="125" t="s">
        <v>239</v>
      </c>
      <c r="C76" s="125" t="s">
        <v>51</v>
      </c>
      <c r="D76" s="115">
        <v>4</v>
      </c>
      <c r="E76" s="115"/>
      <c r="F76" s="115">
        <v>1</v>
      </c>
      <c r="G76" s="115">
        <v>5</v>
      </c>
      <c r="H76" s="115">
        <v>1</v>
      </c>
      <c r="I76" s="115"/>
      <c r="J76" s="115"/>
      <c r="K76" s="115">
        <v>2</v>
      </c>
      <c r="L76" s="115"/>
      <c r="M76" s="115"/>
      <c r="N76" s="115">
        <f t="shared" si="16"/>
        <v>9</v>
      </c>
      <c r="O76" s="116"/>
      <c r="P76" s="124">
        <v>26</v>
      </c>
      <c r="Q76" s="125" t="s">
        <v>55</v>
      </c>
      <c r="R76" s="125" t="s">
        <v>56</v>
      </c>
      <c r="S76" s="115"/>
      <c r="T76" s="115">
        <v>2</v>
      </c>
      <c r="U76" s="115"/>
      <c r="V76" s="115">
        <v>2</v>
      </c>
      <c r="W76" s="115"/>
      <c r="X76" s="115"/>
      <c r="Y76" s="115"/>
      <c r="Z76" s="115">
        <v>2</v>
      </c>
      <c r="AA76" s="115"/>
      <c r="AB76" s="115"/>
      <c r="AC76" s="115">
        <f t="shared" si="17"/>
        <v>6</v>
      </c>
      <c r="AE76" s="120"/>
    </row>
    <row r="77" spans="1:31" s="122" customFormat="1" ht="12.75" x14ac:dyDescent="0.2">
      <c r="A77" s="124">
        <v>8</v>
      </c>
      <c r="B77" s="125" t="s">
        <v>583</v>
      </c>
      <c r="C77" s="125" t="s">
        <v>72</v>
      </c>
      <c r="D77" s="115">
        <v>3</v>
      </c>
      <c r="E77" s="115"/>
      <c r="F77" s="115">
        <v>4</v>
      </c>
      <c r="G77" s="115">
        <v>5</v>
      </c>
      <c r="H77" s="115">
        <v>1</v>
      </c>
      <c r="I77" s="115">
        <v>2</v>
      </c>
      <c r="J77" s="115"/>
      <c r="K77" s="115">
        <v>2</v>
      </c>
      <c r="L77" s="115"/>
      <c r="M77" s="115"/>
      <c r="N77" s="115">
        <f t="shared" si="16"/>
        <v>10</v>
      </c>
      <c r="O77" s="116"/>
      <c r="P77" s="124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14</v>
      </c>
      <c r="E79" s="115">
        <f t="shared" si="18"/>
        <v>2</v>
      </c>
      <c r="F79" s="115">
        <f t="shared" si="18"/>
        <v>6</v>
      </c>
      <c r="G79" s="115">
        <f t="shared" si="18"/>
        <v>25</v>
      </c>
      <c r="H79" s="115">
        <f t="shared" si="18"/>
        <v>7</v>
      </c>
      <c r="I79" s="115">
        <f t="shared" si="18"/>
        <v>6</v>
      </c>
      <c r="J79" s="115">
        <f t="shared" si="18"/>
        <v>0</v>
      </c>
      <c r="K79" s="115">
        <f t="shared" si="18"/>
        <v>13</v>
      </c>
      <c r="L79" s="115">
        <f t="shared" si="18"/>
        <v>0</v>
      </c>
      <c r="M79" s="115">
        <f t="shared" si="18"/>
        <v>0</v>
      </c>
      <c r="N79" s="115">
        <f t="shared" si="18"/>
        <v>40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11</v>
      </c>
      <c r="T79" s="115">
        <f t="shared" si="19"/>
        <v>5</v>
      </c>
      <c r="U79" s="115">
        <f t="shared" si="19"/>
        <v>10</v>
      </c>
      <c r="V79" s="115">
        <f t="shared" si="19"/>
        <v>30</v>
      </c>
      <c r="W79" s="115">
        <f t="shared" si="19"/>
        <v>11</v>
      </c>
      <c r="X79" s="115">
        <f t="shared" si="19"/>
        <v>7</v>
      </c>
      <c r="Y79" s="115">
        <f t="shared" si="19"/>
        <v>1</v>
      </c>
      <c r="Z79" s="115">
        <f t="shared" si="19"/>
        <v>15</v>
      </c>
      <c r="AA79" s="115">
        <f t="shared" si="19"/>
        <v>0</v>
      </c>
      <c r="AB79" s="115">
        <f t="shared" si="19"/>
        <v>0</v>
      </c>
      <c r="AC79" s="115">
        <f t="shared" si="19"/>
        <v>47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105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Hellfish: BLK-   |||   Spartans: </v>
      </c>
    </row>
    <row r="81" spans="1:31" s="122" customFormat="1" ht="12.75" x14ac:dyDescent="0.2">
      <c r="A81" s="152" t="s">
        <v>205</v>
      </c>
      <c r="B81" s="153"/>
      <c r="C81" s="154" t="s">
        <v>617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201" t="s">
        <v>101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3"/>
      <c r="O83" s="112" t="s">
        <v>30</v>
      </c>
      <c r="P83" s="160" t="s">
        <v>29</v>
      </c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2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2</v>
      </c>
      <c r="B85" s="125" t="s">
        <v>31</v>
      </c>
      <c r="C85" s="125" t="s">
        <v>50</v>
      </c>
      <c r="D85" s="115"/>
      <c r="E85" s="115"/>
      <c r="F85" s="115"/>
      <c r="G85" s="115">
        <v>3</v>
      </c>
      <c r="H85" s="115">
        <v>1</v>
      </c>
      <c r="I85" s="115">
        <v>1</v>
      </c>
      <c r="J85" s="115"/>
      <c r="K85" s="115">
        <v>3</v>
      </c>
      <c r="L85" s="115"/>
      <c r="M85" s="115"/>
      <c r="N85" s="115">
        <f t="shared" ref="N85:N94" si="20">IF(B85="","",(D85*2)+(E85*3)+F85*1)</f>
        <v>0</v>
      </c>
      <c r="O85" s="116"/>
      <c r="P85" s="126">
        <v>1</v>
      </c>
      <c r="Q85" s="125" t="s">
        <v>249</v>
      </c>
      <c r="R85" s="125" t="s">
        <v>124</v>
      </c>
      <c r="S85" s="115">
        <v>5</v>
      </c>
      <c r="T85" s="115"/>
      <c r="U85" s="115"/>
      <c r="V85" s="115">
        <v>1</v>
      </c>
      <c r="W85" s="115">
        <v>1</v>
      </c>
      <c r="X85" s="115">
        <v>1</v>
      </c>
      <c r="Y85" s="115"/>
      <c r="Z85" s="115">
        <v>2</v>
      </c>
      <c r="AA85" s="115"/>
      <c r="AB85" s="115"/>
      <c r="AC85" s="115">
        <f t="shared" ref="AC85:AC94" si="21">IF(Q85="","",(S85*2)+(T85*3)+U85*1)</f>
        <v>10</v>
      </c>
      <c r="AD85" s="129"/>
      <c r="AE85" s="120"/>
    </row>
    <row r="86" spans="1:31" s="122" customFormat="1" ht="12.75" x14ac:dyDescent="0.2">
      <c r="A86" s="124">
        <v>4</v>
      </c>
      <c r="B86" s="125" t="s">
        <v>74</v>
      </c>
      <c r="C86" s="125" t="s">
        <v>50</v>
      </c>
      <c r="D86" s="115">
        <v>2</v>
      </c>
      <c r="E86" s="115">
        <v>2</v>
      </c>
      <c r="F86" s="115"/>
      <c r="G86" s="115">
        <v>7</v>
      </c>
      <c r="H86" s="115"/>
      <c r="I86" s="115">
        <v>1</v>
      </c>
      <c r="J86" s="115">
        <v>2</v>
      </c>
      <c r="K86" s="115">
        <v>5</v>
      </c>
      <c r="L86" s="115"/>
      <c r="M86" s="115"/>
      <c r="N86" s="115">
        <f t="shared" si="20"/>
        <v>10</v>
      </c>
      <c r="O86" s="116"/>
      <c r="P86" s="126">
        <v>2</v>
      </c>
      <c r="Q86" s="125" t="s">
        <v>40</v>
      </c>
      <c r="R86" s="125" t="s">
        <v>41</v>
      </c>
      <c r="S86" s="115"/>
      <c r="T86" s="115"/>
      <c r="U86" s="115"/>
      <c r="V86" s="115">
        <v>6</v>
      </c>
      <c r="W86" s="115"/>
      <c r="X86" s="115">
        <v>2</v>
      </c>
      <c r="Y86" s="115"/>
      <c r="Z86" s="115">
        <v>1</v>
      </c>
      <c r="AA86" s="115"/>
      <c r="AB86" s="115"/>
      <c r="AC86" s="115">
        <f t="shared" si="21"/>
        <v>0</v>
      </c>
      <c r="AD86" s="129"/>
      <c r="AE86" s="120"/>
    </row>
    <row r="87" spans="1:31" s="122" customFormat="1" ht="12.75" x14ac:dyDescent="0.2">
      <c r="A87" s="124">
        <v>5</v>
      </c>
      <c r="B87" s="125" t="s">
        <v>119</v>
      </c>
      <c r="C87" s="125" t="s">
        <v>100</v>
      </c>
      <c r="D87" s="115">
        <v>6</v>
      </c>
      <c r="E87" s="115"/>
      <c r="F87" s="115">
        <v>2</v>
      </c>
      <c r="G87" s="115">
        <v>9</v>
      </c>
      <c r="H87" s="115">
        <v>2</v>
      </c>
      <c r="I87" s="115">
        <v>2</v>
      </c>
      <c r="J87" s="115"/>
      <c r="K87" s="115">
        <v>3</v>
      </c>
      <c r="L87" s="115"/>
      <c r="M87" s="115"/>
      <c r="N87" s="115">
        <f t="shared" si="20"/>
        <v>14</v>
      </c>
      <c r="O87" s="116"/>
      <c r="P87" s="99" t="s">
        <v>147</v>
      </c>
      <c r="Q87" s="125" t="s">
        <v>58</v>
      </c>
      <c r="R87" s="125" t="s">
        <v>59</v>
      </c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>
        <f t="shared" si="21"/>
        <v>0</v>
      </c>
      <c r="AD87" s="129"/>
      <c r="AE87" s="120"/>
    </row>
    <row r="88" spans="1:31" s="122" customFormat="1" ht="12.75" x14ac:dyDescent="0.2">
      <c r="A88" s="126">
        <v>8</v>
      </c>
      <c r="B88" s="125" t="s">
        <v>481</v>
      </c>
      <c r="C88" s="125" t="s">
        <v>79</v>
      </c>
      <c r="D88" s="115"/>
      <c r="E88" s="115"/>
      <c r="F88" s="115">
        <v>2</v>
      </c>
      <c r="G88" s="115">
        <v>5</v>
      </c>
      <c r="H88" s="115"/>
      <c r="I88" s="115"/>
      <c r="J88" s="115"/>
      <c r="K88" s="115"/>
      <c r="L88" s="115"/>
      <c r="M88" s="115"/>
      <c r="N88" s="115">
        <f t="shared" si="20"/>
        <v>2</v>
      </c>
      <c r="O88" s="116"/>
      <c r="P88" s="126"/>
      <c r="Q88" s="125"/>
      <c r="R88" s="12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 t="str">
        <f t="shared" si="21"/>
        <v/>
      </c>
      <c r="AD88" s="129"/>
      <c r="AE88" s="120"/>
    </row>
    <row r="89" spans="1:31" s="122" customFormat="1" ht="12.75" x14ac:dyDescent="0.2">
      <c r="A89" s="126">
        <v>9</v>
      </c>
      <c r="B89" s="125" t="s">
        <v>74</v>
      </c>
      <c r="C89" s="125" t="s">
        <v>285</v>
      </c>
      <c r="D89" s="115"/>
      <c r="E89" s="115"/>
      <c r="F89" s="115"/>
      <c r="G89" s="115">
        <v>3</v>
      </c>
      <c r="H89" s="115">
        <v>1</v>
      </c>
      <c r="I89" s="115">
        <v>1</v>
      </c>
      <c r="J89" s="115"/>
      <c r="K89" s="115">
        <v>1</v>
      </c>
      <c r="L89" s="115"/>
      <c r="M89" s="115"/>
      <c r="N89" s="115">
        <f t="shared" si="20"/>
        <v>0</v>
      </c>
      <c r="O89" s="116"/>
      <c r="P89" s="126">
        <v>8</v>
      </c>
      <c r="Q89" s="125" t="s">
        <v>122</v>
      </c>
      <c r="R89" s="125" t="s">
        <v>100</v>
      </c>
      <c r="S89" s="115">
        <v>1</v>
      </c>
      <c r="T89" s="115"/>
      <c r="U89" s="115">
        <v>2</v>
      </c>
      <c r="V89" s="115">
        <v>2</v>
      </c>
      <c r="W89" s="115">
        <v>3</v>
      </c>
      <c r="X89" s="115">
        <v>4</v>
      </c>
      <c r="Y89" s="115"/>
      <c r="Z89" s="115">
        <v>4</v>
      </c>
      <c r="AA89" s="115"/>
      <c r="AB89" s="115"/>
      <c r="AC89" s="115">
        <f t="shared" si="21"/>
        <v>4</v>
      </c>
      <c r="AD89" s="129"/>
      <c r="AE89" s="120"/>
    </row>
    <row r="90" spans="1:31" s="122" customFormat="1" ht="12.75" x14ac:dyDescent="0.2">
      <c r="A90" s="126"/>
      <c r="B90" s="125"/>
      <c r="C90" s="12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 t="str">
        <f t="shared" si="20"/>
        <v/>
      </c>
      <c r="O90" s="116"/>
      <c r="P90" s="126">
        <v>17</v>
      </c>
      <c r="Q90" s="125" t="s">
        <v>46</v>
      </c>
      <c r="R90" s="125" t="s">
        <v>47</v>
      </c>
      <c r="S90" s="115"/>
      <c r="T90" s="115"/>
      <c r="U90" s="115">
        <v>1</v>
      </c>
      <c r="V90" s="115">
        <v>8</v>
      </c>
      <c r="W90" s="115"/>
      <c r="X90" s="115">
        <v>2</v>
      </c>
      <c r="Y90" s="115"/>
      <c r="Z90" s="115">
        <v>4</v>
      </c>
      <c r="AA90" s="115"/>
      <c r="AB90" s="115"/>
      <c r="AC90" s="115">
        <f t="shared" si="21"/>
        <v>1</v>
      </c>
      <c r="AD90" s="129"/>
      <c r="AE90" s="120"/>
    </row>
    <row r="91" spans="1:31" s="122" customFormat="1" ht="12.75" x14ac:dyDescent="0.2">
      <c r="A91" s="126">
        <v>13</v>
      </c>
      <c r="B91" s="125" t="s">
        <v>386</v>
      </c>
      <c r="C91" s="125" t="s">
        <v>387</v>
      </c>
      <c r="D91" s="115"/>
      <c r="E91" s="115">
        <v>1</v>
      </c>
      <c r="F91" s="115"/>
      <c r="G91" s="115">
        <v>1</v>
      </c>
      <c r="H91" s="115">
        <v>1</v>
      </c>
      <c r="I91" s="115"/>
      <c r="J91" s="115"/>
      <c r="K91" s="115">
        <v>2</v>
      </c>
      <c r="L91" s="115"/>
      <c r="M91" s="115"/>
      <c r="N91" s="115">
        <f t="shared" si="20"/>
        <v>3</v>
      </c>
      <c r="O91" s="116"/>
      <c r="P91" s="126">
        <v>23</v>
      </c>
      <c r="Q91" s="125" t="s">
        <v>89</v>
      </c>
      <c r="R91" s="125" t="s">
        <v>166</v>
      </c>
      <c r="S91" s="115">
        <v>5</v>
      </c>
      <c r="T91" s="115">
        <v>2</v>
      </c>
      <c r="U91" s="115">
        <v>2</v>
      </c>
      <c r="V91" s="115">
        <v>5</v>
      </c>
      <c r="W91" s="115"/>
      <c r="X91" s="115">
        <v>2</v>
      </c>
      <c r="Y91" s="115"/>
      <c r="Z91" s="115"/>
      <c r="AA91" s="115"/>
      <c r="AB91" s="115"/>
      <c r="AC91" s="115">
        <f t="shared" si="21"/>
        <v>18</v>
      </c>
      <c r="AD91" s="129"/>
      <c r="AE91" s="120"/>
    </row>
    <row r="92" spans="1:31" s="122" customFormat="1" ht="12.75" x14ac:dyDescent="0.2">
      <c r="A92" s="126"/>
      <c r="B92" s="125"/>
      <c r="C92" s="12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 t="str">
        <f t="shared" si="20"/>
        <v/>
      </c>
      <c r="O92" s="116"/>
      <c r="P92" s="126">
        <v>17</v>
      </c>
      <c r="Q92" s="125" t="s">
        <v>411</v>
      </c>
      <c r="R92" s="125" t="s">
        <v>412</v>
      </c>
      <c r="S92" s="115">
        <v>4</v>
      </c>
      <c r="T92" s="115">
        <v>1</v>
      </c>
      <c r="U92" s="115">
        <v>3</v>
      </c>
      <c r="V92" s="115">
        <v>4</v>
      </c>
      <c r="W92" s="115">
        <v>3</v>
      </c>
      <c r="X92" s="115">
        <v>1</v>
      </c>
      <c r="Y92" s="115"/>
      <c r="Z92" s="115">
        <v>1</v>
      </c>
      <c r="AA92" s="115"/>
      <c r="AB92" s="115"/>
      <c r="AC92" s="115">
        <f t="shared" si="21"/>
        <v>14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4">
        <v>13</v>
      </c>
      <c r="Q93" s="125" t="s">
        <v>573</v>
      </c>
      <c r="R93" s="125" t="s">
        <v>574</v>
      </c>
      <c r="S93" s="115"/>
      <c r="T93" s="115"/>
      <c r="U93" s="115"/>
      <c r="V93" s="115">
        <v>3</v>
      </c>
      <c r="W93" s="115"/>
      <c r="X93" s="115"/>
      <c r="Y93" s="115"/>
      <c r="Z93" s="115">
        <v>2</v>
      </c>
      <c r="AA93" s="115"/>
      <c r="AB93" s="115"/>
      <c r="AC93" s="115">
        <f t="shared" si="21"/>
        <v>0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Brownies:    |||   Diablos: BLK-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8</v>
      </c>
      <c r="E95" s="115">
        <f t="shared" si="22"/>
        <v>3</v>
      </c>
      <c r="F95" s="115">
        <f t="shared" si="22"/>
        <v>4</v>
      </c>
      <c r="G95" s="115">
        <f t="shared" si="22"/>
        <v>28</v>
      </c>
      <c r="H95" s="115">
        <f t="shared" si="22"/>
        <v>5</v>
      </c>
      <c r="I95" s="115">
        <f t="shared" si="22"/>
        <v>5</v>
      </c>
      <c r="J95" s="115">
        <f t="shared" si="22"/>
        <v>2</v>
      </c>
      <c r="K95" s="115">
        <f t="shared" si="22"/>
        <v>14</v>
      </c>
      <c r="L95" s="115">
        <f t="shared" si="22"/>
        <v>0</v>
      </c>
      <c r="M95" s="115">
        <f t="shared" si="22"/>
        <v>0</v>
      </c>
      <c r="N95" s="115">
        <f t="shared" si="22"/>
        <v>29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15</v>
      </c>
      <c r="T95" s="115">
        <f t="shared" si="23"/>
        <v>3</v>
      </c>
      <c r="U95" s="115">
        <f t="shared" si="23"/>
        <v>8</v>
      </c>
      <c r="V95" s="115">
        <f t="shared" si="23"/>
        <v>29</v>
      </c>
      <c r="W95" s="115">
        <f t="shared" si="23"/>
        <v>7</v>
      </c>
      <c r="X95" s="115">
        <f t="shared" si="23"/>
        <v>12</v>
      </c>
      <c r="Y95" s="115">
        <f t="shared" si="23"/>
        <v>0</v>
      </c>
      <c r="Z95" s="115">
        <f t="shared" si="23"/>
        <v>14</v>
      </c>
      <c r="AA95" s="115">
        <f t="shared" si="23"/>
        <v>0</v>
      </c>
      <c r="AB95" s="115">
        <f t="shared" si="23"/>
        <v>0</v>
      </c>
      <c r="AC95" s="115">
        <f t="shared" si="23"/>
        <v>47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104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616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66" t="s">
        <v>103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8"/>
      <c r="O99" s="112" t="s">
        <v>49</v>
      </c>
      <c r="P99" s="146" t="s">
        <v>78</v>
      </c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8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6">
        <v>55</v>
      </c>
      <c r="B101" s="125" t="s">
        <v>275</v>
      </c>
      <c r="C101" s="125" t="s">
        <v>194</v>
      </c>
      <c r="D101" s="115">
        <v>1</v>
      </c>
      <c r="E101" s="115">
        <v>2</v>
      </c>
      <c r="F101" s="115"/>
      <c r="G101" s="115">
        <v>3</v>
      </c>
      <c r="H101" s="115">
        <v>10</v>
      </c>
      <c r="I101" s="115">
        <v>1</v>
      </c>
      <c r="J101" s="115"/>
      <c r="K101" s="115"/>
      <c r="L101" s="115"/>
      <c r="M101" s="115"/>
      <c r="N101" s="115">
        <f t="shared" ref="N101:N110" si="24">IF(B101="","",(D101*2)+(E101*3)+F101*1)</f>
        <v>8</v>
      </c>
      <c r="O101" s="116"/>
      <c r="P101" s="124">
        <v>0</v>
      </c>
      <c r="Q101" s="125" t="s">
        <v>82</v>
      </c>
      <c r="R101" s="125" t="s">
        <v>83</v>
      </c>
      <c r="S101" s="115">
        <v>2</v>
      </c>
      <c r="T101" s="115">
        <v>7</v>
      </c>
      <c r="U101" s="115">
        <v>1</v>
      </c>
      <c r="V101" s="115">
        <v>5</v>
      </c>
      <c r="W101" s="115">
        <v>2</v>
      </c>
      <c r="X101" s="115">
        <v>2</v>
      </c>
      <c r="Y101" s="115"/>
      <c r="Z101" s="115"/>
      <c r="AA101" s="115"/>
      <c r="AB101" s="115"/>
      <c r="AC101" s="115">
        <f t="shared" ref="AC101:AC110" si="25">IF(Q101="","",(S101*2)+(T101*3)+U101*1)</f>
        <v>26</v>
      </c>
      <c r="AD101" s="129"/>
      <c r="AE101" s="120"/>
    </row>
    <row r="102" spans="1:31" s="122" customFormat="1" ht="12.75" x14ac:dyDescent="0.2">
      <c r="A102" s="126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si="24"/>
        <v/>
      </c>
      <c r="O102" s="116"/>
      <c r="P102" s="124">
        <v>2</v>
      </c>
      <c r="Q102" s="125" t="s">
        <v>172</v>
      </c>
      <c r="R102" s="125" t="s">
        <v>38</v>
      </c>
      <c r="S102" s="115">
        <v>5</v>
      </c>
      <c r="T102" s="115"/>
      <c r="U102" s="115"/>
      <c r="V102" s="115">
        <v>3</v>
      </c>
      <c r="W102" s="115">
        <v>2</v>
      </c>
      <c r="X102" s="115"/>
      <c r="Y102" s="115"/>
      <c r="Z102" s="115">
        <v>2</v>
      </c>
      <c r="AA102" s="115"/>
      <c r="AB102" s="115"/>
      <c r="AC102" s="115">
        <f t="shared" si="25"/>
        <v>10</v>
      </c>
      <c r="AD102" s="129"/>
      <c r="AE102" s="120"/>
    </row>
    <row r="103" spans="1:31" s="122" customFormat="1" ht="12.75" x14ac:dyDescent="0.2">
      <c r="A103" s="126"/>
      <c r="B103" s="125"/>
      <c r="C103" s="12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 t="str">
        <f t="shared" si="24"/>
        <v/>
      </c>
      <c r="O103" s="116"/>
      <c r="P103" s="126"/>
      <c r="Q103" s="125"/>
      <c r="R103" s="12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 t="str">
        <f t="shared" si="25"/>
        <v/>
      </c>
      <c r="AD103" s="129"/>
      <c r="AE103" s="120"/>
    </row>
    <row r="104" spans="1:31" s="122" customFormat="1" ht="12.75" x14ac:dyDescent="0.2">
      <c r="A104" s="126">
        <v>6</v>
      </c>
      <c r="B104" s="125" t="s">
        <v>130</v>
      </c>
      <c r="C104" s="125" t="s">
        <v>73</v>
      </c>
      <c r="D104" s="115">
        <v>7</v>
      </c>
      <c r="E104" s="115">
        <v>4</v>
      </c>
      <c r="F104" s="115"/>
      <c r="G104" s="115">
        <v>2</v>
      </c>
      <c r="H104" s="115">
        <v>6</v>
      </c>
      <c r="I104" s="115">
        <v>2</v>
      </c>
      <c r="J104" s="115"/>
      <c r="K104" s="115">
        <v>2</v>
      </c>
      <c r="L104" s="115"/>
      <c r="M104" s="115"/>
      <c r="N104" s="115">
        <f t="shared" si="24"/>
        <v>26</v>
      </c>
      <c r="O104" s="116"/>
      <c r="P104" s="126">
        <v>4</v>
      </c>
      <c r="Q104" s="125" t="s">
        <v>108</v>
      </c>
      <c r="R104" s="125" t="s">
        <v>611</v>
      </c>
      <c r="S104" s="115"/>
      <c r="T104" s="115"/>
      <c r="U104" s="115"/>
      <c r="V104" s="115"/>
      <c r="W104" s="115">
        <v>2</v>
      </c>
      <c r="X104" s="115"/>
      <c r="Y104" s="115"/>
      <c r="Z104" s="115">
        <v>1</v>
      </c>
      <c r="AA104" s="115"/>
      <c r="AB104" s="115"/>
      <c r="AC104" s="115">
        <f t="shared" si="25"/>
        <v>0</v>
      </c>
      <c r="AD104" s="129"/>
      <c r="AE104" s="120"/>
    </row>
    <row r="105" spans="1:31" s="122" customFormat="1" ht="12.75" x14ac:dyDescent="0.2">
      <c r="A105" s="126">
        <v>21</v>
      </c>
      <c r="B105" s="125" t="s">
        <v>131</v>
      </c>
      <c r="C105" s="125" t="s">
        <v>65</v>
      </c>
      <c r="D105" s="115">
        <v>9</v>
      </c>
      <c r="E105" s="115"/>
      <c r="F105" s="115">
        <v>3</v>
      </c>
      <c r="G105" s="115">
        <v>9</v>
      </c>
      <c r="H105" s="115">
        <v>3</v>
      </c>
      <c r="I105" s="115">
        <v>1</v>
      </c>
      <c r="J105" s="115">
        <v>2</v>
      </c>
      <c r="K105" s="115"/>
      <c r="L105" s="115"/>
      <c r="M105" s="115"/>
      <c r="N105" s="115">
        <f t="shared" si="24"/>
        <v>21</v>
      </c>
      <c r="O105" s="116"/>
      <c r="P105" s="126">
        <v>5</v>
      </c>
      <c r="Q105" s="125" t="s">
        <v>550</v>
      </c>
      <c r="R105" s="125" t="s">
        <v>47</v>
      </c>
      <c r="S105" s="115">
        <v>2</v>
      </c>
      <c r="T105" s="115">
        <v>1</v>
      </c>
      <c r="U105" s="115">
        <v>1</v>
      </c>
      <c r="V105" s="115">
        <v>2</v>
      </c>
      <c r="W105" s="115">
        <v>3</v>
      </c>
      <c r="X105" s="115"/>
      <c r="Y105" s="115"/>
      <c r="Z105" s="115">
        <v>3</v>
      </c>
      <c r="AA105" s="115"/>
      <c r="AB105" s="115"/>
      <c r="AC105" s="115">
        <f t="shared" si="25"/>
        <v>8</v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6">
        <v>8</v>
      </c>
      <c r="Q106" s="125" t="s">
        <v>565</v>
      </c>
      <c r="R106" s="125" t="s">
        <v>62</v>
      </c>
      <c r="S106" s="115"/>
      <c r="T106" s="115">
        <v>1</v>
      </c>
      <c r="U106" s="115"/>
      <c r="V106" s="115">
        <v>1</v>
      </c>
      <c r="W106" s="115">
        <v>4</v>
      </c>
      <c r="X106" s="115"/>
      <c r="Y106" s="115"/>
      <c r="Z106" s="115"/>
      <c r="AA106" s="115"/>
      <c r="AB106" s="115"/>
      <c r="AC106" s="115">
        <f t="shared" si="25"/>
        <v>3</v>
      </c>
      <c r="AD106" s="129"/>
      <c r="AE106" s="120"/>
    </row>
    <row r="107" spans="1:31" s="122" customFormat="1" ht="12.75" x14ac:dyDescent="0.2">
      <c r="A107" s="126">
        <v>24</v>
      </c>
      <c r="B107" s="125" t="s">
        <v>212</v>
      </c>
      <c r="C107" s="125" t="s">
        <v>129</v>
      </c>
      <c r="D107" s="115">
        <v>1</v>
      </c>
      <c r="E107" s="115"/>
      <c r="F107" s="115"/>
      <c r="G107" s="115">
        <v>7</v>
      </c>
      <c r="H107" s="115">
        <v>2</v>
      </c>
      <c r="I107" s="115">
        <v>1</v>
      </c>
      <c r="J107" s="115"/>
      <c r="K107" s="115">
        <v>1</v>
      </c>
      <c r="L107" s="115"/>
      <c r="M107" s="115"/>
      <c r="N107" s="115">
        <f t="shared" si="24"/>
        <v>2</v>
      </c>
      <c r="O107" s="116"/>
      <c r="P107" s="126">
        <v>12</v>
      </c>
      <c r="Q107" s="125" t="s">
        <v>612</v>
      </c>
      <c r="R107" s="125" t="s">
        <v>76</v>
      </c>
      <c r="S107" s="115">
        <v>3</v>
      </c>
      <c r="T107" s="115"/>
      <c r="U107" s="115"/>
      <c r="V107" s="115">
        <v>6</v>
      </c>
      <c r="W107" s="115">
        <v>1</v>
      </c>
      <c r="X107" s="115">
        <v>1</v>
      </c>
      <c r="Y107" s="115"/>
      <c r="Z107" s="115">
        <v>3</v>
      </c>
      <c r="AA107" s="115"/>
      <c r="AB107" s="115"/>
      <c r="AC107" s="115">
        <f t="shared" si="25"/>
        <v>6</v>
      </c>
      <c r="AD107" s="129"/>
      <c r="AE107" s="120"/>
    </row>
    <row r="108" spans="1:31" s="122" customFormat="1" ht="12.75" x14ac:dyDescent="0.2">
      <c r="A108" s="126">
        <v>42</v>
      </c>
      <c r="B108" s="125" t="s">
        <v>69</v>
      </c>
      <c r="C108" s="125" t="s">
        <v>70</v>
      </c>
      <c r="D108" s="115">
        <v>6</v>
      </c>
      <c r="E108" s="115"/>
      <c r="F108" s="115">
        <v>1</v>
      </c>
      <c r="G108" s="115">
        <v>7</v>
      </c>
      <c r="H108" s="115">
        <v>2</v>
      </c>
      <c r="I108" s="115">
        <v>1</v>
      </c>
      <c r="J108" s="115"/>
      <c r="K108" s="115"/>
      <c r="L108" s="115"/>
      <c r="M108" s="115"/>
      <c r="N108" s="115">
        <f t="shared" si="24"/>
        <v>13</v>
      </c>
      <c r="O108" s="116"/>
      <c r="P108" s="126">
        <v>7</v>
      </c>
      <c r="Q108" s="125" t="s">
        <v>613</v>
      </c>
      <c r="R108" s="125" t="s">
        <v>38</v>
      </c>
      <c r="S108" s="115"/>
      <c r="T108" s="115"/>
      <c r="U108" s="115"/>
      <c r="V108" s="115">
        <v>2</v>
      </c>
      <c r="W108" s="115">
        <v>3</v>
      </c>
      <c r="X108" s="115"/>
      <c r="Y108" s="115"/>
      <c r="Z108" s="115">
        <v>1</v>
      </c>
      <c r="AA108" s="115"/>
      <c r="AB108" s="115"/>
      <c r="AC108" s="115">
        <f t="shared" si="25"/>
        <v>0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6">
        <v>44</v>
      </c>
      <c r="B109" s="125" t="s">
        <v>428</v>
      </c>
      <c r="C109" s="125" t="s">
        <v>100</v>
      </c>
      <c r="D109" s="115">
        <v>7</v>
      </c>
      <c r="E109" s="115">
        <v>1</v>
      </c>
      <c r="F109" s="115">
        <v>3</v>
      </c>
      <c r="G109" s="115">
        <v>6</v>
      </c>
      <c r="H109" s="115">
        <v>7</v>
      </c>
      <c r="I109" s="115">
        <v>3</v>
      </c>
      <c r="J109" s="115"/>
      <c r="K109" s="115"/>
      <c r="L109" s="115"/>
      <c r="M109" s="115"/>
      <c r="N109" s="115">
        <f t="shared" si="24"/>
        <v>20</v>
      </c>
      <c r="O109" s="116"/>
      <c r="P109" s="126"/>
      <c r="Q109" s="125"/>
      <c r="R109" s="12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 t="str">
        <f t="shared" si="25"/>
        <v/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Hawks:    |||   Shenanigans: BLK-</v>
      </c>
    </row>
    <row r="110" spans="1:31" s="122" customFormat="1" ht="12.75" x14ac:dyDescent="0.2">
      <c r="A110" s="126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31</v>
      </c>
      <c r="E111" s="115">
        <f t="shared" si="26"/>
        <v>7</v>
      </c>
      <c r="F111" s="115">
        <f t="shared" si="26"/>
        <v>7</v>
      </c>
      <c r="G111" s="115">
        <f t="shared" si="26"/>
        <v>34</v>
      </c>
      <c r="H111" s="115">
        <f t="shared" si="26"/>
        <v>30</v>
      </c>
      <c r="I111" s="115">
        <f t="shared" si="26"/>
        <v>9</v>
      </c>
      <c r="J111" s="115">
        <f t="shared" si="26"/>
        <v>2</v>
      </c>
      <c r="K111" s="115">
        <f t="shared" si="26"/>
        <v>3</v>
      </c>
      <c r="L111" s="115">
        <f t="shared" si="26"/>
        <v>0</v>
      </c>
      <c r="M111" s="115">
        <f t="shared" si="26"/>
        <v>0</v>
      </c>
      <c r="N111" s="115">
        <f t="shared" si="26"/>
        <v>90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12</v>
      </c>
      <c r="T111" s="115">
        <f t="shared" si="27"/>
        <v>9</v>
      </c>
      <c r="U111" s="115">
        <f t="shared" si="27"/>
        <v>2</v>
      </c>
      <c r="V111" s="115">
        <f t="shared" si="27"/>
        <v>19</v>
      </c>
      <c r="W111" s="115">
        <f t="shared" si="27"/>
        <v>17</v>
      </c>
      <c r="X111" s="115">
        <f t="shared" si="27"/>
        <v>3</v>
      </c>
      <c r="Y111" s="115">
        <f t="shared" si="27"/>
        <v>0</v>
      </c>
      <c r="Z111" s="115">
        <f t="shared" si="27"/>
        <v>10</v>
      </c>
      <c r="AA111" s="115">
        <f t="shared" si="27"/>
        <v>0</v>
      </c>
      <c r="AB111" s="115">
        <f t="shared" si="27"/>
        <v>0</v>
      </c>
      <c r="AC111" s="115">
        <f t="shared" si="27"/>
        <v>53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206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615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95" t="s">
        <v>90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7"/>
      <c r="O115" s="112" t="s">
        <v>49</v>
      </c>
      <c r="P115" s="157" t="s">
        <v>150</v>
      </c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9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>
        <v>0</v>
      </c>
      <c r="B117" s="125" t="s">
        <v>91</v>
      </c>
      <c r="C117" s="125" t="s">
        <v>92</v>
      </c>
      <c r="D117" s="115">
        <v>2</v>
      </c>
      <c r="E117" s="115"/>
      <c r="F117" s="115"/>
      <c r="G117" s="115"/>
      <c r="H117" s="115">
        <v>2</v>
      </c>
      <c r="I117" s="115">
        <v>2</v>
      </c>
      <c r="J117" s="115"/>
      <c r="K117" s="115">
        <v>1</v>
      </c>
      <c r="L117" s="115"/>
      <c r="M117" s="115"/>
      <c r="N117" s="115">
        <f t="shared" ref="N117:N126" si="28">IF(B117="","",(D117*2)+(E117*3)+F117*1)</f>
        <v>4</v>
      </c>
      <c r="O117" s="116"/>
      <c r="P117" s="124">
        <v>7</v>
      </c>
      <c r="Q117" s="125" t="s">
        <v>181</v>
      </c>
      <c r="R117" s="125" t="s">
        <v>182</v>
      </c>
      <c r="S117" s="115">
        <v>3</v>
      </c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>
        <f t="shared" ref="AC117:AC126" si="29">IF(Q117="","",(S117*2)+(T117*3)+U117*1)</f>
        <v>6</v>
      </c>
      <c r="AD117" s="129"/>
      <c r="AE117" s="120"/>
    </row>
    <row r="118" spans="1:31" s="122" customFormat="1" ht="12.75" x14ac:dyDescent="0.2">
      <c r="A118" s="126">
        <v>4</v>
      </c>
      <c r="B118" s="125" t="s">
        <v>112</v>
      </c>
      <c r="C118" s="125" t="s">
        <v>51</v>
      </c>
      <c r="D118" s="115">
        <v>1</v>
      </c>
      <c r="E118" s="115">
        <v>1</v>
      </c>
      <c r="F118" s="115"/>
      <c r="G118" s="115">
        <v>4</v>
      </c>
      <c r="H118" s="115"/>
      <c r="I118" s="115"/>
      <c r="J118" s="115">
        <v>3</v>
      </c>
      <c r="K118" s="115">
        <v>1</v>
      </c>
      <c r="L118" s="115"/>
      <c r="M118" s="115"/>
      <c r="N118" s="115">
        <f t="shared" si="28"/>
        <v>5</v>
      </c>
      <c r="O118" s="116"/>
      <c r="P118" s="126">
        <v>8</v>
      </c>
      <c r="Q118" s="125" t="s">
        <v>153</v>
      </c>
      <c r="R118" s="125" t="s">
        <v>38</v>
      </c>
      <c r="S118" s="115">
        <v>1</v>
      </c>
      <c r="T118" s="115"/>
      <c r="U118" s="115"/>
      <c r="V118" s="115"/>
      <c r="W118" s="115">
        <v>1</v>
      </c>
      <c r="X118" s="115"/>
      <c r="Y118" s="115"/>
      <c r="Z118" s="115"/>
      <c r="AA118" s="115"/>
      <c r="AB118" s="115"/>
      <c r="AC118" s="115">
        <f t="shared" si="29"/>
        <v>2</v>
      </c>
      <c r="AD118" s="129"/>
      <c r="AE118" s="120"/>
    </row>
    <row r="119" spans="1:31" s="122" customFormat="1" ht="12.75" x14ac:dyDescent="0.2">
      <c r="A119" s="126">
        <v>6</v>
      </c>
      <c r="B119" s="125" t="s">
        <v>325</v>
      </c>
      <c r="C119" s="125" t="s">
        <v>95</v>
      </c>
      <c r="D119" s="115"/>
      <c r="E119" s="115">
        <v>3</v>
      </c>
      <c r="F119" s="115">
        <v>2</v>
      </c>
      <c r="G119" s="115">
        <v>3</v>
      </c>
      <c r="H119" s="115">
        <v>4</v>
      </c>
      <c r="I119" s="115">
        <v>1</v>
      </c>
      <c r="J119" s="115"/>
      <c r="K119" s="115">
        <v>3</v>
      </c>
      <c r="L119" s="115"/>
      <c r="M119" s="115"/>
      <c r="N119" s="115">
        <f t="shared" si="28"/>
        <v>11</v>
      </c>
      <c r="O119" s="116"/>
      <c r="P119" s="124">
        <v>10</v>
      </c>
      <c r="Q119" s="125" t="s">
        <v>154</v>
      </c>
      <c r="R119" s="125" t="s">
        <v>36</v>
      </c>
      <c r="S119" s="115">
        <v>2</v>
      </c>
      <c r="T119" s="115">
        <v>1</v>
      </c>
      <c r="U119" s="115">
        <v>1</v>
      </c>
      <c r="V119" s="115">
        <v>3</v>
      </c>
      <c r="W119" s="115"/>
      <c r="X119" s="115">
        <v>1</v>
      </c>
      <c r="Y119" s="115">
        <v>1</v>
      </c>
      <c r="Z119" s="115">
        <v>1</v>
      </c>
      <c r="AA119" s="115"/>
      <c r="AB119" s="115"/>
      <c r="AC119" s="115">
        <f t="shared" si="29"/>
        <v>8</v>
      </c>
      <c r="AD119" s="129"/>
      <c r="AE119" s="120"/>
    </row>
    <row r="120" spans="1:31" s="122" customFormat="1" ht="12.75" x14ac:dyDescent="0.2">
      <c r="A120" s="126">
        <v>9</v>
      </c>
      <c r="B120" s="125" t="s">
        <v>96</v>
      </c>
      <c r="C120" s="125" t="s">
        <v>62</v>
      </c>
      <c r="D120" s="115">
        <v>3</v>
      </c>
      <c r="E120" s="115"/>
      <c r="F120" s="115"/>
      <c r="G120" s="115">
        <v>5</v>
      </c>
      <c r="H120" s="115">
        <v>3</v>
      </c>
      <c r="I120" s="115">
        <v>4</v>
      </c>
      <c r="J120" s="115">
        <v>1</v>
      </c>
      <c r="K120" s="115"/>
      <c r="L120" s="115"/>
      <c r="M120" s="115"/>
      <c r="N120" s="115">
        <f t="shared" si="28"/>
        <v>6</v>
      </c>
      <c r="O120" s="116"/>
      <c r="P120" s="124">
        <v>13</v>
      </c>
      <c r="Q120" s="125" t="s">
        <v>155</v>
      </c>
      <c r="R120" s="125" t="s">
        <v>50</v>
      </c>
      <c r="S120" s="115">
        <v>1</v>
      </c>
      <c r="T120" s="115"/>
      <c r="U120" s="115">
        <v>1</v>
      </c>
      <c r="V120" s="115">
        <v>5</v>
      </c>
      <c r="W120" s="115"/>
      <c r="X120" s="115"/>
      <c r="Y120" s="115"/>
      <c r="Z120" s="115">
        <v>4</v>
      </c>
      <c r="AA120" s="115"/>
      <c r="AB120" s="115"/>
      <c r="AC120" s="115">
        <f t="shared" si="29"/>
        <v>3</v>
      </c>
      <c r="AD120" s="129"/>
      <c r="AE120" s="120"/>
    </row>
    <row r="121" spans="1:31" s="122" customFormat="1" ht="12.75" x14ac:dyDescent="0.2">
      <c r="A121" s="126">
        <v>13</v>
      </c>
      <c r="B121" s="125" t="s">
        <v>94</v>
      </c>
      <c r="C121" s="125" t="s">
        <v>95</v>
      </c>
      <c r="D121" s="115"/>
      <c r="E121" s="115"/>
      <c r="F121" s="115"/>
      <c r="G121" s="115">
        <v>3</v>
      </c>
      <c r="H121" s="115">
        <v>1</v>
      </c>
      <c r="I121" s="115"/>
      <c r="J121" s="115"/>
      <c r="K121" s="115">
        <v>3</v>
      </c>
      <c r="L121" s="115"/>
      <c r="M121" s="115"/>
      <c r="N121" s="115">
        <f t="shared" si="28"/>
        <v>0</v>
      </c>
      <c r="O121" s="116"/>
      <c r="P121" s="124">
        <v>17</v>
      </c>
      <c r="Q121" s="125" t="s">
        <v>171</v>
      </c>
      <c r="R121" s="125" t="s">
        <v>36</v>
      </c>
      <c r="S121" s="115">
        <v>2</v>
      </c>
      <c r="T121" s="115"/>
      <c r="U121" s="115"/>
      <c r="V121" s="115">
        <v>1</v>
      </c>
      <c r="W121" s="115">
        <v>2</v>
      </c>
      <c r="X121" s="115">
        <v>2</v>
      </c>
      <c r="Y121" s="115"/>
      <c r="Z121" s="115">
        <v>1</v>
      </c>
      <c r="AA121" s="115"/>
      <c r="AB121" s="115"/>
      <c r="AC121" s="115">
        <f t="shared" si="29"/>
        <v>4</v>
      </c>
      <c r="AD121" s="129"/>
      <c r="AE121" s="120"/>
    </row>
    <row r="122" spans="1:31" s="122" customFormat="1" ht="12.75" x14ac:dyDescent="0.2">
      <c r="A122" s="124"/>
      <c r="B122" s="125"/>
      <c r="C122" s="12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 t="str">
        <f t="shared" si="28"/>
        <v/>
      </c>
      <c r="O122" s="116"/>
      <c r="P122" s="126">
        <v>21</v>
      </c>
      <c r="Q122" s="125" t="s">
        <v>181</v>
      </c>
      <c r="R122" s="125" t="s">
        <v>405</v>
      </c>
      <c r="S122" s="115">
        <v>3</v>
      </c>
      <c r="T122" s="115"/>
      <c r="U122" s="115">
        <v>1</v>
      </c>
      <c r="V122" s="115">
        <v>5</v>
      </c>
      <c r="W122" s="115"/>
      <c r="X122" s="115"/>
      <c r="Y122" s="115"/>
      <c r="Z122" s="115">
        <v>1</v>
      </c>
      <c r="AA122" s="115"/>
      <c r="AB122" s="115"/>
      <c r="AC122" s="115">
        <f t="shared" si="29"/>
        <v>7</v>
      </c>
      <c r="AD122" s="129"/>
      <c r="AE122" s="120"/>
    </row>
    <row r="123" spans="1:31" s="122" customFormat="1" ht="12.75" x14ac:dyDescent="0.2">
      <c r="A123" s="126">
        <v>23</v>
      </c>
      <c r="B123" s="125" t="s">
        <v>93</v>
      </c>
      <c r="C123" s="125" t="s">
        <v>64</v>
      </c>
      <c r="D123" s="115">
        <v>4</v>
      </c>
      <c r="E123" s="115">
        <v>4</v>
      </c>
      <c r="F123" s="115">
        <v>1</v>
      </c>
      <c r="G123" s="115">
        <v>3</v>
      </c>
      <c r="H123" s="115">
        <v>3</v>
      </c>
      <c r="I123" s="115"/>
      <c r="J123" s="115"/>
      <c r="K123" s="115"/>
      <c r="L123" s="115"/>
      <c r="M123" s="115"/>
      <c r="N123" s="115">
        <f t="shared" si="28"/>
        <v>21</v>
      </c>
      <c r="O123" s="116"/>
      <c r="P123" s="126">
        <v>23</v>
      </c>
      <c r="Q123" s="125" t="s">
        <v>156</v>
      </c>
      <c r="R123" s="125" t="s">
        <v>57</v>
      </c>
      <c r="S123" s="115"/>
      <c r="T123" s="115"/>
      <c r="U123" s="115">
        <v>1</v>
      </c>
      <c r="V123" s="115">
        <v>1</v>
      </c>
      <c r="W123" s="115">
        <v>1</v>
      </c>
      <c r="X123" s="115"/>
      <c r="Y123" s="115"/>
      <c r="Z123" s="115">
        <v>1</v>
      </c>
      <c r="AA123" s="115"/>
      <c r="AB123" s="115"/>
      <c r="AC123" s="115">
        <f t="shared" si="29"/>
        <v>1</v>
      </c>
      <c r="AD123" s="129"/>
      <c r="AE123" s="120"/>
    </row>
    <row r="124" spans="1:31" s="122" customFormat="1" ht="12.75" x14ac:dyDescent="0.2">
      <c r="A124" s="126">
        <v>44</v>
      </c>
      <c r="B124" s="125" t="s">
        <v>273</v>
      </c>
      <c r="C124" s="125" t="s">
        <v>274</v>
      </c>
      <c r="D124" s="115">
        <v>3</v>
      </c>
      <c r="E124" s="115"/>
      <c r="F124" s="115">
        <v>2</v>
      </c>
      <c r="G124" s="115">
        <v>5</v>
      </c>
      <c r="H124" s="115"/>
      <c r="I124" s="115"/>
      <c r="J124" s="115">
        <v>1</v>
      </c>
      <c r="K124" s="115">
        <v>1</v>
      </c>
      <c r="L124" s="115"/>
      <c r="M124" s="115"/>
      <c r="N124" s="115">
        <f t="shared" si="28"/>
        <v>8</v>
      </c>
      <c r="O124" s="116"/>
      <c r="P124" s="126">
        <v>26</v>
      </c>
      <c r="Q124" s="125" t="s">
        <v>157</v>
      </c>
      <c r="R124" s="125" t="s">
        <v>158</v>
      </c>
      <c r="S124" s="115"/>
      <c r="T124" s="115"/>
      <c r="U124" s="115"/>
      <c r="V124" s="115">
        <v>2</v>
      </c>
      <c r="W124" s="115">
        <v>2</v>
      </c>
      <c r="X124" s="115"/>
      <c r="Y124" s="115"/>
      <c r="Z124" s="115"/>
      <c r="AA124" s="115"/>
      <c r="AB124" s="115"/>
      <c r="AC124" s="115">
        <f t="shared" si="29"/>
        <v>0</v>
      </c>
      <c r="AD124" s="129"/>
      <c r="AE124" s="120"/>
    </row>
    <row r="125" spans="1:31" s="122" customFormat="1" ht="12.75" x14ac:dyDescent="0.2">
      <c r="A125" s="126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6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13</v>
      </c>
      <c r="E127" s="115">
        <f t="shared" si="30"/>
        <v>8</v>
      </c>
      <c r="F127" s="115">
        <f t="shared" si="30"/>
        <v>5</v>
      </c>
      <c r="G127" s="115">
        <f t="shared" si="30"/>
        <v>23</v>
      </c>
      <c r="H127" s="115">
        <f t="shared" si="30"/>
        <v>13</v>
      </c>
      <c r="I127" s="115">
        <f t="shared" si="30"/>
        <v>7</v>
      </c>
      <c r="J127" s="115">
        <f t="shared" si="30"/>
        <v>5</v>
      </c>
      <c r="K127" s="115">
        <f t="shared" si="30"/>
        <v>9</v>
      </c>
      <c r="L127" s="115">
        <f t="shared" si="30"/>
        <v>0</v>
      </c>
      <c r="M127" s="115">
        <f t="shared" si="30"/>
        <v>0</v>
      </c>
      <c r="N127" s="115">
        <f t="shared" si="30"/>
        <v>55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12</v>
      </c>
      <c r="T127" s="115">
        <f t="shared" si="31"/>
        <v>1</v>
      </c>
      <c r="U127" s="115">
        <f t="shared" si="31"/>
        <v>4</v>
      </c>
      <c r="V127" s="115">
        <f t="shared" si="31"/>
        <v>17</v>
      </c>
      <c r="W127" s="115">
        <f t="shared" si="31"/>
        <v>6</v>
      </c>
      <c r="X127" s="115">
        <f t="shared" si="31"/>
        <v>3</v>
      </c>
      <c r="Y127" s="115">
        <f t="shared" si="31"/>
        <v>1</v>
      </c>
      <c r="Z127" s="115">
        <f t="shared" si="31"/>
        <v>8</v>
      </c>
      <c r="AA127" s="115">
        <f t="shared" si="31"/>
        <v>0</v>
      </c>
      <c r="AB127" s="115">
        <f t="shared" si="31"/>
        <v>0</v>
      </c>
      <c r="AC127" s="115">
        <f t="shared" si="31"/>
        <v>31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48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Hornets:    |||   Beavers: </v>
      </c>
    </row>
    <row r="129" spans="1:31" s="122" customFormat="1" ht="12.75" x14ac:dyDescent="0.2">
      <c r="A129" s="152" t="s">
        <v>205</v>
      </c>
      <c r="B129" s="153"/>
      <c r="C129" s="154" t="s">
        <v>614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400" priority="30">
      <formula>AE15="Correct"</formula>
    </cfRule>
    <cfRule type="expression" dxfId="399" priority="32">
      <formula>$AE$15="Check"</formula>
    </cfRule>
  </conditionalFormatting>
  <conditionalFormatting sqref="AE46 AE62 AE79">
    <cfRule type="expression" dxfId="398" priority="31">
      <formula>$AE$15="Check"</formula>
    </cfRule>
  </conditionalFormatting>
  <conditionalFormatting sqref="AE46 AE62 AE15 AE79">
    <cfRule type="expression" dxfId="397" priority="29">
      <formula>AE15="Correct"</formula>
    </cfRule>
  </conditionalFormatting>
  <conditionalFormatting sqref="AE47 AE63 AE16:AE17 AE80">
    <cfRule type="expression" dxfId="396" priority="28">
      <formula>FIND("-",AE16)&gt;0</formula>
    </cfRule>
  </conditionalFormatting>
  <conditionalFormatting sqref="O15">
    <cfRule type="containsBlanks" dxfId="395" priority="33">
      <formula>LEN(TRIM(O15))=0</formula>
    </cfRule>
  </conditionalFormatting>
  <conditionalFormatting sqref="O79">
    <cfRule type="containsBlanks" dxfId="394" priority="27">
      <formula>LEN(TRIM(O79))=0</formula>
    </cfRule>
  </conditionalFormatting>
  <conditionalFormatting sqref="O47">
    <cfRule type="containsBlanks" dxfId="393" priority="26">
      <formula>LEN(TRIM(O47))=0</formula>
    </cfRule>
  </conditionalFormatting>
  <conditionalFormatting sqref="O63">
    <cfRule type="containsBlanks" dxfId="392" priority="25">
      <formula>LEN(TRIM(O63))=0</formula>
    </cfRule>
  </conditionalFormatting>
  <conditionalFormatting sqref="O31">
    <cfRule type="containsBlanks" dxfId="391" priority="24">
      <formula>LEN(TRIM(O31))=0</formula>
    </cfRule>
  </conditionalFormatting>
  <conditionalFormatting sqref="O95">
    <cfRule type="containsBlanks" dxfId="390" priority="23">
      <formula>LEN(TRIM(O95))=0</formula>
    </cfRule>
  </conditionalFormatting>
  <conditionalFormatting sqref="O111">
    <cfRule type="containsBlanks" dxfId="389" priority="22">
      <formula>LEN(TRIM(O111))=0</formula>
    </cfRule>
  </conditionalFormatting>
  <conditionalFormatting sqref="AE29">
    <cfRule type="expression" dxfId="388" priority="19">
      <formula>AE29="Correct"</formula>
    </cfRule>
    <cfRule type="expression" dxfId="387" priority="21">
      <formula>$AE$15="Check"</formula>
    </cfRule>
  </conditionalFormatting>
  <conditionalFormatting sqref="AE29">
    <cfRule type="expression" dxfId="386" priority="20">
      <formula>$AE$15="Check"</formula>
    </cfRule>
  </conditionalFormatting>
  <conditionalFormatting sqref="AE29">
    <cfRule type="expression" dxfId="385" priority="18">
      <formula>AE29="Correct"</formula>
    </cfRule>
  </conditionalFormatting>
  <conditionalFormatting sqref="AE30">
    <cfRule type="expression" dxfId="384" priority="17">
      <formula>FIND("-",AE30)&gt;0</formula>
    </cfRule>
  </conditionalFormatting>
  <conditionalFormatting sqref="AE92">
    <cfRule type="expression" dxfId="383" priority="14">
      <formula>AE92="Correct"</formula>
    </cfRule>
    <cfRule type="expression" dxfId="382" priority="16">
      <formula>$AE$15="Check"</formula>
    </cfRule>
  </conditionalFormatting>
  <conditionalFormatting sqref="AE92">
    <cfRule type="expression" dxfId="381" priority="15">
      <formula>$AE$15="Check"</formula>
    </cfRule>
  </conditionalFormatting>
  <conditionalFormatting sqref="AE92">
    <cfRule type="expression" dxfId="380" priority="13">
      <formula>AE92="Correct"</formula>
    </cfRule>
  </conditionalFormatting>
  <conditionalFormatting sqref="AE93">
    <cfRule type="expression" dxfId="379" priority="12">
      <formula>FIND("-",AE93)&gt;0</formula>
    </cfRule>
  </conditionalFormatting>
  <conditionalFormatting sqref="AE108">
    <cfRule type="expression" dxfId="378" priority="9">
      <formula>AE108="Correct"</formula>
    </cfRule>
    <cfRule type="expression" dxfId="377" priority="11">
      <formula>$AE$15="Check"</formula>
    </cfRule>
  </conditionalFormatting>
  <conditionalFormatting sqref="AE108">
    <cfRule type="expression" dxfId="376" priority="10">
      <formula>$AE$15="Check"</formula>
    </cfRule>
  </conditionalFormatting>
  <conditionalFormatting sqref="AE108">
    <cfRule type="expression" dxfId="375" priority="8">
      <formula>AE108="Correct"</formula>
    </cfRule>
  </conditionalFormatting>
  <conditionalFormatting sqref="AE109">
    <cfRule type="expression" dxfId="374" priority="7">
      <formula>FIND("-",AE109)&gt;0</formula>
    </cfRule>
  </conditionalFormatting>
  <conditionalFormatting sqref="O127">
    <cfRule type="containsBlanks" dxfId="373" priority="6">
      <formula>LEN(TRIM(O127))=0</formula>
    </cfRule>
  </conditionalFormatting>
  <conditionalFormatting sqref="AE127">
    <cfRule type="expression" dxfId="372" priority="3">
      <formula>AE127="Correct"</formula>
    </cfRule>
    <cfRule type="expression" dxfId="371" priority="5">
      <formula>$AE$15="Check"</formula>
    </cfRule>
  </conditionalFormatting>
  <conditionalFormatting sqref="AE127">
    <cfRule type="expression" dxfId="370" priority="4">
      <formula>$AE$15="Check"</formula>
    </cfRule>
  </conditionalFormatting>
  <conditionalFormatting sqref="AE127">
    <cfRule type="expression" dxfId="369" priority="2">
      <formula>AE127="Correct"</formula>
    </cfRule>
  </conditionalFormatting>
  <conditionalFormatting sqref="AE128">
    <cfRule type="expression" dxfId="368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98" t="s">
        <v>105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O3" s="112" t="s">
        <v>4</v>
      </c>
      <c r="P3" s="175" t="s">
        <v>48</v>
      </c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0</v>
      </c>
      <c r="B5" s="125" t="s">
        <v>135</v>
      </c>
      <c r="C5" s="125" t="s">
        <v>100</v>
      </c>
      <c r="D5" s="115">
        <v>6</v>
      </c>
      <c r="E5" s="115">
        <v>1</v>
      </c>
      <c r="F5" s="115">
        <v>1</v>
      </c>
      <c r="G5" s="115">
        <v>7</v>
      </c>
      <c r="H5" s="115">
        <v>1</v>
      </c>
      <c r="I5" s="115">
        <v>1</v>
      </c>
      <c r="J5" s="115">
        <v>1</v>
      </c>
      <c r="K5" s="115">
        <v>3</v>
      </c>
      <c r="L5" s="115"/>
      <c r="M5" s="115"/>
      <c r="N5" s="115">
        <f t="shared" ref="N5:N14" si="0">IF(B5="","",(D5*2)+(E5*3)+F5*1)</f>
        <v>16</v>
      </c>
      <c r="O5" s="116"/>
      <c r="P5" s="124">
        <v>5</v>
      </c>
      <c r="Q5" s="125" t="s">
        <v>115</v>
      </c>
      <c r="R5" s="125" t="s">
        <v>173</v>
      </c>
      <c r="S5" s="115">
        <v>2</v>
      </c>
      <c r="T5" s="115"/>
      <c r="U5" s="115"/>
      <c r="V5" s="115">
        <v>13</v>
      </c>
      <c r="W5" s="115">
        <v>2</v>
      </c>
      <c r="X5" s="115"/>
      <c r="Y5" s="115"/>
      <c r="Z5" s="115">
        <v>3</v>
      </c>
      <c r="AA5" s="115">
        <v>1</v>
      </c>
      <c r="AB5" s="115"/>
      <c r="AC5" s="115">
        <f t="shared" ref="AC5:AC14" si="1">IF(Q5="","",(S5*2)+(T5*3)+U5*1)</f>
        <v>4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2</v>
      </c>
      <c r="B6" s="125" t="s">
        <v>33</v>
      </c>
      <c r="C6" s="125" t="s">
        <v>34</v>
      </c>
      <c r="D6" s="115"/>
      <c r="E6" s="115">
        <v>3</v>
      </c>
      <c r="F6" s="115"/>
      <c r="G6" s="115">
        <v>7</v>
      </c>
      <c r="H6" s="115">
        <v>2</v>
      </c>
      <c r="I6" s="115">
        <v>1</v>
      </c>
      <c r="J6" s="115">
        <v>2</v>
      </c>
      <c r="K6" s="115">
        <v>2</v>
      </c>
      <c r="L6" s="115"/>
      <c r="M6" s="115"/>
      <c r="N6" s="115">
        <f t="shared" si="0"/>
        <v>9</v>
      </c>
      <c r="O6" s="116"/>
      <c r="P6" s="124">
        <v>7</v>
      </c>
      <c r="Q6" s="125" t="s">
        <v>113</v>
      </c>
      <c r="R6" s="125" t="s">
        <v>114</v>
      </c>
      <c r="S6" s="115"/>
      <c r="T6" s="115"/>
      <c r="U6" s="115"/>
      <c r="V6" s="115">
        <v>5</v>
      </c>
      <c r="W6" s="115">
        <v>1</v>
      </c>
      <c r="X6" s="115">
        <v>2</v>
      </c>
      <c r="Y6" s="115"/>
      <c r="Z6" s="115">
        <v>1</v>
      </c>
      <c r="AA6" s="115"/>
      <c r="AB6" s="115"/>
      <c r="AC6" s="115">
        <f t="shared" si="1"/>
        <v>0</v>
      </c>
      <c r="AE6" s="120"/>
    </row>
    <row r="7" spans="1:39" s="122" customFormat="1" ht="12.75" x14ac:dyDescent="0.2">
      <c r="A7" s="126">
        <v>4</v>
      </c>
      <c r="B7" s="125" t="s">
        <v>259</v>
      </c>
      <c r="C7" s="125" t="s">
        <v>260</v>
      </c>
      <c r="D7" s="115">
        <v>4</v>
      </c>
      <c r="E7" s="115"/>
      <c r="F7" s="115"/>
      <c r="G7" s="115">
        <v>8</v>
      </c>
      <c r="H7" s="115">
        <v>2</v>
      </c>
      <c r="I7" s="115">
        <v>1</v>
      </c>
      <c r="J7" s="115">
        <v>1</v>
      </c>
      <c r="K7" s="115">
        <v>3</v>
      </c>
      <c r="L7" s="115"/>
      <c r="M7" s="115"/>
      <c r="N7" s="115">
        <f t="shared" si="0"/>
        <v>8</v>
      </c>
      <c r="O7" s="116"/>
      <c r="P7" s="126">
        <v>8</v>
      </c>
      <c r="Q7" s="125" t="s">
        <v>297</v>
      </c>
      <c r="R7" s="125" t="s">
        <v>95</v>
      </c>
      <c r="S7" s="115">
        <v>2</v>
      </c>
      <c r="T7" s="115">
        <v>3</v>
      </c>
      <c r="U7" s="115">
        <v>1</v>
      </c>
      <c r="V7" s="115">
        <v>5</v>
      </c>
      <c r="W7" s="115"/>
      <c r="X7" s="115">
        <v>1</v>
      </c>
      <c r="Y7" s="115"/>
      <c r="Z7" s="115">
        <v>2</v>
      </c>
      <c r="AA7" s="115"/>
      <c r="AB7" s="115"/>
      <c r="AC7" s="115">
        <f t="shared" si="1"/>
        <v>14</v>
      </c>
      <c r="AE7" s="120"/>
    </row>
    <row r="8" spans="1:39" s="122" customFormat="1" ht="12.75" x14ac:dyDescent="0.2">
      <c r="A8" s="126">
        <v>5</v>
      </c>
      <c r="B8" s="125" t="s">
        <v>43</v>
      </c>
      <c r="C8" s="125" t="s">
        <v>44</v>
      </c>
      <c r="D8" s="115"/>
      <c r="E8" s="115">
        <v>2</v>
      </c>
      <c r="F8" s="115">
        <v>4</v>
      </c>
      <c r="G8" s="115">
        <v>2</v>
      </c>
      <c r="H8" s="115">
        <v>1</v>
      </c>
      <c r="I8" s="115">
        <v>2</v>
      </c>
      <c r="J8" s="115"/>
      <c r="K8" s="115">
        <v>2</v>
      </c>
      <c r="L8" s="115"/>
      <c r="M8" s="115"/>
      <c r="N8" s="115">
        <f t="shared" si="0"/>
        <v>10</v>
      </c>
      <c r="O8" s="116"/>
      <c r="P8" s="126"/>
      <c r="Q8" s="125"/>
      <c r="R8" s="12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 t="str">
        <f t="shared" si="1"/>
        <v/>
      </c>
      <c r="AE8" s="120"/>
    </row>
    <row r="9" spans="1:39" s="122" customFormat="1" ht="12.75" x14ac:dyDescent="0.2">
      <c r="A9" s="124"/>
      <c r="B9" s="125"/>
      <c r="C9" s="12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 t="str">
        <f t="shared" si="0"/>
        <v/>
      </c>
      <c r="O9" s="116"/>
      <c r="P9" s="124">
        <v>12</v>
      </c>
      <c r="Q9" s="125" t="s">
        <v>595</v>
      </c>
      <c r="R9" s="125" t="s">
        <v>596</v>
      </c>
      <c r="S9" s="115">
        <v>7</v>
      </c>
      <c r="T9" s="115"/>
      <c r="U9" s="115">
        <v>1</v>
      </c>
      <c r="V9" s="115">
        <v>12</v>
      </c>
      <c r="W9" s="115"/>
      <c r="X9" s="115">
        <v>2</v>
      </c>
      <c r="Y9" s="115"/>
      <c r="Z9" s="115">
        <v>1</v>
      </c>
      <c r="AA9" s="115"/>
      <c r="AB9" s="115"/>
      <c r="AC9" s="115">
        <f t="shared" si="1"/>
        <v>15</v>
      </c>
      <c r="AE9" s="120"/>
    </row>
    <row r="10" spans="1:39" s="122" customFormat="1" ht="12.75" x14ac:dyDescent="0.2">
      <c r="A10" s="126">
        <v>9</v>
      </c>
      <c r="B10" s="125" t="s">
        <v>165</v>
      </c>
      <c r="C10" s="125" t="s">
        <v>527</v>
      </c>
      <c r="D10" s="115">
        <v>7</v>
      </c>
      <c r="E10" s="115"/>
      <c r="F10" s="115"/>
      <c r="G10" s="115">
        <v>5</v>
      </c>
      <c r="H10" s="115"/>
      <c r="I10" s="115">
        <v>1</v>
      </c>
      <c r="J10" s="115"/>
      <c r="K10" s="115">
        <v>1</v>
      </c>
      <c r="L10" s="115"/>
      <c r="M10" s="115"/>
      <c r="N10" s="115">
        <f t="shared" si="0"/>
        <v>14</v>
      </c>
      <c r="O10" s="116"/>
      <c r="P10" s="126">
        <v>13</v>
      </c>
      <c r="Q10" s="125" t="s">
        <v>167</v>
      </c>
      <c r="R10" s="125" t="s">
        <v>168</v>
      </c>
      <c r="S10" s="115"/>
      <c r="T10" s="115"/>
      <c r="U10" s="115">
        <v>4</v>
      </c>
      <c r="V10" s="115">
        <v>2</v>
      </c>
      <c r="W10" s="115">
        <v>2</v>
      </c>
      <c r="X10" s="115"/>
      <c r="Y10" s="115"/>
      <c r="Z10" s="115"/>
      <c r="AA10" s="115"/>
      <c r="AB10" s="115"/>
      <c r="AC10" s="115">
        <f t="shared" si="1"/>
        <v>4</v>
      </c>
      <c r="AE10" s="120"/>
    </row>
    <row r="11" spans="1:39" s="122" customFormat="1" ht="12.75" x14ac:dyDescent="0.2">
      <c r="A11" s="126"/>
      <c r="B11" s="125"/>
      <c r="C11" s="12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 t="str">
        <f t="shared" si="0"/>
        <v/>
      </c>
      <c r="O11" s="116"/>
      <c r="P11" s="124">
        <v>21</v>
      </c>
      <c r="Q11" s="125" t="s">
        <v>116</v>
      </c>
      <c r="R11" s="125" t="s">
        <v>253</v>
      </c>
      <c r="S11" s="115"/>
      <c r="T11" s="115"/>
      <c r="U11" s="115"/>
      <c r="V11" s="115">
        <v>2</v>
      </c>
      <c r="W11" s="115"/>
      <c r="X11" s="115"/>
      <c r="Y11" s="115"/>
      <c r="Z11" s="115">
        <v>1</v>
      </c>
      <c r="AA11" s="115"/>
      <c r="AB11" s="115"/>
      <c r="AC11" s="115">
        <f t="shared" si="1"/>
        <v>0</v>
      </c>
      <c r="AE11" s="120"/>
    </row>
    <row r="12" spans="1:39" s="122" customFormat="1" ht="12.75" x14ac:dyDescent="0.2">
      <c r="A12" s="126">
        <v>24</v>
      </c>
      <c r="B12" s="125" t="s">
        <v>136</v>
      </c>
      <c r="C12" s="125" t="s">
        <v>137</v>
      </c>
      <c r="D12" s="115">
        <v>1</v>
      </c>
      <c r="E12" s="115"/>
      <c r="F12" s="115"/>
      <c r="G12" s="115">
        <v>5</v>
      </c>
      <c r="H12" s="115">
        <v>4</v>
      </c>
      <c r="I12" s="115">
        <v>1</v>
      </c>
      <c r="J12" s="115"/>
      <c r="K12" s="115">
        <v>1</v>
      </c>
      <c r="L12" s="115"/>
      <c r="M12" s="115"/>
      <c r="N12" s="115">
        <f t="shared" si="0"/>
        <v>2</v>
      </c>
      <c r="O12" s="116"/>
      <c r="P12" s="124">
        <v>26</v>
      </c>
      <c r="Q12" s="125" t="s">
        <v>55</v>
      </c>
      <c r="R12" s="125" t="s">
        <v>56</v>
      </c>
      <c r="S12" s="115"/>
      <c r="T12" s="115"/>
      <c r="U12" s="115">
        <v>2</v>
      </c>
      <c r="V12" s="115">
        <v>5</v>
      </c>
      <c r="W12" s="115"/>
      <c r="X12" s="115"/>
      <c r="Y12" s="115"/>
      <c r="Z12" s="115">
        <v>2</v>
      </c>
      <c r="AA12" s="115"/>
      <c r="AB12" s="115"/>
      <c r="AC12" s="115">
        <f t="shared" si="1"/>
        <v>2</v>
      </c>
      <c r="AE12" s="120"/>
    </row>
    <row r="13" spans="1:39" s="122" customFormat="1" ht="12.75" x14ac:dyDescent="0.2">
      <c r="A13" s="124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4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18</v>
      </c>
      <c r="E15" s="115">
        <f t="shared" si="2"/>
        <v>6</v>
      </c>
      <c r="F15" s="115">
        <f t="shared" si="2"/>
        <v>5</v>
      </c>
      <c r="G15" s="115">
        <f t="shared" si="2"/>
        <v>34</v>
      </c>
      <c r="H15" s="115">
        <f t="shared" si="2"/>
        <v>10</v>
      </c>
      <c r="I15" s="115">
        <f t="shared" si="2"/>
        <v>7</v>
      </c>
      <c r="J15" s="115">
        <f t="shared" si="2"/>
        <v>4</v>
      </c>
      <c r="K15" s="115">
        <f t="shared" si="2"/>
        <v>12</v>
      </c>
      <c r="L15" s="115">
        <f t="shared" si="2"/>
        <v>0</v>
      </c>
      <c r="M15" s="115">
        <f t="shared" si="2"/>
        <v>0</v>
      </c>
      <c r="N15" s="115">
        <f t="shared" si="2"/>
        <v>59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11</v>
      </c>
      <c r="T15" s="115">
        <f t="shared" si="3"/>
        <v>3</v>
      </c>
      <c r="U15" s="115">
        <f t="shared" si="3"/>
        <v>8</v>
      </c>
      <c r="V15" s="115">
        <f t="shared" si="3"/>
        <v>44</v>
      </c>
      <c r="W15" s="115">
        <f t="shared" si="3"/>
        <v>5</v>
      </c>
      <c r="X15" s="115">
        <f t="shared" si="3"/>
        <v>5</v>
      </c>
      <c r="Y15" s="115">
        <f t="shared" si="3"/>
        <v>0</v>
      </c>
      <c r="Z15" s="115">
        <f t="shared" si="3"/>
        <v>10</v>
      </c>
      <c r="AA15" s="115">
        <f t="shared" si="3"/>
        <v>1</v>
      </c>
      <c r="AB15" s="115">
        <f t="shared" si="3"/>
        <v>0</v>
      </c>
      <c r="AC15" s="115">
        <f t="shared" si="3"/>
        <v>39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106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Phantoms:    |||   Spartans: BLK-</v>
      </c>
    </row>
    <row r="17" spans="1:31" s="122" customFormat="1" ht="12.75" x14ac:dyDescent="0.2">
      <c r="A17" s="152" t="s">
        <v>205</v>
      </c>
      <c r="B17" s="153"/>
      <c r="C17" s="154" t="s">
        <v>628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86" t="s">
        <v>225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  <c r="O19" s="112" t="s">
        <v>4</v>
      </c>
      <c r="P19" s="169" t="s">
        <v>206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7</v>
      </c>
      <c r="B21" s="125" t="s">
        <v>268</v>
      </c>
      <c r="C21" s="125" t="s">
        <v>100</v>
      </c>
      <c r="D21" s="115">
        <v>1</v>
      </c>
      <c r="E21" s="115"/>
      <c r="F21" s="115"/>
      <c r="G21" s="115">
        <v>3</v>
      </c>
      <c r="H21" s="115"/>
      <c r="I21" s="115"/>
      <c r="J21" s="115"/>
      <c r="K21" s="115"/>
      <c r="L21" s="115"/>
      <c r="M21" s="115"/>
      <c r="N21" s="115">
        <f t="shared" ref="N21:N30" si="4">IF(B21="","",(D21*2)+(E21*3)+F21*1)</f>
        <v>2</v>
      </c>
      <c r="O21" s="116"/>
      <c r="P21" s="126">
        <v>4</v>
      </c>
      <c r="Q21" s="125" t="s">
        <v>120</v>
      </c>
      <c r="R21" s="125" t="s">
        <v>121</v>
      </c>
      <c r="S21" s="115">
        <v>3</v>
      </c>
      <c r="T21" s="115"/>
      <c r="U21" s="115"/>
      <c r="V21" s="115">
        <v>1</v>
      </c>
      <c r="W21" s="115">
        <v>4</v>
      </c>
      <c r="X21" s="115">
        <v>2</v>
      </c>
      <c r="Y21" s="115"/>
      <c r="Z21" s="115">
        <v>1</v>
      </c>
      <c r="AA21" s="115"/>
      <c r="AB21" s="115"/>
      <c r="AC21" s="115">
        <f t="shared" ref="AC21:AC30" si="5">IF(Q21="","",(S21*2)+(T21*3)+U21*1)</f>
        <v>6</v>
      </c>
      <c r="AD21" s="129"/>
      <c r="AE21" s="120"/>
    </row>
    <row r="22" spans="1:31" s="122" customFormat="1" ht="12.75" x14ac:dyDescent="0.2">
      <c r="A22" s="126"/>
      <c r="B22" s="125"/>
      <c r="C22" s="12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 t="str">
        <f t="shared" si="4"/>
        <v/>
      </c>
      <c r="O22" s="116"/>
      <c r="P22" s="124"/>
      <c r="Q22" s="125"/>
      <c r="R22" s="12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 t="str">
        <f t="shared" si="5"/>
        <v/>
      </c>
      <c r="AD22" s="129"/>
      <c r="AE22" s="120"/>
    </row>
    <row r="23" spans="1:31" s="122" customFormat="1" ht="12.75" x14ac:dyDescent="0.2">
      <c r="A23" s="126">
        <v>10</v>
      </c>
      <c r="B23" s="125" t="s">
        <v>230</v>
      </c>
      <c r="C23" s="125" t="s">
        <v>231</v>
      </c>
      <c r="D23" s="115">
        <v>5</v>
      </c>
      <c r="E23" s="115"/>
      <c r="F23" s="115">
        <v>4</v>
      </c>
      <c r="G23" s="115">
        <v>5</v>
      </c>
      <c r="H23" s="115">
        <v>3</v>
      </c>
      <c r="I23" s="115">
        <v>4</v>
      </c>
      <c r="J23" s="115">
        <v>1</v>
      </c>
      <c r="K23" s="115">
        <v>3</v>
      </c>
      <c r="L23" s="115"/>
      <c r="M23" s="115"/>
      <c r="N23" s="115">
        <f t="shared" si="4"/>
        <v>14</v>
      </c>
      <c r="O23" s="116"/>
      <c r="P23" s="124">
        <v>8</v>
      </c>
      <c r="Q23" s="125" t="s">
        <v>288</v>
      </c>
      <c r="R23" s="125" t="s">
        <v>289</v>
      </c>
      <c r="S23" s="115">
        <v>3</v>
      </c>
      <c r="T23" s="115"/>
      <c r="U23" s="115">
        <v>1</v>
      </c>
      <c r="V23" s="115">
        <v>8</v>
      </c>
      <c r="W23" s="115">
        <v>4</v>
      </c>
      <c r="X23" s="115">
        <v>2</v>
      </c>
      <c r="Y23" s="115"/>
      <c r="Z23" s="115">
        <v>4</v>
      </c>
      <c r="AA23" s="115"/>
      <c r="AB23" s="115"/>
      <c r="AC23" s="115">
        <f t="shared" si="5"/>
        <v>7</v>
      </c>
      <c r="AD23" s="129"/>
      <c r="AE23" s="120"/>
    </row>
    <row r="24" spans="1:31" s="122" customFormat="1" ht="12.75" x14ac:dyDescent="0.2">
      <c r="A24" s="126">
        <v>11</v>
      </c>
      <c r="B24" s="125" t="s">
        <v>169</v>
      </c>
      <c r="C24" s="125" t="s">
        <v>170</v>
      </c>
      <c r="D24" s="115">
        <v>2</v>
      </c>
      <c r="E24" s="115"/>
      <c r="F24" s="115">
        <v>1</v>
      </c>
      <c r="G24" s="115">
        <v>6</v>
      </c>
      <c r="H24" s="115">
        <v>3</v>
      </c>
      <c r="I24" s="115">
        <v>3</v>
      </c>
      <c r="J24" s="115"/>
      <c r="K24" s="115"/>
      <c r="L24" s="115"/>
      <c r="M24" s="115"/>
      <c r="N24" s="115">
        <f t="shared" si="4"/>
        <v>5</v>
      </c>
      <c r="O24" s="116"/>
      <c r="P24" s="124"/>
      <c r="Q24" s="125"/>
      <c r="R24" s="12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 t="str">
        <f t="shared" si="5"/>
        <v/>
      </c>
      <c r="AD24" s="129"/>
      <c r="AE24" s="120"/>
    </row>
    <row r="25" spans="1:31" s="122" customFormat="1" ht="12.75" x14ac:dyDescent="0.2">
      <c r="A25" s="126">
        <v>13</v>
      </c>
      <c r="B25" s="125" t="s">
        <v>351</v>
      </c>
      <c r="C25" s="125" t="s">
        <v>73</v>
      </c>
      <c r="D25" s="115">
        <v>5</v>
      </c>
      <c r="E25" s="115"/>
      <c r="F25" s="115">
        <v>1</v>
      </c>
      <c r="G25" s="115">
        <v>6</v>
      </c>
      <c r="H25" s="115">
        <v>1</v>
      </c>
      <c r="I25" s="115">
        <v>1</v>
      </c>
      <c r="J25" s="115">
        <v>1</v>
      </c>
      <c r="K25" s="115">
        <v>3</v>
      </c>
      <c r="L25" s="115"/>
      <c r="M25" s="115"/>
      <c r="N25" s="115">
        <f t="shared" si="4"/>
        <v>11</v>
      </c>
      <c r="O25" s="116"/>
      <c r="P25" s="124">
        <v>10</v>
      </c>
      <c r="Q25" s="125" t="s">
        <v>159</v>
      </c>
      <c r="R25" s="125" t="s">
        <v>35</v>
      </c>
      <c r="S25" s="115">
        <v>2</v>
      </c>
      <c r="T25" s="115"/>
      <c r="U25" s="115">
        <v>6</v>
      </c>
      <c r="V25" s="115">
        <v>24</v>
      </c>
      <c r="W25" s="115">
        <v>4</v>
      </c>
      <c r="X25" s="115">
        <v>2</v>
      </c>
      <c r="Y25" s="115"/>
      <c r="Z25" s="115">
        <v>2</v>
      </c>
      <c r="AA25" s="115"/>
      <c r="AB25" s="115"/>
      <c r="AC25" s="115">
        <f t="shared" si="5"/>
        <v>10</v>
      </c>
      <c r="AD25" s="129"/>
      <c r="AE25" s="120"/>
    </row>
    <row r="26" spans="1:31" s="122" customFormat="1" ht="12.75" x14ac:dyDescent="0.2">
      <c r="A26" s="126">
        <v>15</v>
      </c>
      <c r="B26" s="125" t="s">
        <v>75</v>
      </c>
      <c r="C26" s="125" t="s">
        <v>38</v>
      </c>
      <c r="D26" s="115">
        <v>1</v>
      </c>
      <c r="E26" s="115"/>
      <c r="F26" s="115"/>
      <c r="G26" s="115">
        <v>9</v>
      </c>
      <c r="H26" s="115">
        <v>1</v>
      </c>
      <c r="I26" s="115">
        <v>2</v>
      </c>
      <c r="J26" s="115">
        <v>1</v>
      </c>
      <c r="K26" s="115">
        <v>1</v>
      </c>
      <c r="L26" s="115"/>
      <c r="M26" s="115"/>
      <c r="N26" s="115">
        <f t="shared" si="4"/>
        <v>2</v>
      </c>
      <c r="O26" s="116"/>
      <c r="P26" s="124">
        <v>11</v>
      </c>
      <c r="Q26" s="125" t="s">
        <v>123</v>
      </c>
      <c r="R26" s="125" t="s">
        <v>73</v>
      </c>
      <c r="S26" s="115">
        <v>1</v>
      </c>
      <c r="T26" s="115">
        <v>4</v>
      </c>
      <c r="U26" s="115">
        <v>4</v>
      </c>
      <c r="V26" s="115">
        <v>5</v>
      </c>
      <c r="W26" s="115">
        <v>1</v>
      </c>
      <c r="X26" s="115">
        <v>1</v>
      </c>
      <c r="Y26" s="115"/>
      <c r="Z26" s="115">
        <v>2</v>
      </c>
      <c r="AA26" s="115"/>
      <c r="AB26" s="115"/>
      <c r="AC26" s="115">
        <f t="shared" si="5"/>
        <v>18</v>
      </c>
      <c r="AD26" s="129"/>
      <c r="AE26" s="120"/>
    </row>
    <row r="27" spans="1:31" s="122" customFormat="1" ht="12.75" x14ac:dyDescent="0.2">
      <c r="A27" s="124">
        <v>20</v>
      </c>
      <c r="B27" s="125" t="s">
        <v>369</v>
      </c>
      <c r="C27" s="125" t="s">
        <v>53</v>
      </c>
      <c r="D27" s="115">
        <v>2</v>
      </c>
      <c r="E27" s="115"/>
      <c r="F27" s="115"/>
      <c r="G27" s="115">
        <v>5</v>
      </c>
      <c r="H27" s="115">
        <v>3</v>
      </c>
      <c r="I27" s="115">
        <v>1</v>
      </c>
      <c r="J27" s="115"/>
      <c r="K27" s="115">
        <v>3</v>
      </c>
      <c r="L27" s="115"/>
      <c r="M27" s="115"/>
      <c r="N27" s="115">
        <f t="shared" si="4"/>
        <v>4</v>
      </c>
      <c r="O27" s="116"/>
      <c r="P27" s="124">
        <v>12</v>
      </c>
      <c r="Q27" s="125" t="s">
        <v>72</v>
      </c>
      <c r="R27" s="125" t="s">
        <v>124</v>
      </c>
      <c r="S27" s="115">
        <v>3</v>
      </c>
      <c r="T27" s="115">
        <v>1</v>
      </c>
      <c r="U27" s="115">
        <v>1</v>
      </c>
      <c r="V27" s="115">
        <v>7</v>
      </c>
      <c r="W27" s="115">
        <v>4</v>
      </c>
      <c r="X27" s="115">
        <v>2</v>
      </c>
      <c r="Y27" s="115">
        <v>1</v>
      </c>
      <c r="Z27" s="115">
        <v>4</v>
      </c>
      <c r="AA27" s="115"/>
      <c r="AB27" s="115"/>
      <c r="AC27" s="115">
        <f t="shared" si="5"/>
        <v>10</v>
      </c>
      <c r="AD27" s="129"/>
      <c r="AE27" s="120"/>
    </row>
    <row r="28" spans="1:31" s="122" customFormat="1" ht="12.75" x14ac:dyDescent="0.2">
      <c r="A28" s="126"/>
      <c r="B28" s="125"/>
      <c r="C28" s="12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 t="str">
        <f t="shared" si="4"/>
        <v/>
      </c>
      <c r="O28" s="116"/>
      <c r="P28" s="124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4">
        <v>6</v>
      </c>
      <c r="B29" s="125" t="s">
        <v>169</v>
      </c>
      <c r="C29" s="125" t="s">
        <v>450</v>
      </c>
      <c r="D29" s="115"/>
      <c r="E29" s="115"/>
      <c r="F29" s="115">
        <v>1</v>
      </c>
      <c r="G29" s="115">
        <v>1</v>
      </c>
      <c r="H29" s="115"/>
      <c r="I29" s="115">
        <v>2</v>
      </c>
      <c r="J29" s="115"/>
      <c r="K29" s="115">
        <v>5</v>
      </c>
      <c r="L29" s="115"/>
      <c r="M29" s="115"/>
      <c r="N29" s="115">
        <f t="shared" si="4"/>
        <v>1</v>
      </c>
      <c r="O29" s="116"/>
      <c r="P29" s="124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Ramblin' On: 3P-   |||   Average Joes: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16</v>
      </c>
      <c r="E31" s="115">
        <f t="shared" si="6"/>
        <v>0</v>
      </c>
      <c r="F31" s="115">
        <f t="shared" si="6"/>
        <v>7</v>
      </c>
      <c r="G31" s="115">
        <f t="shared" si="6"/>
        <v>35</v>
      </c>
      <c r="H31" s="115">
        <f t="shared" si="6"/>
        <v>11</v>
      </c>
      <c r="I31" s="115">
        <f t="shared" si="6"/>
        <v>13</v>
      </c>
      <c r="J31" s="115">
        <f t="shared" si="6"/>
        <v>3</v>
      </c>
      <c r="K31" s="115">
        <f t="shared" si="6"/>
        <v>15</v>
      </c>
      <c r="L31" s="115">
        <f t="shared" si="6"/>
        <v>0</v>
      </c>
      <c r="M31" s="115">
        <f t="shared" si="6"/>
        <v>0</v>
      </c>
      <c r="N31" s="115">
        <f t="shared" si="6"/>
        <v>39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12</v>
      </c>
      <c r="T31" s="115">
        <f t="shared" si="7"/>
        <v>5</v>
      </c>
      <c r="U31" s="115">
        <f t="shared" si="7"/>
        <v>12</v>
      </c>
      <c r="V31" s="115">
        <f t="shared" si="7"/>
        <v>45</v>
      </c>
      <c r="W31" s="115">
        <f t="shared" si="7"/>
        <v>17</v>
      </c>
      <c r="X31" s="115">
        <f t="shared" si="7"/>
        <v>9</v>
      </c>
      <c r="Y31" s="115">
        <f t="shared" si="7"/>
        <v>1</v>
      </c>
      <c r="Z31" s="115">
        <f t="shared" si="7"/>
        <v>13</v>
      </c>
      <c r="AA31" s="115">
        <f t="shared" si="7"/>
        <v>0</v>
      </c>
      <c r="AB31" s="115">
        <f t="shared" si="7"/>
        <v>0</v>
      </c>
      <c r="AC31" s="115">
        <f t="shared" si="7"/>
        <v>51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162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624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95" t="s">
        <v>90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7"/>
      <c r="O35" s="112" t="s">
        <v>4</v>
      </c>
      <c r="P35" s="178" t="s">
        <v>215</v>
      </c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80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0</v>
      </c>
      <c r="B37" s="125" t="s">
        <v>91</v>
      </c>
      <c r="C37" s="125" t="s">
        <v>92</v>
      </c>
      <c r="D37" s="115">
        <v>1</v>
      </c>
      <c r="E37" s="115">
        <v>1</v>
      </c>
      <c r="F37" s="115"/>
      <c r="G37" s="115">
        <v>2</v>
      </c>
      <c r="H37" s="115"/>
      <c r="I37" s="115">
        <v>1</v>
      </c>
      <c r="J37" s="115"/>
      <c r="K37" s="115">
        <v>1</v>
      </c>
      <c r="L37" s="115"/>
      <c r="M37" s="115"/>
      <c r="N37" s="115">
        <f t="shared" ref="N37:N46" si="8">IF(B37="","",(D37*2)+(E37*3)+F37*1)</f>
        <v>5</v>
      </c>
      <c r="O37" s="116"/>
      <c r="P37" s="124">
        <v>2</v>
      </c>
      <c r="Q37" s="125" t="s">
        <v>223</v>
      </c>
      <c r="R37" s="125" t="s">
        <v>95</v>
      </c>
      <c r="S37" s="115">
        <v>1</v>
      </c>
      <c r="T37" s="115"/>
      <c r="U37" s="115">
        <v>1</v>
      </c>
      <c r="V37" s="115">
        <v>11</v>
      </c>
      <c r="W37" s="115">
        <v>3</v>
      </c>
      <c r="X37" s="115">
        <v>2</v>
      </c>
      <c r="Y37" s="115"/>
      <c r="Z37" s="115">
        <v>2</v>
      </c>
      <c r="AA37" s="115"/>
      <c r="AB37" s="115"/>
      <c r="AC37" s="115">
        <f t="shared" ref="AC37:AC46" si="9">IF(Q37="","",(S37*2)+(T37*3)+U37*1)</f>
        <v>3</v>
      </c>
      <c r="AE37" s="120"/>
    </row>
    <row r="38" spans="1:31" s="122" customFormat="1" ht="12.75" x14ac:dyDescent="0.2">
      <c r="A38" s="126">
        <v>4</v>
      </c>
      <c r="B38" s="125" t="s">
        <v>112</v>
      </c>
      <c r="C38" s="125" t="s">
        <v>51</v>
      </c>
      <c r="D38" s="115">
        <v>5</v>
      </c>
      <c r="E38" s="115"/>
      <c r="F38" s="115"/>
      <c r="G38" s="115">
        <v>10</v>
      </c>
      <c r="H38" s="115">
        <v>2</v>
      </c>
      <c r="I38" s="115">
        <v>1</v>
      </c>
      <c r="J38" s="115">
        <v>1</v>
      </c>
      <c r="K38" s="115"/>
      <c r="L38" s="115"/>
      <c r="M38" s="115"/>
      <c r="N38" s="115">
        <f t="shared" si="8"/>
        <v>10</v>
      </c>
      <c r="O38" s="116"/>
      <c r="P38" s="124">
        <v>3</v>
      </c>
      <c r="Q38" s="125" t="s">
        <v>217</v>
      </c>
      <c r="R38" s="125" t="s">
        <v>189</v>
      </c>
      <c r="S38" s="115"/>
      <c r="T38" s="115">
        <v>3</v>
      </c>
      <c r="U38" s="115"/>
      <c r="V38" s="115">
        <v>4</v>
      </c>
      <c r="W38" s="115"/>
      <c r="X38" s="115"/>
      <c r="Y38" s="115"/>
      <c r="Z38" s="115">
        <v>1</v>
      </c>
      <c r="AA38" s="115"/>
      <c r="AB38" s="115"/>
      <c r="AC38" s="115">
        <f t="shared" si="9"/>
        <v>9</v>
      </c>
      <c r="AE38" s="120"/>
    </row>
    <row r="39" spans="1:31" s="122" customFormat="1" ht="12.75" x14ac:dyDescent="0.2">
      <c r="A39" s="126">
        <v>6</v>
      </c>
      <c r="B39" s="125" t="s">
        <v>325</v>
      </c>
      <c r="C39" s="125" t="s">
        <v>95</v>
      </c>
      <c r="D39" s="115">
        <v>3</v>
      </c>
      <c r="E39" s="115">
        <v>1</v>
      </c>
      <c r="F39" s="115"/>
      <c r="G39" s="115">
        <v>8</v>
      </c>
      <c r="H39" s="115">
        <v>6</v>
      </c>
      <c r="I39" s="115">
        <v>2</v>
      </c>
      <c r="J39" s="115"/>
      <c r="K39" s="115">
        <v>1</v>
      </c>
      <c r="L39" s="115"/>
      <c r="M39" s="115"/>
      <c r="N39" s="115">
        <f t="shared" si="8"/>
        <v>9</v>
      </c>
      <c r="O39" s="116"/>
      <c r="P39" s="124">
        <v>6</v>
      </c>
      <c r="Q39" s="125" t="s">
        <v>216</v>
      </c>
      <c r="R39" s="125" t="s">
        <v>95</v>
      </c>
      <c r="S39" s="115">
        <v>2</v>
      </c>
      <c r="T39" s="115"/>
      <c r="U39" s="115"/>
      <c r="V39" s="115">
        <v>3</v>
      </c>
      <c r="W39" s="115"/>
      <c r="X39" s="115"/>
      <c r="Y39" s="115"/>
      <c r="Z39" s="115"/>
      <c r="AA39" s="115"/>
      <c r="AB39" s="115"/>
      <c r="AC39" s="115">
        <f t="shared" si="9"/>
        <v>4</v>
      </c>
      <c r="AE39" s="120"/>
    </row>
    <row r="40" spans="1:31" s="122" customFormat="1" ht="12.75" x14ac:dyDescent="0.2">
      <c r="A40" s="126">
        <v>9</v>
      </c>
      <c r="B40" s="125" t="s">
        <v>96</v>
      </c>
      <c r="C40" s="125" t="s">
        <v>62</v>
      </c>
      <c r="D40" s="115">
        <v>6</v>
      </c>
      <c r="E40" s="115">
        <v>1</v>
      </c>
      <c r="F40" s="115"/>
      <c r="G40" s="115">
        <v>6</v>
      </c>
      <c r="H40" s="115">
        <v>3</v>
      </c>
      <c r="I40" s="115">
        <v>1</v>
      </c>
      <c r="J40" s="115"/>
      <c r="K40" s="115">
        <v>1</v>
      </c>
      <c r="L40" s="115"/>
      <c r="M40" s="115"/>
      <c r="N40" s="115">
        <f t="shared" si="8"/>
        <v>15</v>
      </c>
      <c r="O40" s="116"/>
      <c r="P40" s="124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E40" s="120"/>
    </row>
    <row r="41" spans="1:31" s="122" customFormat="1" ht="12.75" x14ac:dyDescent="0.2">
      <c r="A41" s="126">
        <v>13</v>
      </c>
      <c r="B41" s="125" t="s">
        <v>94</v>
      </c>
      <c r="C41" s="125" t="s">
        <v>95</v>
      </c>
      <c r="D41" s="115">
        <v>1</v>
      </c>
      <c r="E41" s="115"/>
      <c r="F41" s="115"/>
      <c r="G41" s="115">
        <v>3</v>
      </c>
      <c r="H41" s="115">
        <v>2</v>
      </c>
      <c r="I41" s="115">
        <v>2</v>
      </c>
      <c r="J41" s="115"/>
      <c r="K41" s="115">
        <v>1</v>
      </c>
      <c r="L41" s="115"/>
      <c r="M41" s="115"/>
      <c r="N41" s="115">
        <f t="shared" si="8"/>
        <v>2</v>
      </c>
      <c r="O41" s="116"/>
      <c r="P41" s="124">
        <v>8</v>
      </c>
      <c r="Q41" s="125" t="s">
        <v>89</v>
      </c>
      <c r="R41" s="125" t="s">
        <v>194</v>
      </c>
      <c r="S41" s="115"/>
      <c r="T41" s="115"/>
      <c r="U41" s="115"/>
      <c r="V41" s="115"/>
      <c r="W41" s="115">
        <v>2</v>
      </c>
      <c r="X41" s="115"/>
      <c r="Y41" s="115"/>
      <c r="Z41" s="115">
        <v>1</v>
      </c>
      <c r="AA41" s="115"/>
      <c r="AB41" s="115"/>
      <c r="AC41" s="115">
        <f t="shared" si="9"/>
        <v>0</v>
      </c>
      <c r="AE41" s="120"/>
    </row>
    <row r="42" spans="1:31" s="122" customFormat="1" ht="12.75" x14ac:dyDescent="0.2">
      <c r="A42" s="124"/>
      <c r="B42" s="125"/>
      <c r="C42" s="12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 t="str">
        <f t="shared" si="8"/>
        <v/>
      </c>
      <c r="O42" s="116"/>
      <c r="P42" s="124">
        <v>10</v>
      </c>
      <c r="Q42" s="125" t="s">
        <v>218</v>
      </c>
      <c r="R42" s="125" t="s">
        <v>118</v>
      </c>
      <c r="S42" s="115">
        <v>11</v>
      </c>
      <c r="T42" s="115">
        <v>2</v>
      </c>
      <c r="U42" s="115">
        <v>1</v>
      </c>
      <c r="V42" s="115">
        <v>3</v>
      </c>
      <c r="W42" s="115">
        <v>1</v>
      </c>
      <c r="X42" s="115">
        <v>4</v>
      </c>
      <c r="Y42" s="115"/>
      <c r="Z42" s="115"/>
      <c r="AA42" s="115"/>
      <c r="AB42" s="115"/>
      <c r="AC42" s="115">
        <f t="shared" si="9"/>
        <v>29</v>
      </c>
      <c r="AE42" s="120"/>
    </row>
    <row r="43" spans="1:31" s="122" customFormat="1" ht="12.75" x14ac:dyDescent="0.2">
      <c r="A43" s="126">
        <v>23</v>
      </c>
      <c r="B43" s="125" t="s">
        <v>93</v>
      </c>
      <c r="C43" s="125" t="s">
        <v>64</v>
      </c>
      <c r="D43" s="115">
        <v>1</v>
      </c>
      <c r="E43" s="115">
        <v>5</v>
      </c>
      <c r="F43" s="115"/>
      <c r="G43" s="115">
        <v>5</v>
      </c>
      <c r="H43" s="115">
        <v>3</v>
      </c>
      <c r="I43" s="115"/>
      <c r="J43" s="115"/>
      <c r="K43" s="115"/>
      <c r="L43" s="115"/>
      <c r="M43" s="115"/>
      <c r="N43" s="115">
        <f t="shared" si="8"/>
        <v>17</v>
      </c>
      <c r="O43" s="116"/>
      <c r="P43" s="124">
        <v>21</v>
      </c>
      <c r="Q43" s="125" t="s">
        <v>221</v>
      </c>
      <c r="R43" s="125" t="s">
        <v>222</v>
      </c>
      <c r="S43" s="115">
        <v>1</v>
      </c>
      <c r="T43" s="115">
        <v>1</v>
      </c>
      <c r="U43" s="115"/>
      <c r="V43" s="115">
        <v>4</v>
      </c>
      <c r="W43" s="115">
        <v>1</v>
      </c>
      <c r="X43" s="115"/>
      <c r="Y43" s="115"/>
      <c r="Z43" s="115">
        <v>3</v>
      </c>
      <c r="AA43" s="115"/>
      <c r="AB43" s="115"/>
      <c r="AC43" s="115">
        <f t="shared" si="9"/>
        <v>5</v>
      </c>
      <c r="AE43" s="120"/>
    </row>
    <row r="44" spans="1:31" s="122" customFormat="1" ht="12.75" x14ac:dyDescent="0.2">
      <c r="A44" s="126">
        <v>44</v>
      </c>
      <c r="B44" s="125" t="s">
        <v>273</v>
      </c>
      <c r="C44" s="125" t="s">
        <v>274</v>
      </c>
      <c r="D44" s="115">
        <v>5</v>
      </c>
      <c r="E44" s="115"/>
      <c r="F44" s="115">
        <v>2</v>
      </c>
      <c r="G44" s="115">
        <v>8</v>
      </c>
      <c r="H44" s="115">
        <v>2</v>
      </c>
      <c r="I44" s="115"/>
      <c r="J44" s="115">
        <v>2</v>
      </c>
      <c r="K44" s="115">
        <v>1</v>
      </c>
      <c r="L44" s="115"/>
      <c r="M44" s="115"/>
      <c r="N44" s="115">
        <f t="shared" si="8"/>
        <v>12</v>
      </c>
      <c r="O44" s="116"/>
      <c r="P44" s="124"/>
      <c r="Q44" s="125"/>
      <c r="R44" s="12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 t="str">
        <f t="shared" si="9"/>
        <v/>
      </c>
      <c r="AE44" s="120"/>
    </row>
    <row r="45" spans="1:31" s="122" customFormat="1" ht="12.75" x14ac:dyDescent="0.2">
      <c r="A45" s="126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4">
        <v>23</v>
      </c>
      <c r="Q45" s="125" t="s">
        <v>89</v>
      </c>
      <c r="R45" s="125" t="s">
        <v>544</v>
      </c>
      <c r="S45" s="115"/>
      <c r="T45" s="115">
        <v>1</v>
      </c>
      <c r="U45" s="115">
        <v>1</v>
      </c>
      <c r="V45" s="115">
        <v>6</v>
      </c>
      <c r="W45" s="115">
        <v>7</v>
      </c>
      <c r="X45" s="115"/>
      <c r="Y45" s="115"/>
      <c r="Z45" s="115"/>
      <c r="AA45" s="115"/>
      <c r="AB45" s="115"/>
      <c r="AC45" s="115">
        <f t="shared" si="9"/>
        <v>4</v>
      </c>
      <c r="AE45" s="120"/>
    </row>
    <row r="46" spans="1:31" s="122" customFormat="1" ht="12.75" x14ac:dyDescent="0.2">
      <c r="A46" s="126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22</v>
      </c>
      <c r="E47" s="115">
        <f t="shared" si="10"/>
        <v>8</v>
      </c>
      <c r="F47" s="115">
        <f t="shared" si="10"/>
        <v>2</v>
      </c>
      <c r="G47" s="115">
        <f t="shared" si="10"/>
        <v>42</v>
      </c>
      <c r="H47" s="115">
        <f t="shared" si="10"/>
        <v>18</v>
      </c>
      <c r="I47" s="115">
        <f t="shared" si="10"/>
        <v>7</v>
      </c>
      <c r="J47" s="115">
        <f t="shared" si="10"/>
        <v>3</v>
      </c>
      <c r="K47" s="115">
        <f t="shared" si="10"/>
        <v>5</v>
      </c>
      <c r="L47" s="115">
        <f t="shared" si="10"/>
        <v>0</v>
      </c>
      <c r="M47" s="115">
        <f t="shared" si="10"/>
        <v>0</v>
      </c>
      <c r="N47" s="115">
        <f t="shared" si="10"/>
        <v>70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15</v>
      </c>
      <c r="T47" s="115">
        <f t="shared" si="11"/>
        <v>7</v>
      </c>
      <c r="U47" s="115">
        <f t="shared" si="11"/>
        <v>3</v>
      </c>
      <c r="V47" s="115">
        <f t="shared" si="11"/>
        <v>31</v>
      </c>
      <c r="W47" s="115">
        <f t="shared" si="11"/>
        <v>14</v>
      </c>
      <c r="X47" s="115">
        <f t="shared" si="11"/>
        <v>6</v>
      </c>
      <c r="Y47" s="115">
        <f t="shared" si="11"/>
        <v>0</v>
      </c>
      <c r="Z47" s="115">
        <f t="shared" si="11"/>
        <v>7</v>
      </c>
      <c r="AA47" s="115">
        <f t="shared" si="11"/>
        <v>0</v>
      </c>
      <c r="AB47" s="115">
        <f t="shared" si="11"/>
        <v>0</v>
      </c>
      <c r="AC47" s="115">
        <f t="shared" si="11"/>
        <v>54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Hornets:    |||   Baitong Ballers: BLK-</v>
      </c>
    </row>
    <row r="48" spans="1:31" s="122" customFormat="1" ht="12.75" x14ac:dyDescent="0.2">
      <c r="A48" s="152" t="s">
        <v>28</v>
      </c>
      <c r="B48" s="153"/>
      <c r="C48" s="154" t="s">
        <v>103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623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92" t="s">
        <v>106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  <c r="O51" s="112" t="s">
        <v>30</v>
      </c>
      <c r="P51" s="157" t="s">
        <v>150</v>
      </c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9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5</v>
      </c>
      <c r="B53" s="125" t="s">
        <v>140</v>
      </c>
      <c r="C53" s="125" t="s">
        <v>141</v>
      </c>
      <c r="D53" s="115"/>
      <c r="E53" s="115"/>
      <c r="F53" s="115"/>
      <c r="G53" s="115">
        <v>1</v>
      </c>
      <c r="H53" s="115">
        <v>1</v>
      </c>
      <c r="I53" s="115">
        <v>1</v>
      </c>
      <c r="J53" s="115"/>
      <c r="K53" s="115">
        <v>1</v>
      </c>
      <c r="L53" s="115"/>
      <c r="M53" s="115"/>
      <c r="N53" s="115">
        <f t="shared" ref="N53:N62" si="12">IF(B53="","",(D53*2)+(E53*3)+F53*1)</f>
        <v>0</v>
      </c>
      <c r="O53" s="116"/>
      <c r="P53" s="124">
        <v>7</v>
      </c>
      <c r="Q53" s="125" t="s">
        <v>181</v>
      </c>
      <c r="R53" s="125" t="s">
        <v>182</v>
      </c>
      <c r="S53" s="115">
        <v>2</v>
      </c>
      <c r="T53" s="115">
        <v>2</v>
      </c>
      <c r="U53" s="115"/>
      <c r="V53" s="115"/>
      <c r="W53" s="115">
        <v>4</v>
      </c>
      <c r="X53" s="115">
        <v>1</v>
      </c>
      <c r="Y53" s="115"/>
      <c r="Z53" s="115"/>
      <c r="AA53" s="115"/>
      <c r="AB53" s="115"/>
      <c r="AC53" s="115">
        <f t="shared" ref="AC53:AC62" si="13">IF(Q53="","",(S53*2)+(T53*3)+U53*1)</f>
        <v>10</v>
      </c>
      <c r="AD53" s="129"/>
      <c r="AE53" s="120"/>
    </row>
    <row r="54" spans="1:31" s="122" customFormat="1" ht="12.75" x14ac:dyDescent="0.2">
      <c r="A54" s="126">
        <v>6</v>
      </c>
      <c r="B54" s="125" t="s">
        <v>142</v>
      </c>
      <c r="C54" s="125" t="s">
        <v>143</v>
      </c>
      <c r="D54" s="115"/>
      <c r="E54" s="115"/>
      <c r="F54" s="115">
        <v>4</v>
      </c>
      <c r="G54" s="115">
        <v>4</v>
      </c>
      <c r="H54" s="115">
        <v>5</v>
      </c>
      <c r="I54" s="115">
        <v>1</v>
      </c>
      <c r="J54" s="115"/>
      <c r="K54" s="115">
        <v>1</v>
      </c>
      <c r="L54" s="115"/>
      <c r="M54" s="115"/>
      <c r="N54" s="115">
        <f t="shared" si="12"/>
        <v>4</v>
      </c>
      <c r="O54" s="116"/>
      <c r="P54" s="126">
        <v>8</v>
      </c>
      <c r="Q54" s="125" t="s">
        <v>153</v>
      </c>
      <c r="R54" s="125" t="s">
        <v>38</v>
      </c>
      <c r="S54" s="115"/>
      <c r="T54" s="115"/>
      <c r="U54" s="115"/>
      <c r="V54" s="115"/>
      <c r="W54" s="115">
        <v>1</v>
      </c>
      <c r="X54" s="115">
        <v>2</v>
      </c>
      <c r="Y54" s="115"/>
      <c r="Z54" s="115"/>
      <c r="AA54" s="115"/>
      <c r="AB54" s="115"/>
      <c r="AC54" s="115">
        <f t="shared" si="13"/>
        <v>0</v>
      </c>
      <c r="AD54" s="129"/>
      <c r="AE54" s="120"/>
    </row>
    <row r="55" spans="1:31" s="122" customFormat="1" ht="12.75" x14ac:dyDescent="0.2">
      <c r="A55" s="124">
        <v>11</v>
      </c>
      <c r="B55" s="125" t="s">
        <v>200</v>
      </c>
      <c r="C55" s="125" t="s">
        <v>201</v>
      </c>
      <c r="D55" s="115"/>
      <c r="E55" s="115"/>
      <c r="F55" s="115">
        <v>2</v>
      </c>
      <c r="G55" s="115"/>
      <c r="H55" s="115">
        <v>3</v>
      </c>
      <c r="I55" s="115"/>
      <c r="J55" s="115"/>
      <c r="K55" s="115"/>
      <c r="L55" s="115"/>
      <c r="M55" s="115"/>
      <c r="N55" s="115">
        <f t="shared" si="12"/>
        <v>2</v>
      </c>
      <c r="O55" s="116"/>
      <c r="P55" s="124"/>
      <c r="Q55" s="125"/>
      <c r="R55" s="12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 t="str">
        <f t="shared" si="13"/>
        <v/>
      </c>
      <c r="AD55" s="129"/>
      <c r="AE55" s="120"/>
    </row>
    <row r="56" spans="1:31" s="122" customFormat="1" ht="12.75" x14ac:dyDescent="0.2">
      <c r="A56" s="124">
        <v>12</v>
      </c>
      <c r="B56" s="125" t="s">
        <v>224</v>
      </c>
      <c r="C56" s="125" t="s">
        <v>95</v>
      </c>
      <c r="D56" s="115">
        <v>2</v>
      </c>
      <c r="E56" s="115">
        <v>1</v>
      </c>
      <c r="F56" s="115"/>
      <c r="G56" s="115">
        <v>4</v>
      </c>
      <c r="H56" s="115">
        <v>2</v>
      </c>
      <c r="I56" s="115"/>
      <c r="J56" s="115"/>
      <c r="K56" s="115">
        <v>1</v>
      </c>
      <c r="L56" s="115"/>
      <c r="M56" s="115"/>
      <c r="N56" s="115">
        <f t="shared" si="12"/>
        <v>7</v>
      </c>
      <c r="O56" s="116"/>
      <c r="P56" s="124">
        <v>13</v>
      </c>
      <c r="Q56" s="125" t="s">
        <v>155</v>
      </c>
      <c r="R56" s="125" t="s">
        <v>50</v>
      </c>
      <c r="S56" s="115">
        <v>1</v>
      </c>
      <c r="T56" s="115"/>
      <c r="U56" s="115"/>
      <c r="V56" s="115">
        <v>4</v>
      </c>
      <c r="W56" s="115">
        <v>2</v>
      </c>
      <c r="X56" s="115">
        <v>1</v>
      </c>
      <c r="Y56" s="115">
        <v>1</v>
      </c>
      <c r="Z56" s="115">
        <v>2</v>
      </c>
      <c r="AA56" s="115"/>
      <c r="AB56" s="115"/>
      <c r="AC56" s="115">
        <f t="shared" si="13"/>
        <v>2</v>
      </c>
      <c r="AD56" s="129"/>
      <c r="AE56" s="120"/>
    </row>
    <row r="57" spans="1:31" s="122" customFormat="1" ht="12.75" x14ac:dyDescent="0.2">
      <c r="A57" s="126">
        <v>14</v>
      </c>
      <c r="B57" s="125" t="s">
        <v>144</v>
      </c>
      <c r="C57" s="125" t="s">
        <v>81</v>
      </c>
      <c r="D57" s="115">
        <v>8</v>
      </c>
      <c r="E57" s="115">
        <v>1</v>
      </c>
      <c r="F57" s="115"/>
      <c r="G57" s="115">
        <v>7</v>
      </c>
      <c r="H57" s="115">
        <v>1</v>
      </c>
      <c r="I57" s="115">
        <v>1</v>
      </c>
      <c r="J57" s="115">
        <v>1</v>
      </c>
      <c r="K57" s="115"/>
      <c r="L57" s="115"/>
      <c r="M57" s="115"/>
      <c r="N57" s="115">
        <f t="shared" si="12"/>
        <v>19</v>
      </c>
      <c r="O57" s="116"/>
      <c r="P57" s="124">
        <v>17</v>
      </c>
      <c r="Q57" s="125" t="s">
        <v>171</v>
      </c>
      <c r="R57" s="125" t="s">
        <v>36</v>
      </c>
      <c r="S57" s="115">
        <v>4</v>
      </c>
      <c r="T57" s="115"/>
      <c r="U57" s="115"/>
      <c r="V57" s="115">
        <v>3</v>
      </c>
      <c r="W57" s="115">
        <v>2</v>
      </c>
      <c r="X57" s="115">
        <v>2</v>
      </c>
      <c r="Y57" s="115"/>
      <c r="Z57" s="115"/>
      <c r="AA57" s="115"/>
      <c r="AB57" s="115"/>
      <c r="AC57" s="115">
        <f t="shared" si="13"/>
        <v>8</v>
      </c>
      <c r="AD57" s="129"/>
      <c r="AE57" s="120"/>
    </row>
    <row r="58" spans="1:31" s="122" customFormat="1" ht="12.75" x14ac:dyDescent="0.2">
      <c r="A58" s="126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6">
        <v>21</v>
      </c>
      <c r="Q58" s="125" t="s">
        <v>181</v>
      </c>
      <c r="R58" s="125" t="s">
        <v>405</v>
      </c>
      <c r="S58" s="115">
        <v>4</v>
      </c>
      <c r="T58" s="115">
        <v>2</v>
      </c>
      <c r="U58" s="115"/>
      <c r="V58" s="115">
        <v>9</v>
      </c>
      <c r="W58" s="115"/>
      <c r="X58" s="115">
        <v>1</v>
      </c>
      <c r="Y58" s="115"/>
      <c r="Z58" s="115">
        <v>1</v>
      </c>
      <c r="AA58" s="115"/>
      <c r="AB58" s="115"/>
      <c r="AC58" s="115">
        <f t="shared" si="13"/>
        <v>14</v>
      </c>
      <c r="AD58" s="129"/>
      <c r="AE58" s="120"/>
    </row>
    <row r="59" spans="1:31" s="122" customFormat="1" ht="12.75" x14ac:dyDescent="0.2">
      <c r="A59" s="126">
        <v>24</v>
      </c>
      <c r="B59" s="125" t="s">
        <v>145</v>
      </c>
      <c r="C59" s="125" t="s">
        <v>38</v>
      </c>
      <c r="D59" s="115"/>
      <c r="E59" s="115">
        <v>1</v>
      </c>
      <c r="F59" s="115"/>
      <c r="G59" s="115">
        <v>1</v>
      </c>
      <c r="H59" s="115">
        <v>1</v>
      </c>
      <c r="I59" s="115">
        <v>1</v>
      </c>
      <c r="J59" s="115"/>
      <c r="K59" s="115"/>
      <c r="L59" s="115"/>
      <c r="M59" s="115"/>
      <c r="N59" s="115">
        <f t="shared" si="12"/>
        <v>3</v>
      </c>
      <c r="O59" s="116"/>
      <c r="P59" s="126">
        <v>23</v>
      </c>
      <c r="Q59" s="125" t="s">
        <v>156</v>
      </c>
      <c r="R59" s="125" t="s">
        <v>57</v>
      </c>
      <c r="S59" s="115"/>
      <c r="T59" s="115"/>
      <c r="U59" s="115"/>
      <c r="V59" s="115">
        <v>1</v>
      </c>
      <c r="W59" s="115"/>
      <c r="X59" s="115">
        <v>1</v>
      </c>
      <c r="Y59" s="115"/>
      <c r="Z59" s="115"/>
      <c r="AA59" s="115"/>
      <c r="AB59" s="115"/>
      <c r="AC59" s="115">
        <f t="shared" si="13"/>
        <v>0</v>
      </c>
      <c r="AD59" s="129"/>
      <c r="AE59" s="120"/>
    </row>
    <row r="60" spans="1:31" s="122" customFormat="1" ht="12.75" x14ac:dyDescent="0.2">
      <c r="A60" s="126">
        <v>32</v>
      </c>
      <c r="B60" s="125" t="s">
        <v>63</v>
      </c>
      <c r="C60" s="125" t="s">
        <v>79</v>
      </c>
      <c r="D60" s="115">
        <v>4</v>
      </c>
      <c r="E60" s="115"/>
      <c r="F60" s="115">
        <v>3</v>
      </c>
      <c r="G60" s="115">
        <v>4</v>
      </c>
      <c r="H60" s="115"/>
      <c r="I60" s="115"/>
      <c r="J60" s="115"/>
      <c r="K60" s="115">
        <v>1</v>
      </c>
      <c r="L60" s="115"/>
      <c r="M60" s="115"/>
      <c r="N60" s="115">
        <f t="shared" si="12"/>
        <v>11</v>
      </c>
      <c r="O60" s="116"/>
      <c r="P60" s="126">
        <v>26</v>
      </c>
      <c r="Q60" s="125" t="s">
        <v>157</v>
      </c>
      <c r="R60" s="125" t="s">
        <v>158</v>
      </c>
      <c r="S60" s="115"/>
      <c r="T60" s="115"/>
      <c r="U60" s="115"/>
      <c r="V60" s="115">
        <v>1</v>
      </c>
      <c r="W60" s="115"/>
      <c r="X60" s="115"/>
      <c r="Y60" s="115"/>
      <c r="Z60" s="115">
        <v>2</v>
      </c>
      <c r="AA60" s="115"/>
      <c r="AB60" s="115"/>
      <c r="AC60" s="115">
        <f t="shared" si="13"/>
        <v>0</v>
      </c>
      <c r="AD60" s="129"/>
      <c r="AE60" s="120"/>
    </row>
    <row r="61" spans="1:31" s="122" customFormat="1" ht="12.75" x14ac:dyDescent="0.2">
      <c r="A61" s="124">
        <v>40</v>
      </c>
      <c r="B61" s="125" t="s">
        <v>174</v>
      </c>
      <c r="C61" s="125" t="s">
        <v>76</v>
      </c>
      <c r="D61" s="115">
        <v>1</v>
      </c>
      <c r="E61" s="115"/>
      <c r="F61" s="115">
        <v>2</v>
      </c>
      <c r="G61" s="115">
        <v>2</v>
      </c>
      <c r="H61" s="115"/>
      <c r="I61" s="115"/>
      <c r="J61" s="115"/>
      <c r="K61" s="115">
        <v>3</v>
      </c>
      <c r="L61" s="115"/>
      <c r="M61" s="115"/>
      <c r="N61" s="115">
        <f t="shared" si="12"/>
        <v>4</v>
      </c>
      <c r="O61" s="116"/>
      <c r="P61" s="124">
        <v>32</v>
      </c>
      <c r="Q61" s="125" t="s">
        <v>151</v>
      </c>
      <c r="R61" s="125" t="s">
        <v>152</v>
      </c>
      <c r="S61" s="115">
        <v>3</v>
      </c>
      <c r="T61" s="115"/>
      <c r="U61" s="115"/>
      <c r="V61" s="115">
        <v>5</v>
      </c>
      <c r="W61" s="115"/>
      <c r="X61" s="115">
        <v>1</v>
      </c>
      <c r="Y61" s="115">
        <v>1</v>
      </c>
      <c r="Z61" s="115">
        <v>2</v>
      </c>
      <c r="AA61" s="115"/>
      <c r="AB61" s="115"/>
      <c r="AC61" s="115">
        <f t="shared" si="13"/>
        <v>6</v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6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15</v>
      </c>
      <c r="E63" s="115">
        <f t="shared" si="14"/>
        <v>3</v>
      </c>
      <c r="F63" s="115">
        <f t="shared" si="14"/>
        <v>11</v>
      </c>
      <c r="G63" s="115">
        <f t="shared" si="14"/>
        <v>23</v>
      </c>
      <c r="H63" s="115">
        <f t="shared" si="14"/>
        <v>13</v>
      </c>
      <c r="I63" s="115">
        <f t="shared" si="14"/>
        <v>4</v>
      </c>
      <c r="J63" s="115">
        <f t="shared" si="14"/>
        <v>1</v>
      </c>
      <c r="K63" s="115">
        <f t="shared" si="14"/>
        <v>7</v>
      </c>
      <c r="L63" s="115">
        <f t="shared" si="14"/>
        <v>0</v>
      </c>
      <c r="M63" s="115">
        <f t="shared" si="14"/>
        <v>0</v>
      </c>
      <c r="N63" s="115">
        <f t="shared" si="14"/>
        <v>50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14</v>
      </c>
      <c r="T63" s="115">
        <f t="shared" si="15"/>
        <v>4</v>
      </c>
      <c r="U63" s="115">
        <f t="shared" si="15"/>
        <v>0</v>
      </c>
      <c r="V63" s="115">
        <f t="shared" si="15"/>
        <v>23</v>
      </c>
      <c r="W63" s="115">
        <f t="shared" si="15"/>
        <v>9</v>
      </c>
      <c r="X63" s="115">
        <f t="shared" si="15"/>
        <v>9</v>
      </c>
      <c r="Y63" s="115">
        <f t="shared" si="15"/>
        <v>2</v>
      </c>
      <c r="Z63" s="115">
        <f t="shared" si="15"/>
        <v>7</v>
      </c>
      <c r="AA63" s="115">
        <f t="shared" si="15"/>
        <v>0</v>
      </c>
      <c r="AB63" s="115">
        <f t="shared" si="15"/>
        <v>0</v>
      </c>
      <c r="AC63" s="115">
        <f t="shared" si="15"/>
        <v>40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AKOM:    |||   Beavers: FT-</v>
      </c>
    </row>
    <row r="64" spans="1:31" s="122" customFormat="1" ht="12.75" x14ac:dyDescent="0.2">
      <c r="A64" s="152" t="s">
        <v>28</v>
      </c>
      <c r="B64" s="153"/>
      <c r="C64" s="154" t="s">
        <v>48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625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63" t="s">
        <v>77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5"/>
      <c r="O67" s="112" t="s">
        <v>30</v>
      </c>
      <c r="P67" s="146" t="s">
        <v>78</v>
      </c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8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0</v>
      </c>
      <c r="B69" s="125" t="s">
        <v>398</v>
      </c>
      <c r="C69" s="125" t="s">
        <v>399</v>
      </c>
      <c r="D69" s="115">
        <v>8</v>
      </c>
      <c r="E69" s="115">
        <v>1</v>
      </c>
      <c r="F69" s="115">
        <v>2</v>
      </c>
      <c r="G69" s="115">
        <v>12</v>
      </c>
      <c r="H69" s="115">
        <v>1</v>
      </c>
      <c r="I69" s="115">
        <v>3</v>
      </c>
      <c r="J69" s="115"/>
      <c r="K69" s="115">
        <v>1</v>
      </c>
      <c r="L69" s="115"/>
      <c r="M69" s="115"/>
      <c r="N69" s="115">
        <f t="shared" ref="N69:N78" si="16">IF(B69="","",(D69*2)+(E69*3)+F69*1)</f>
        <v>21</v>
      </c>
      <c r="O69" s="116"/>
      <c r="P69" s="124">
        <v>0</v>
      </c>
      <c r="Q69" s="125" t="s">
        <v>82</v>
      </c>
      <c r="R69" s="125" t="s">
        <v>83</v>
      </c>
      <c r="S69" s="115">
        <v>1</v>
      </c>
      <c r="T69" s="115"/>
      <c r="U69" s="115"/>
      <c r="V69" s="115">
        <v>6</v>
      </c>
      <c r="W69" s="115">
        <v>2</v>
      </c>
      <c r="X69" s="115">
        <v>1</v>
      </c>
      <c r="Y69" s="115"/>
      <c r="Z69" s="115">
        <v>1</v>
      </c>
      <c r="AA69" s="115"/>
      <c r="AB69" s="115"/>
      <c r="AC69" s="115">
        <f t="shared" ref="AC69:AC78" si="17">IF(Q69="","",(S69*2)+(T69*3)+U69*1)</f>
        <v>2</v>
      </c>
      <c r="AE69" s="120"/>
    </row>
    <row r="70" spans="1:31" s="122" customFormat="1" ht="12.75" x14ac:dyDescent="0.2">
      <c r="A70" s="124">
        <v>3</v>
      </c>
      <c r="B70" s="125" t="s">
        <v>80</v>
      </c>
      <c r="C70" s="125" t="s">
        <v>81</v>
      </c>
      <c r="D70" s="115">
        <v>2</v>
      </c>
      <c r="E70" s="115"/>
      <c r="F70" s="115">
        <v>4</v>
      </c>
      <c r="G70" s="115">
        <v>7</v>
      </c>
      <c r="H70" s="115">
        <v>9</v>
      </c>
      <c r="I70" s="115">
        <v>1</v>
      </c>
      <c r="J70" s="115"/>
      <c r="K70" s="115"/>
      <c r="L70" s="115"/>
      <c r="M70" s="115"/>
      <c r="N70" s="115">
        <f t="shared" si="16"/>
        <v>8</v>
      </c>
      <c r="O70" s="116"/>
      <c r="P70" s="124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si="17"/>
        <v/>
      </c>
      <c r="AE70" s="120"/>
    </row>
    <row r="71" spans="1:31" s="122" customFormat="1" ht="12.75" x14ac:dyDescent="0.2">
      <c r="A71" s="126">
        <v>5</v>
      </c>
      <c r="B71" s="125" t="s">
        <v>85</v>
      </c>
      <c r="C71" s="125" t="s">
        <v>86</v>
      </c>
      <c r="D71" s="115">
        <v>6</v>
      </c>
      <c r="E71" s="115"/>
      <c r="F71" s="115"/>
      <c r="G71" s="115">
        <v>3</v>
      </c>
      <c r="H71" s="115">
        <v>2</v>
      </c>
      <c r="I71" s="115">
        <v>3</v>
      </c>
      <c r="J71" s="115"/>
      <c r="K71" s="115"/>
      <c r="L71" s="115"/>
      <c r="M71" s="115"/>
      <c r="N71" s="115">
        <f t="shared" si="16"/>
        <v>12</v>
      </c>
      <c r="O71" s="116"/>
      <c r="P71" s="126">
        <v>3</v>
      </c>
      <c r="Q71" s="125" t="s">
        <v>111</v>
      </c>
      <c r="R71" s="125" t="s">
        <v>110</v>
      </c>
      <c r="S71" s="115">
        <v>1</v>
      </c>
      <c r="T71" s="115"/>
      <c r="U71" s="115">
        <v>1</v>
      </c>
      <c r="V71" s="115">
        <v>3</v>
      </c>
      <c r="W71" s="115">
        <v>4</v>
      </c>
      <c r="X71" s="115"/>
      <c r="Y71" s="115"/>
      <c r="Z71" s="115"/>
      <c r="AA71" s="115"/>
      <c r="AB71" s="115"/>
      <c r="AC71" s="115">
        <f t="shared" si="17"/>
        <v>3</v>
      </c>
      <c r="AE71" s="120"/>
    </row>
    <row r="72" spans="1:31" s="122" customFormat="1" ht="12.75" x14ac:dyDescent="0.2">
      <c r="A72" s="126"/>
      <c r="B72" s="125"/>
      <c r="C72" s="12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 t="str">
        <f t="shared" si="16"/>
        <v/>
      </c>
      <c r="O72" s="116"/>
      <c r="P72" s="126">
        <v>4</v>
      </c>
      <c r="Q72" s="125" t="s">
        <v>108</v>
      </c>
      <c r="R72" s="125" t="s">
        <v>611</v>
      </c>
      <c r="S72" s="115"/>
      <c r="T72" s="115"/>
      <c r="U72" s="115"/>
      <c r="V72" s="115"/>
      <c r="W72" s="115"/>
      <c r="X72" s="115"/>
      <c r="Y72" s="115"/>
      <c r="Z72" s="115">
        <v>2</v>
      </c>
      <c r="AA72" s="115"/>
      <c r="AB72" s="115"/>
      <c r="AC72" s="115">
        <f t="shared" si="17"/>
        <v>0</v>
      </c>
      <c r="AE72" s="120"/>
    </row>
    <row r="73" spans="1:31" s="122" customFormat="1" ht="12.75" x14ac:dyDescent="0.2">
      <c r="A73" s="126">
        <v>21</v>
      </c>
      <c r="B73" s="125" t="s">
        <v>128</v>
      </c>
      <c r="C73" s="125" t="s">
        <v>83</v>
      </c>
      <c r="D73" s="115">
        <v>1</v>
      </c>
      <c r="E73" s="115">
        <v>3</v>
      </c>
      <c r="F73" s="115">
        <v>1</v>
      </c>
      <c r="G73" s="115">
        <v>7</v>
      </c>
      <c r="H73" s="115">
        <v>5</v>
      </c>
      <c r="I73" s="115">
        <v>3</v>
      </c>
      <c r="J73" s="115"/>
      <c r="K73" s="115"/>
      <c r="L73" s="115"/>
      <c r="M73" s="115"/>
      <c r="N73" s="115">
        <f t="shared" si="16"/>
        <v>12</v>
      </c>
      <c r="O73" s="116"/>
      <c r="P73" s="126">
        <v>5</v>
      </c>
      <c r="Q73" s="125" t="s">
        <v>550</v>
      </c>
      <c r="R73" s="125" t="s">
        <v>47</v>
      </c>
      <c r="S73" s="115">
        <v>2</v>
      </c>
      <c r="T73" s="115">
        <v>2</v>
      </c>
      <c r="U73" s="115"/>
      <c r="V73" s="115">
        <v>6</v>
      </c>
      <c r="W73" s="115"/>
      <c r="X73" s="115">
        <v>2</v>
      </c>
      <c r="Y73" s="115"/>
      <c r="Z73" s="115">
        <v>4</v>
      </c>
      <c r="AA73" s="115"/>
      <c r="AB73" s="115"/>
      <c r="AC73" s="115">
        <f t="shared" si="17"/>
        <v>10</v>
      </c>
      <c r="AE73" s="120"/>
    </row>
    <row r="74" spans="1:31" s="122" customFormat="1" ht="12.75" x14ac:dyDescent="0.2">
      <c r="A74" s="126"/>
      <c r="B74" s="125"/>
      <c r="C74" s="12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 t="str">
        <f t="shared" si="16"/>
        <v/>
      </c>
      <c r="O74" s="116"/>
      <c r="P74" s="126">
        <v>8</v>
      </c>
      <c r="Q74" s="125" t="s">
        <v>565</v>
      </c>
      <c r="R74" s="125" t="s">
        <v>62</v>
      </c>
      <c r="S74" s="115"/>
      <c r="T74" s="115">
        <v>1</v>
      </c>
      <c r="U74" s="115"/>
      <c r="V74" s="115">
        <v>3</v>
      </c>
      <c r="W74" s="115"/>
      <c r="X74" s="115"/>
      <c r="Y74" s="115"/>
      <c r="Z74" s="115"/>
      <c r="AA74" s="115"/>
      <c r="AB74" s="115"/>
      <c r="AC74" s="115">
        <f t="shared" si="17"/>
        <v>3</v>
      </c>
      <c r="AE74" s="120"/>
    </row>
    <row r="75" spans="1:31" s="122" customFormat="1" ht="12.75" x14ac:dyDescent="0.2">
      <c r="A75" s="126">
        <v>25</v>
      </c>
      <c r="B75" s="125" t="s">
        <v>87</v>
      </c>
      <c r="C75" s="125" t="s">
        <v>88</v>
      </c>
      <c r="D75" s="115"/>
      <c r="E75" s="115"/>
      <c r="F75" s="115"/>
      <c r="G75" s="115">
        <v>3</v>
      </c>
      <c r="H75" s="115">
        <v>4</v>
      </c>
      <c r="I75" s="115">
        <v>1</v>
      </c>
      <c r="J75" s="115"/>
      <c r="K75" s="115"/>
      <c r="L75" s="115"/>
      <c r="M75" s="115"/>
      <c r="N75" s="115">
        <f t="shared" si="16"/>
        <v>0</v>
      </c>
      <c r="O75" s="116"/>
      <c r="P75" s="126">
        <v>12</v>
      </c>
      <c r="Q75" s="125" t="s">
        <v>612</v>
      </c>
      <c r="R75" s="125" t="s">
        <v>76</v>
      </c>
      <c r="S75" s="115">
        <v>2</v>
      </c>
      <c r="T75" s="115"/>
      <c r="U75" s="115"/>
      <c r="V75" s="115">
        <v>6</v>
      </c>
      <c r="W75" s="115">
        <v>1</v>
      </c>
      <c r="X75" s="115"/>
      <c r="Y75" s="115"/>
      <c r="Z75" s="115">
        <v>4</v>
      </c>
      <c r="AA75" s="115"/>
      <c r="AB75" s="115"/>
      <c r="AC75" s="115">
        <f t="shared" si="17"/>
        <v>4</v>
      </c>
      <c r="AE75" s="120"/>
    </row>
    <row r="76" spans="1:31" s="122" customFormat="1" ht="12.75" x14ac:dyDescent="0.2">
      <c r="A76" s="124">
        <v>35</v>
      </c>
      <c r="B76" s="125" t="s">
        <v>290</v>
      </c>
      <c r="C76" s="125" t="s">
        <v>291</v>
      </c>
      <c r="D76" s="115">
        <v>2</v>
      </c>
      <c r="E76" s="115">
        <v>1</v>
      </c>
      <c r="F76" s="115"/>
      <c r="G76" s="115">
        <v>8</v>
      </c>
      <c r="H76" s="115">
        <v>1</v>
      </c>
      <c r="I76" s="115">
        <v>2</v>
      </c>
      <c r="J76" s="115"/>
      <c r="K76" s="115">
        <v>1</v>
      </c>
      <c r="L76" s="115"/>
      <c r="M76" s="115"/>
      <c r="N76" s="115">
        <f t="shared" si="16"/>
        <v>7</v>
      </c>
      <c r="O76" s="116"/>
      <c r="P76" s="126">
        <v>7</v>
      </c>
      <c r="Q76" s="125" t="s">
        <v>613</v>
      </c>
      <c r="R76" s="125" t="s">
        <v>38</v>
      </c>
      <c r="S76" s="115">
        <v>1</v>
      </c>
      <c r="T76" s="115">
        <v>1</v>
      </c>
      <c r="U76" s="115"/>
      <c r="V76" s="115">
        <v>2</v>
      </c>
      <c r="W76" s="115">
        <v>1</v>
      </c>
      <c r="X76" s="115"/>
      <c r="Y76" s="115"/>
      <c r="Z76" s="115"/>
      <c r="AA76" s="115"/>
      <c r="AB76" s="115"/>
      <c r="AC76" s="115">
        <f t="shared" si="17"/>
        <v>5</v>
      </c>
      <c r="AE76" s="120"/>
    </row>
    <row r="77" spans="1:31" s="122" customFormat="1" ht="12.75" x14ac:dyDescent="0.2">
      <c r="A77" s="124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6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19</v>
      </c>
      <c r="E79" s="115">
        <f t="shared" si="18"/>
        <v>5</v>
      </c>
      <c r="F79" s="115">
        <f t="shared" si="18"/>
        <v>7</v>
      </c>
      <c r="G79" s="115">
        <f t="shared" si="18"/>
        <v>40</v>
      </c>
      <c r="H79" s="115">
        <f t="shared" si="18"/>
        <v>22</v>
      </c>
      <c r="I79" s="115">
        <f t="shared" si="18"/>
        <v>13</v>
      </c>
      <c r="J79" s="115">
        <f t="shared" si="18"/>
        <v>0</v>
      </c>
      <c r="K79" s="115">
        <f t="shared" si="18"/>
        <v>2</v>
      </c>
      <c r="L79" s="115">
        <f t="shared" si="18"/>
        <v>0</v>
      </c>
      <c r="M79" s="115">
        <f t="shared" si="18"/>
        <v>0</v>
      </c>
      <c r="N79" s="115">
        <f t="shared" si="18"/>
        <v>60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7</v>
      </c>
      <c r="T79" s="115">
        <f t="shared" si="19"/>
        <v>4</v>
      </c>
      <c r="U79" s="115">
        <f t="shared" si="19"/>
        <v>1</v>
      </c>
      <c r="V79" s="115">
        <f t="shared" si="19"/>
        <v>26</v>
      </c>
      <c r="W79" s="115">
        <f t="shared" si="19"/>
        <v>8</v>
      </c>
      <c r="X79" s="115">
        <f t="shared" si="19"/>
        <v>3</v>
      </c>
      <c r="Y79" s="115">
        <f t="shared" si="19"/>
        <v>0</v>
      </c>
      <c r="Z79" s="115">
        <f t="shared" si="19"/>
        <v>11</v>
      </c>
      <c r="AA79" s="115">
        <f t="shared" si="19"/>
        <v>0</v>
      </c>
      <c r="AB79" s="115">
        <f t="shared" si="19"/>
        <v>0</v>
      </c>
      <c r="AC79" s="115">
        <f t="shared" si="19"/>
        <v>27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206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HBW Cannons: BLK-   |||   Shenanigans: BLK-</v>
      </c>
    </row>
    <row r="81" spans="1:31" s="122" customFormat="1" ht="12.75" x14ac:dyDescent="0.2">
      <c r="A81" s="152" t="s">
        <v>205</v>
      </c>
      <c r="B81" s="153"/>
      <c r="C81" s="154" t="s">
        <v>627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66" t="s">
        <v>103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8"/>
      <c r="O83" s="112" t="s">
        <v>30</v>
      </c>
      <c r="P83" s="172" t="s">
        <v>68</v>
      </c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4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6">
        <v>2</v>
      </c>
      <c r="B85" s="125" t="s">
        <v>176</v>
      </c>
      <c r="C85" s="125" t="s">
        <v>39</v>
      </c>
      <c r="D85" s="115">
        <v>2</v>
      </c>
      <c r="E85" s="115"/>
      <c r="F85" s="115">
        <v>2</v>
      </c>
      <c r="G85" s="115">
        <v>5</v>
      </c>
      <c r="H85" s="115">
        <v>1</v>
      </c>
      <c r="I85" s="115"/>
      <c r="J85" s="115"/>
      <c r="K85" s="115">
        <v>2</v>
      </c>
      <c r="L85" s="115"/>
      <c r="M85" s="115"/>
      <c r="N85" s="115">
        <f t="shared" ref="N85:N94" si="20">IF(B85="","",(D85*2)+(E85*3)+F85*1)</f>
        <v>6</v>
      </c>
      <c r="O85" s="116"/>
      <c r="P85" s="124">
        <v>2</v>
      </c>
      <c r="Q85" s="125" t="s">
        <v>267</v>
      </c>
      <c r="R85" s="125" t="s">
        <v>76</v>
      </c>
      <c r="S85" s="115"/>
      <c r="T85" s="115">
        <v>1</v>
      </c>
      <c r="U85" s="115"/>
      <c r="V85" s="115">
        <v>5</v>
      </c>
      <c r="W85" s="115">
        <v>2</v>
      </c>
      <c r="X85" s="115">
        <v>2</v>
      </c>
      <c r="Y85" s="115"/>
      <c r="Z85" s="115">
        <v>5</v>
      </c>
      <c r="AA85" s="115"/>
      <c r="AB85" s="115"/>
      <c r="AC85" s="115">
        <f t="shared" ref="AC85:AC94" si="21">IF(Q85="","",(S85*2)+(T85*3)+U85*1)</f>
        <v>3</v>
      </c>
      <c r="AD85" s="129"/>
      <c r="AE85" s="120"/>
    </row>
    <row r="86" spans="1:31" s="122" customFormat="1" ht="12.75" x14ac:dyDescent="0.2">
      <c r="A86" s="126"/>
      <c r="B86" s="125"/>
      <c r="C86" s="12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 t="str">
        <f t="shared" si="20"/>
        <v/>
      </c>
      <c r="O86" s="116"/>
      <c r="P86" s="126"/>
      <c r="Q86" s="125"/>
      <c r="R86" s="12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 t="str">
        <f t="shared" si="21"/>
        <v/>
      </c>
      <c r="AD86" s="129"/>
      <c r="AE86" s="120"/>
    </row>
    <row r="87" spans="1:31" s="122" customFormat="1" ht="12.75" x14ac:dyDescent="0.2">
      <c r="A87" s="126">
        <v>5</v>
      </c>
      <c r="B87" s="125" t="s">
        <v>130</v>
      </c>
      <c r="C87" s="125" t="s">
        <v>54</v>
      </c>
      <c r="D87" s="115">
        <v>4</v>
      </c>
      <c r="E87" s="115">
        <v>1</v>
      </c>
      <c r="F87" s="115">
        <v>2</v>
      </c>
      <c r="G87" s="115">
        <v>3</v>
      </c>
      <c r="H87" s="115">
        <v>4</v>
      </c>
      <c r="I87" s="115">
        <v>3</v>
      </c>
      <c r="J87" s="115"/>
      <c r="K87" s="115">
        <v>2</v>
      </c>
      <c r="L87" s="115"/>
      <c r="M87" s="115"/>
      <c r="N87" s="115">
        <f t="shared" si="20"/>
        <v>13</v>
      </c>
      <c r="O87" s="116"/>
      <c r="P87" s="126"/>
      <c r="Q87" s="125"/>
      <c r="R87" s="12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 t="str">
        <f t="shared" si="21"/>
        <v/>
      </c>
      <c r="AD87" s="129"/>
      <c r="AE87" s="120"/>
    </row>
    <row r="88" spans="1:31" s="122" customFormat="1" ht="12.75" x14ac:dyDescent="0.2">
      <c r="A88" s="126">
        <v>6</v>
      </c>
      <c r="B88" s="125" t="s">
        <v>130</v>
      </c>
      <c r="C88" s="125" t="s">
        <v>73</v>
      </c>
      <c r="D88" s="115">
        <v>2</v>
      </c>
      <c r="E88" s="115">
        <v>1</v>
      </c>
      <c r="F88" s="115"/>
      <c r="G88" s="115">
        <v>3</v>
      </c>
      <c r="H88" s="115">
        <v>4</v>
      </c>
      <c r="I88" s="115">
        <v>2</v>
      </c>
      <c r="J88" s="115"/>
      <c r="K88" s="115">
        <v>2</v>
      </c>
      <c r="L88" s="115"/>
      <c r="M88" s="115"/>
      <c r="N88" s="115">
        <f t="shared" si="20"/>
        <v>7</v>
      </c>
      <c r="O88" s="116"/>
      <c r="P88" s="126">
        <v>35</v>
      </c>
      <c r="Q88" s="125" t="s">
        <v>277</v>
      </c>
      <c r="R88" s="125" t="s">
        <v>334</v>
      </c>
      <c r="S88" s="115"/>
      <c r="T88" s="115">
        <v>2</v>
      </c>
      <c r="U88" s="115"/>
      <c r="V88" s="115">
        <v>2</v>
      </c>
      <c r="W88" s="115">
        <v>2</v>
      </c>
      <c r="X88" s="115"/>
      <c r="Y88" s="115">
        <v>1</v>
      </c>
      <c r="Z88" s="115">
        <v>3</v>
      </c>
      <c r="AA88" s="115"/>
      <c r="AB88" s="115"/>
      <c r="AC88" s="115">
        <f t="shared" si="21"/>
        <v>6</v>
      </c>
      <c r="AD88" s="129"/>
      <c r="AE88" s="120"/>
    </row>
    <row r="89" spans="1:31" s="122" customFormat="1" ht="12.75" x14ac:dyDescent="0.2">
      <c r="A89" s="126">
        <v>21</v>
      </c>
      <c r="B89" s="125" t="s">
        <v>131</v>
      </c>
      <c r="C89" s="125" t="s">
        <v>65</v>
      </c>
      <c r="D89" s="115">
        <v>4</v>
      </c>
      <c r="E89" s="115"/>
      <c r="F89" s="115"/>
      <c r="G89" s="115">
        <v>7</v>
      </c>
      <c r="H89" s="115"/>
      <c r="I89" s="115">
        <v>5</v>
      </c>
      <c r="J89" s="115"/>
      <c r="K89" s="115">
        <v>2</v>
      </c>
      <c r="L89" s="115"/>
      <c r="M89" s="115"/>
      <c r="N89" s="115">
        <f t="shared" si="20"/>
        <v>8</v>
      </c>
      <c r="O89" s="116"/>
      <c r="P89" s="126">
        <v>11</v>
      </c>
      <c r="Q89" s="125" t="s">
        <v>417</v>
      </c>
      <c r="R89" s="125" t="s">
        <v>387</v>
      </c>
      <c r="S89" s="115"/>
      <c r="T89" s="115">
        <v>1</v>
      </c>
      <c r="U89" s="115"/>
      <c r="V89" s="115">
        <v>9</v>
      </c>
      <c r="W89" s="115">
        <v>4</v>
      </c>
      <c r="X89" s="115"/>
      <c r="Y89" s="115"/>
      <c r="Z89" s="115">
        <v>1</v>
      </c>
      <c r="AA89" s="115"/>
      <c r="AB89" s="115"/>
      <c r="AC89" s="115">
        <f t="shared" si="21"/>
        <v>3</v>
      </c>
      <c r="AD89" s="129"/>
      <c r="AE89" s="120"/>
    </row>
    <row r="90" spans="1:31" s="122" customFormat="1" ht="12.75" x14ac:dyDescent="0.2">
      <c r="A90" s="126"/>
      <c r="B90" s="125"/>
      <c r="C90" s="12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 t="str">
        <f t="shared" si="20"/>
        <v/>
      </c>
      <c r="O90" s="116"/>
      <c r="P90" s="126"/>
      <c r="Q90" s="125"/>
      <c r="R90" s="12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 t="str">
        <f t="shared" si="21"/>
        <v/>
      </c>
      <c r="AD90" s="129"/>
      <c r="AE90" s="120"/>
    </row>
    <row r="91" spans="1:31" s="122" customFormat="1" ht="12.75" x14ac:dyDescent="0.2">
      <c r="A91" s="126">
        <v>24</v>
      </c>
      <c r="B91" s="125" t="s">
        <v>212</v>
      </c>
      <c r="C91" s="125" t="s">
        <v>129</v>
      </c>
      <c r="D91" s="115"/>
      <c r="E91" s="115"/>
      <c r="F91" s="115">
        <v>1</v>
      </c>
      <c r="G91" s="115">
        <v>6</v>
      </c>
      <c r="H91" s="115">
        <v>3</v>
      </c>
      <c r="I91" s="115"/>
      <c r="J91" s="115">
        <v>1</v>
      </c>
      <c r="K91" s="115">
        <v>4</v>
      </c>
      <c r="L91" s="115"/>
      <c r="M91" s="115"/>
      <c r="N91" s="115">
        <f t="shared" si="20"/>
        <v>1</v>
      </c>
      <c r="O91" s="116"/>
      <c r="P91" s="126">
        <v>21</v>
      </c>
      <c r="Q91" s="125" t="s">
        <v>71</v>
      </c>
      <c r="R91" s="125" t="s">
        <v>95</v>
      </c>
      <c r="S91" s="115">
        <v>2</v>
      </c>
      <c r="T91" s="115"/>
      <c r="U91" s="115">
        <v>1</v>
      </c>
      <c r="V91" s="115">
        <v>3</v>
      </c>
      <c r="W91" s="115">
        <v>2</v>
      </c>
      <c r="X91" s="115"/>
      <c r="Y91" s="115">
        <v>1</v>
      </c>
      <c r="Z91" s="115">
        <v>4</v>
      </c>
      <c r="AA91" s="115"/>
      <c r="AB91" s="115"/>
      <c r="AC91" s="115">
        <f t="shared" si="21"/>
        <v>5</v>
      </c>
      <c r="AD91" s="129"/>
      <c r="AE91" s="120"/>
    </row>
    <row r="92" spans="1:31" s="122" customFormat="1" ht="12.75" x14ac:dyDescent="0.2">
      <c r="A92" s="126">
        <v>42</v>
      </c>
      <c r="B92" s="125" t="s">
        <v>69</v>
      </c>
      <c r="C92" s="125" t="s">
        <v>70</v>
      </c>
      <c r="D92" s="115">
        <v>2</v>
      </c>
      <c r="E92" s="115"/>
      <c r="F92" s="115">
        <v>2</v>
      </c>
      <c r="G92" s="115">
        <v>5</v>
      </c>
      <c r="H92" s="115">
        <v>2</v>
      </c>
      <c r="I92" s="115">
        <v>1</v>
      </c>
      <c r="J92" s="115"/>
      <c r="K92" s="115">
        <v>2</v>
      </c>
      <c r="L92" s="115"/>
      <c r="M92" s="115"/>
      <c r="N92" s="115">
        <f t="shared" si="20"/>
        <v>6</v>
      </c>
      <c r="O92" s="116"/>
      <c r="P92" s="126">
        <v>44</v>
      </c>
      <c r="Q92" s="125" t="s">
        <v>163</v>
      </c>
      <c r="R92" s="125" t="s">
        <v>164</v>
      </c>
      <c r="S92" s="115">
        <v>2</v>
      </c>
      <c r="T92" s="115">
        <v>1</v>
      </c>
      <c r="U92" s="115">
        <v>1</v>
      </c>
      <c r="V92" s="115">
        <v>4</v>
      </c>
      <c r="W92" s="115">
        <v>2</v>
      </c>
      <c r="X92" s="115">
        <v>3</v>
      </c>
      <c r="Y92" s="115"/>
      <c r="Z92" s="115"/>
      <c r="AA92" s="115"/>
      <c r="AB92" s="115"/>
      <c r="AC92" s="115">
        <f t="shared" si="21"/>
        <v>8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6">
        <v>44</v>
      </c>
      <c r="B93" s="125" t="s">
        <v>428</v>
      </c>
      <c r="C93" s="125" t="s">
        <v>100</v>
      </c>
      <c r="D93" s="115">
        <v>2</v>
      </c>
      <c r="E93" s="115">
        <v>2</v>
      </c>
      <c r="F93" s="115">
        <v>1</v>
      </c>
      <c r="G93" s="115">
        <v>4</v>
      </c>
      <c r="H93" s="115"/>
      <c r="I93" s="115">
        <v>1</v>
      </c>
      <c r="J93" s="115"/>
      <c r="K93" s="115">
        <v>5</v>
      </c>
      <c r="L93" s="115"/>
      <c r="M93" s="115"/>
      <c r="N93" s="115">
        <f t="shared" si="20"/>
        <v>11</v>
      </c>
      <c r="O93" s="116"/>
      <c r="P93" s="126">
        <v>25</v>
      </c>
      <c r="Q93" s="125" t="s">
        <v>585</v>
      </c>
      <c r="R93" s="125" t="s">
        <v>586</v>
      </c>
      <c r="S93" s="115">
        <v>5</v>
      </c>
      <c r="T93" s="115">
        <v>2</v>
      </c>
      <c r="U93" s="115">
        <v>6</v>
      </c>
      <c r="V93" s="115">
        <v>5</v>
      </c>
      <c r="W93" s="115">
        <v>4</v>
      </c>
      <c r="X93" s="115">
        <v>1</v>
      </c>
      <c r="Y93" s="115"/>
      <c r="Z93" s="115">
        <v>3</v>
      </c>
      <c r="AA93" s="115"/>
      <c r="AB93" s="115"/>
      <c r="AC93" s="115">
        <f t="shared" si="21"/>
        <v>22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Hawks:    |||   Pork Swords: </v>
      </c>
    </row>
    <row r="94" spans="1:31" s="122" customFormat="1" ht="12.75" x14ac:dyDescent="0.2">
      <c r="A94" s="126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6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16</v>
      </c>
      <c r="E95" s="115">
        <f t="shared" si="22"/>
        <v>4</v>
      </c>
      <c r="F95" s="115">
        <f t="shared" si="22"/>
        <v>8</v>
      </c>
      <c r="G95" s="115">
        <f t="shared" si="22"/>
        <v>33</v>
      </c>
      <c r="H95" s="115">
        <f t="shared" si="22"/>
        <v>14</v>
      </c>
      <c r="I95" s="115">
        <f t="shared" si="22"/>
        <v>12</v>
      </c>
      <c r="J95" s="115">
        <f t="shared" si="22"/>
        <v>1</v>
      </c>
      <c r="K95" s="115">
        <f t="shared" si="22"/>
        <v>19</v>
      </c>
      <c r="L95" s="115">
        <f t="shared" si="22"/>
        <v>0</v>
      </c>
      <c r="M95" s="115">
        <f t="shared" si="22"/>
        <v>0</v>
      </c>
      <c r="N95" s="115">
        <f t="shared" si="22"/>
        <v>52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9</v>
      </c>
      <c r="T95" s="115">
        <f t="shared" si="23"/>
        <v>7</v>
      </c>
      <c r="U95" s="115">
        <f t="shared" si="23"/>
        <v>8</v>
      </c>
      <c r="V95" s="115">
        <f t="shared" si="23"/>
        <v>28</v>
      </c>
      <c r="W95" s="115">
        <f t="shared" si="23"/>
        <v>16</v>
      </c>
      <c r="X95" s="115">
        <f t="shared" si="23"/>
        <v>6</v>
      </c>
      <c r="Y95" s="115">
        <f t="shared" si="23"/>
        <v>2</v>
      </c>
      <c r="Z95" s="115">
        <f t="shared" si="23"/>
        <v>16</v>
      </c>
      <c r="AA95" s="115">
        <f t="shared" si="23"/>
        <v>0</v>
      </c>
      <c r="AB95" s="115">
        <f t="shared" si="23"/>
        <v>0</v>
      </c>
      <c r="AC95" s="115">
        <f t="shared" si="23"/>
        <v>47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90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372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204" t="s">
        <v>236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6"/>
      <c r="O99" s="112" t="s">
        <v>49</v>
      </c>
      <c r="P99" s="160" t="s">
        <v>29</v>
      </c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2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6">
        <v>4</v>
      </c>
      <c r="B101" s="125" t="s">
        <v>303</v>
      </c>
      <c r="C101" s="125" t="s">
        <v>65</v>
      </c>
      <c r="D101" s="115">
        <v>6</v>
      </c>
      <c r="E101" s="115"/>
      <c r="F101" s="115"/>
      <c r="G101" s="115">
        <v>2</v>
      </c>
      <c r="H101" s="115">
        <v>1</v>
      </c>
      <c r="I101" s="115">
        <v>2</v>
      </c>
      <c r="J101" s="115"/>
      <c r="K101" s="115">
        <v>1</v>
      </c>
      <c r="L101" s="115"/>
      <c r="M101" s="115"/>
      <c r="N101" s="115">
        <f t="shared" ref="N101:N110" si="24">IF(B101="","",(D101*2)+(E101*3)+F101*1)</f>
        <v>12</v>
      </c>
      <c r="O101" s="116"/>
      <c r="P101" s="126"/>
      <c r="Q101" s="125"/>
      <c r="R101" s="12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 t="str">
        <f t="shared" ref="AC101:AC110" si="25">IF(Q101="","",(S101*2)+(T101*3)+U101*1)</f>
        <v/>
      </c>
      <c r="AD101" s="129"/>
      <c r="AE101" s="120"/>
    </row>
    <row r="102" spans="1:31" s="122" customFormat="1" ht="12.75" x14ac:dyDescent="0.2">
      <c r="A102" s="124">
        <v>6</v>
      </c>
      <c r="B102" s="125" t="s">
        <v>237</v>
      </c>
      <c r="C102" s="125" t="s">
        <v>238</v>
      </c>
      <c r="D102" s="115">
        <v>2</v>
      </c>
      <c r="E102" s="115"/>
      <c r="F102" s="115">
        <v>2</v>
      </c>
      <c r="G102" s="115">
        <v>4</v>
      </c>
      <c r="H102" s="115">
        <v>3</v>
      </c>
      <c r="I102" s="115"/>
      <c r="J102" s="115"/>
      <c r="K102" s="115"/>
      <c r="L102" s="115"/>
      <c r="M102" s="115"/>
      <c r="N102" s="115">
        <f t="shared" si="24"/>
        <v>6</v>
      </c>
      <c r="O102" s="116"/>
      <c r="P102" s="126">
        <v>2</v>
      </c>
      <c r="Q102" s="125" t="s">
        <v>40</v>
      </c>
      <c r="R102" s="125" t="s">
        <v>41</v>
      </c>
      <c r="S102" s="115"/>
      <c r="T102" s="115"/>
      <c r="U102" s="115"/>
      <c r="V102" s="115">
        <v>1</v>
      </c>
      <c r="W102" s="115">
        <v>4</v>
      </c>
      <c r="X102" s="115">
        <v>2</v>
      </c>
      <c r="Y102" s="115">
        <v>1</v>
      </c>
      <c r="Z102" s="115">
        <v>1</v>
      </c>
      <c r="AA102" s="115"/>
      <c r="AB102" s="115"/>
      <c r="AC102" s="115">
        <f t="shared" si="25"/>
        <v>0</v>
      </c>
      <c r="AD102" s="129"/>
      <c r="AE102" s="120"/>
    </row>
    <row r="103" spans="1:31" s="122" customFormat="1" ht="12.75" x14ac:dyDescent="0.2">
      <c r="A103" s="124"/>
      <c r="B103" s="125"/>
      <c r="C103" s="12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 t="str">
        <f t="shared" si="24"/>
        <v/>
      </c>
      <c r="O103" s="116"/>
      <c r="P103" s="99" t="s">
        <v>147</v>
      </c>
      <c r="Q103" s="125" t="s">
        <v>58</v>
      </c>
      <c r="R103" s="125" t="s">
        <v>59</v>
      </c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>
        <f t="shared" si="25"/>
        <v>0</v>
      </c>
      <c r="AD103" s="129"/>
      <c r="AE103" s="120"/>
    </row>
    <row r="104" spans="1:31" s="122" customFormat="1" ht="12.75" x14ac:dyDescent="0.2">
      <c r="A104" s="126">
        <v>9</v>
      </c>
      <c r="B104" s="125" t="s">
        <v>240</v>
      </c>
      <c r="C104" s="125" t="s">
        <v>79</v>
      </c>
      <c r="D104" s="115"/>
      <c r="E104" s="115"/>
      <c r="F104" s="115"/>
      <c r="G104" s="115">
        <v>1</v>
      </c>
      <c r="H104" s="115">
        <v>2</v>
      </c>
      <c r="I104" s="115"/>
      <c r="J104" s="115"/>
      <c r="K104" s="115">
        <v>1</v>
      </c>
      <c r="L104" s="115"/>
      <c r="M104" s="115"/>
      <c r="N104" s="115">
        <f t="shared" si="24"/>
        <v>0</v>
      </c>
      <c r="O104" s="116"/>
      <c r="P104" s="126">
        <v>11</v>
      </c>
      <c r="Q104" s="125" t="s">
        <v>622</v>
      </c>
      <c r="R104" s="125" t="s">
        <v>67</v>
      </c>
      <c r="S104" s="115">
        <v>3</v>
      </c>
      <c r="T104" s="115">
        <v>1</v>
      </c>
      <c r="U104" s="115"/>
      <c r="V104" s="115">
        <v>4</v>
      </c>
      <c r="W104" s="115">
        <v>1</v>
      </c>
      <c r="X104" s="115"/>
      <c r="Y104" s="115"/>
      <c r="Z104" s="115">
        <v>2</v>
      </c>
      <c r="AA104" s="115"/>
      <c r="AB104" s="115"/>
      <c r="AC104" s="115">
        <f t="shared" si="25"/>
        <v>9</v>
      </c>
      <c r="AD104" s="129"/>
      <c r="AE104" s="120"/>
    </row>
    <row r="105" spans="1:31" s="122" customFormat="1" ht="12.75" x14ac:dyDescent="0.2">
      <c r="A105" s="124">
        <v>11</v>
      </c>
      <c r="B105" s="125" t="s">
        <v>384</v>
      </c>
      <c r="C105" s="125" t="s">
        <v>253</v>
      </c>
      <c r="D105" s="115">
        <v>2</v>
      </c>
      <c r="E105" s="115"/>
      <c r="F105" s="115"/>
      <c r="G105" s="115">
        <v>1</v>
      </c>
      <c r="H105" s="115">
        <v>1</v>
      </c>
      <c r="I105" s="115"/>
      <c r="J105" s="115">
        <v>2</v>
      </c>
      <c r="K105" s="115">
        <v>1</v>
      </c>
      <c r="L105" s="115"/>
      <c r="M105" s="115"/>
      <c r="N105" s="115">
        <f t="shared" si="24"/>
        <v>4</v>
      </c>
      <c r="O105" s="116"/>
      <c r="P105" s="126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4">
        <v>12</v>
      </c>
      <c r="B106" s="125" t="s">
        <v>302</v>
      </c>
      <c r="C106" s="125" t="s">
        <v>51</v>
      </c>
      <c r="D106" s="115">
        <v>5</v>
      </c>
      <c r="E106" s="115"/>
      <c r="F106" s="115">
        <v>1</v>
      </c>
      <c r="G106" s="115">
        <v>12</v>
      </c>
      <c r="H106" s="115"/>
      <c r="I106" s="115">
        <v>1</v>
      </c>
      <c r="J106" s="115">
        <v>1</v>
      </c>
      <c r="K106" s="115">
        <v>2</v>
      </c>
      <c r="L106" s="115"/>
      <c r="M106" s="115"/>
      <c r="N106" s="115">
        <f t="shared" si="24"/>
        <v>11</v>
      </c>
      <c r="O106" s="116"/>
      <c r="P106" s="126">
        <v>17</v>
      </c>
      <c r="Q106" s="125" t="s">
        <v>46</v>
      </c>
      <c r="R106" s="125" t="s">
        <v>47</v>
      </c>
      <c r="S106" s="115">
        <v>9</v>
      </c>
      <c r="T106" s="115"/>
      <c r="U106" s="115"/>
      <c r="V106" s="115">
        <v>5</v>
      </c>
      <c r="W106" s="115">
        <v>1</v>
      </c>
      <c r="X106" s="115">
        <v>1</v>
      </c>
      <c r="Y106" s="115"/>
      <c r="Z106" s="115">
        <v>1</v>
      </c>
      <c r="AA106" s="115"/>
      <c r="AB106" s="115"/>
      <c r="AC106" s="115">
        <f t="shared" si="25"/>
        <v>18</v>
      </c>
      <c r="AD106" s="129"/>
      <c r="AE106" s="120"/>
    </row>
    <row r="107" spans="1:31" s="122" customFormat="1" ht="12.75" x14ac:dyDescent="0.2">
      <c r="A107" s="124"/>
      <c r="B107" s="125"/>
      <c r="C107" s="12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 t="str">
        <f t="shared" si="24"/>
        <v/>
      </c>
      <c r="O107" s="116"/>
      <c r="P107" s="126">
        <v>23</v>
      </c>
      <c r="Q107" s="125" t="s">
        <v>89</v>
      </c>
      <c r="R107" s="125" t="s">
        <v>166</v>
      </c>
      <c r="S107" s="115">
        <v>1</v>
      </c>
      <c r="T107" s="115">
        <v>6</v>
      </c>
      <c r="U107" s="115"/>
      <c r="V107" s="115">
        <v>5</v>
      </c>
      <c r="W107" s="115">
        <v>7</v>
      </c>
      <c r="X107" s="115">
        <v>1</v>
      </c>
      <c r="Y107" s="115"/>
      <c r="Z107" s="115">
        <v>1</v>
      </c>
      <c r="AA107" s="115"/>
      <c r="AB107" s="115"/>
      <c r="AC107" s="115">
        <f t="shared" si="25"/>
        <v>20</v>
      </c>
      <c r="AD107" s="129"/>
      <c r="AE107" s="120"/>
    </row>
    <row r="108" spans="1:31" s="122" customFormat="1" ht="12.75" x14ac:dyDescent="0.2">
      <c r="A108" s="124">
        <v>77</v>
      </c>
      <c r="B108" s="125" t="s">
        <v>239</v>
      </c>
      <c r="C108" s="125" t="s">
        <v>51</v>
      </c>
      <c r="D108" s="115">
        <v>4</v>
      </c>
      <c r="E108" s="115">
        <v>1</v>
      </c>
      <c r="F108" s="115">
        <v>2</v>
      </c>
      <c r="G108" s="115">
        <v>7</v>
      </c>
      <c r="H108" s="115">
        <v>2</v>
      </c>
      <c r="I108" s="115">
        <v>3</v>
      </c>
      <c r="J108" s="115"/>
      <c r="K108" s="115">
        <v>4</v>
      </c>
      <c r="L108" s="115"/>
      <c r="M108" s="115"/>
      <c r="N108" s="115">
        <f t="shared" si="24"/>
        <v>13</v>
      </c>
      <c r="O108" s="116"/>
      <c r="P108" s="126">
        <v>17</v>
      </c>
      <c r="Q108" s="125" t="s">
        <v>411</v>
      </c>
      <c r="R108" s="125" t="s">
        <v>412</v>
      </c>
      <c r="S108" s="115">
        <v>3</v>
      </c>
      <c r="T108" s="115"/>
      <c r="U108" s="115">
        <v>4</v>
      </c>
      <c r="V108" s="115">
        <v>3</v>
      </c>
      <c r="W108" s="115">
        <v>5</v>
      </c>
      <c r="X108" s="115">
        <v>4</v>
      </c>
      <c r="Y108" s="115"/>
      <c r="Z108" s="115"/>
      <c r="AA108" s="115"/>
      <c r="AB108" s="115"/>
      <c r="AC108" s="115">
        <f t="shared" si="25"/>
        <v>10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8</v>
      </c>
      <c r="B109" s="125" t="s">
        <v>583</v>
      </c>
      <c r="C109" s="125" t="s">
        <v>72</v>
      </c>
      <c r="D109" s="115">
        <v>1</v>
      </c>
      <c r="E109" s="115"/>
      <c r="F109" s="115"/>
      <c r="G109" s="115">
        <v>7</v>
      </c>
      <c r="H109" s="115">
        <v>3</v>
      </c>
      <c r="I109" s="115">
        <v>2</v>
      </c>
      <c r="J109" s="115"/>
      <c r="K109" s="115"/>
      <c r="L109" s="115"/>
      <c r="M109" s="115"/>
      <c r="N109" s="115">
        <f t="shared" si="24"/>
        <v>2</v>
      </c>
      <c r="O109" s="116"/>
      <c r="P109" s="124">
        <v>33</v>
      </c>
      <c r="Q109" s="125" t="s">
        <v>252</v>
      </c>
      <c r="R109" s="125" t="s">
        <v>253</v>
      </c>
      <c r="S109" s="115">
        <v>4</v>
      </c>
      <c r="T109" s="115"/>
      <c r="U109" s="115">
        <v>1</v>
      </c>
      <c r="V109" s="115">
        <v>15</v>
      </c>
      <c r="W109" s="115">
        <v>4</v>
      </c>
      <c r="X109" s="115">
        <v>1</v>
      </c>
      <c r="Y109" s="115">
        <v>1</v>
      </c>
      <c r="Z109" s="115">
        <v>1</v>
      </c>
      <c r="AA109" s="115"/>
      <c r="AB109" s="115"/>
      <c r="AC109" s="115">
        <f t="shared" si="25"/>
        <v>9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Hellfish:    |||   Diablos: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20</v>
      </c>
      <c r="E111" s="115">
        <f t="shared" si="26"/>
        <v>1</v>
      </c>
      <c r="F111" s="115">
        <f t="shared" si="26"/>
        <v>5</v>
      </c>
      <c r="G111" s="115">
        <f t="shared" si="26"/>
        <v>34</v>
      </c>
      <c r="H111" s="115">
        <f t="shared" si="26"/>
        <v>12</v>
      </c>
      <c r="I111" s="115">
        <f t="shared" si="26"/>
        <v>8</v>
      </c>
      <c r="J111" s="115">
        <f t="shared" si="26"/>
        <v>3</v>
      </c>
      <c r="K111" s="115">
        <f t="shared" si="26"/>
        <v>9</v>
      </c>
      <c r="L111" s="115">
        <f t="shared" si="26"/>
        <v>0</v>
      </c>
      <c r="M111" s="115">
        <f t="shared" si="26"/>
        <v>0</v>
      </c>
      <c r="N111" s="115">
        <f t="shared" si="26"/>
        <v>48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20</v>
      </c>
      <c r="T111" s="115">
        <f t="shared" si="27"/>
        <v>7</v>
      </c>
      <c r="U111" s="115">
        <f t="shared" si="27"/>
        <v>5</v>
      </c>
      <c r="V111" s="115">
        <f t="shared" si="27"/>
        <v>33</v>
      </c>
      <c r="W111" s="115">
        <f t="shared" si="27"/>
        <v>22</v>
      </c>
      <c r="X111" s="115">
        <f t="shared" si="27"/>
        <v>9</v>
      </c>
      <c r="Y111" s="115">
        <f t="shared" si="27"/>
        <v>2</v>
      </c>
      <c r="Z111" s="115">
        <f t="shared" si="27"/>
        <v>6</v>
      </c>
      <c r="AA111" s="115">
        <f t="shared" si="27"/>
        <v>0</v>
      </c>
      <c r="AB111" s="115">
        <f t="shared" si="27"/>
        <v>0</v>
      </c>
      <c r="AC111" s="115">
        <f t="shared" si="27"/>
        <v>66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150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626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49" t="s">
        <v>203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1"/>
      <c r="O115" s="112" t="s">
        <v>49</v>
      </c>
      <c r="P115" s="207" t="s">
        <v>244</v>
      </c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3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>
        <v>6</v>
      </c>
      <c r="B117" s="125" t="s">
        <v>421</v>
      </c>
      <c r="C117" s="125" t="s">
        <v>422</v>
      </c>
      <c r="D117" s="115"/>
      <c r="E117" s="115"/>
      <c r="F117" s="115">
        <v>1</v>
      </c>
      <c r="G117" s="115">
        <v>5</v>
      </c>
      <c r="H117" s="115">
        <v>1</v>
      </c>
      <c r="I117" s="115">
        <v>2</v>
      </c>
      <c r="J117" s="115">
        <v>1</v>
      </c>
      <c r="K117" s="115">
        <v>2</v>
      </c>
      <c r="L117" s="115"/>
      <c r="M117" s="115"/>
      <c r="N117" s="115">
        <f t="shared" ref="N117:N126" si="28">IF(B117="","",(D117*2)+(E117*3)+F117*1)</f>
        <v>1</v>
      </c>
      <c r="O117" s="116"/>
      <c r="P117" s="124">
        <v>6</v>
      </c>
      <c r="Q117" s="125" t="s">
        <v>37</v>
      </c>
      <c r="R117" s="125" t="s">
        <v>245</v>
      </c>
      <c r="S117" s="115">
        <v>1</v>
      </c>
      <c r="T117" s="115"/>
      <c r="U117" s="115">
        <v>1</v>
      </c>
      <c r="V117" s="115">
        <v>3</v>
      </c>
      <c r="W117" s="115">
        <v>1</v>
      </c>
      <c r="X117" s="115">
        <v>2</v>
      </c>
      <c r="Y117" s="115"/>
      <c r="Z117" s="115">
        <v>2</v>
      </c>
      <c r="AA117" s="115"/>
      <c r="AB117" s="115"/>
      <c r="AC117" s="115">
        <f t="shared" ref="AC117:AC126" si="29">IF(Q117="","",(S117*2)+(T117*3)+U117*1)</f>
        <v>3</v>
      </c>
      <c r="AD117" s="129"/>
      <c r="AE117" s="120"/>
    </row>
    <row r="118" spans="1:31" s="122" customFormat="1" ht="12.75" x14ac:dyDescent="0.2">
      <c r="A118" s="126">
        <v>10</v>
      </c>
      <c r="B118" s="125" t="s">
        <v>340</v>
      </c>
      <c r="C118" s="125" t="s">
        <v>38</v>
      </c>
      <c r="D118" s="115">
        <v>4</v>
      </c>
      <c r="E118" s="115">
        <v>3</v>
      </c>
      <c r="F118" s="115">
        <v>7</v>
      </c>
      <c r="G118" s="115">
        <v>6</v>
      </c>
      <c r="H118" s="115">
        <v>3</v>
      </c>
      <c r="I118" s="115">
        <v>1</v>
      </c>
      <c r="J118" s="115"/>
      <c r="K118" s="115"/>
      <c r="L118" s="115"/>
      <c r="M118" s="115"/>
      <c r="N118" s="115">
        <f t="shared" si="28"/>
        <v>24</v>
      </c>
      <c r="O118" s="116"/>
      <c r="P118" s="124">
        <v>8</v>
      </c>
      <c r="Q118" s="125" t="s">
        <v>248</v>
      </c>
      <c r="R118" s="125" t="s">
        <v>57</v>
      </c>
      <c r="S118" s="115"/>
      <c r="T118" s="115">
        <v>2</v>
      </c>
      <c r="U118" s="115"/>
      <c r="V118" s="115">
        <v>5</v>
      </c>
      <c r="W118" s="115">
        <v>3</v>
      </c>
      <c r="X118" s="115"/>
      <c r="Y118" s="115"/>
      <c r="Z118" s="115">
        <v>2</v>
      </c>
      <c r="AA118" s="115"/>
      <c r="AB118" s="115"/>
      <c r="AC118" s="115">
        <f t="shared" si="29"/>
        <v>6</v>
      </c>
      <c r="AD118" s="129"/>
      <c r="AE118" s="120"/>
    </row>
    <row r="119" spans="1:31" s="122" customFormat="1" ht="12.75" x14ac:dyDescent="0.2">
      <c r="A119" s="126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4">
        <v>9</v>
      </c>
      <c r="Q119" s="125" t="s">
        <v>335</v>
      </c>
      <c r="R119" s="125" t="s">
        <v>65</v>
      </c>
      <c r="S119" s="115"/>
      <c r="T119" s="115">
        <v>3</v>
      </c>
      <c r="U119" s="115">
        <v>4</v>
      </c>
      <c r="V119" s="115">
        <v>1</v>
      </c>
      <c r="W119" s="115">
        <v>2</v>
      </c>
      <c r="X119" s="115">
        <v>1</v>
      </c>
      <c r="Y119" s="115"/>
      <c r="Z119" s="115">
        <v>2</v>
      </c>
      <c r="AA119" s="115"/>
      <c r="AB119" s="115"/>
      <c r="AC119" s="115">
        <f t="shared" si="29"/>
        <v>13</v>
      </c>
      <c r="AD119" s="129"/>
      <c r="AE119" s="120"/>
    </row>
    <row r="120" spans="1:31" s="122" customFormat="1" ht="12.75" x14ac:dyDescent="0.2">
      <c r="A120" s="126">
        <v>13</v>
      </c>
      <c r="B120" s="125" t="s">
        <v>294</v>
      </c>
      <c r="C120" s="125" t="s">
        <v>61</v>
      </c>
      <c r="D120" s="115"/>
      <c r="E120" s="115"/>
      <c r="F120" s="115"/>
      <c r="G120" s="115">
        <v>1</v>
      </c>
      <c r="H120" s="115">
        <v>1</v>
      </c>
      <c r="I120" s="115"/>
      <c r="J120" s="115">
        <v>1</v>
      </c>
      <c r="K120" s="115">
        <v>4</v>
      </c>
      <c r="L120" s="115"/>
      <c r="M120" s="115"/>
      <c r="N120" s="115">
        <f t="shared" si="28"/>
        <v>0</v>
      </c>
      <c r="O120" s="116"/>
      <c r="P120" s="124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6">
        <v>14</v>
      </c>
      <c r="B121" s="125" t="s">
        <v>197</v>
      </c>
      <c r="C121" s="125" t="s">
        <v>198</v>
      </c>
      <c r="D121" s="115">
        <v>8</v>
      </c>
      <c r="E121" s="115"/>
      <c r="F121" s="115">
        <v>4</v>
      </c>
      <c r="G121" s="115">
        <v>2</v>
      </c>
      <c r="H121" s="115">
        <v>2</v>
      </c>
      <c r="I121" s="115"/>
      <c r="J121" s="115"/>
      <c r="K121" s="115">
        <v>1</v>
      </c>
      <c r="L121" s="115"/>
      <c r="M121" s="115"/>
      <c r="N121" s="115">
        <f t="shared" si="28"/>
        <v>20</v>
      </c>
      <c r="O121" s="116"/>
      <c r="P121" s="124">
        <v>14</v>
      </c>
      <c r="Q121" s="125" t="s">
        <v>365</v>
      </c>
      <c r="R121" s="125" t="s">
        <v>366</v>
      </c>
      <c r="S121" s="115">
        <v>6</v>
      </c>
      <c r="T121" s="115">
        <v>3</v>
      </c>
      <c r="U121" s="115">
        <v>2</v>
      </c>
      <c r="V121" s="115">
        <v>7</v>
      </c>
      <c r="W121" s="115">
        <v>6</v>
      </c>
      <c r="X121" s="115"/>
      <c r="Y121" s="115">
        <v>1</v>
      </c>
      <c r="Z121" s="115">
        <v>3</v>
      </c>
      <c r="AA121" s="115"/>
      <c r="AB121" s="115"/>
      <c r="AC121" s="115">
        <f t="shared" si="29"/>
        <v>23</v>
      </c>
      <c r="AD121" s="129"/>
      <c r="AE121" s="120"/>
    </row>
    <row r="122" spans="1:31" s="122" customFormat="1" ht="12.75" x14ac:dyDescent="0.2">
      <c r="A122" s="126"/>
      <c r="B122" s="125"/>
      <c r="C122" s="12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 t="str">
        <f t="shared" si="28"/>
        <v/>
      </c>
      <c r="O122" s="116"/>
      <c r="P122" s="124">
        <v>15</v>
      </c>
      <c r="Q122" s="125" t="s">
        <v>271</v>
      </c>
      <c r="R122" s="125" t="s">
        <v>272</v>
      </c>
      <c r="S122" s="115">
        <v>1</v>
      </c>
      <c r="T122" s="115"/>
      <c r="U122" s="115"/>
      <c r="V122" s="115">
        <v>6</v>
      </c>
      <c r="W122" s="115"/>
      <c r="X122" s="115"/>
      <c r="Y122" s="115"/>
      <c r="Z122" s="115">
        <v>3</v>
      </c>
      <c r="AA122" s="115"/>
      <c r="AB122" s="115"/>
      <c r="AC122" s="115">
        <f t="shared" si="29"/>
        <v>2</v>
      </c>
      <c r="AD122" s="129"/>
      <c r="AE122" s="120"/>
    </row>
    <row r="123" spans="1:31" s="122" customFormat="1" ht="12.75" x14ac:dyDescent="0.2">
      <c r="A123" s="124"/>
      <c r="B123" s="125"/>
      <c r="C123" s="12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 t="str">
        <f t="shared" si="28"/>
        <v/>
      </c>
      <c r="O123" s="116"/>
      <c r="P123" s="126">
        <v>16</v>
      </c>
      <c r="Q123" s="125" t="s">
        <v>269</v>
      </c>
      <c r="R123" s="125" t="s">
        <v>270</v>
      </c>
      <c r="S123" s="115">
        <v>1</v>
      </c>
      <c r="T123" s="115"/>
      <c r="U123" s="115"/>
      <c r="V123" s="115">
        <v>6</v>
      </c>
      <c r="W123" s="115"/>
      <c r="X123" s="115">
        <v>2</v>
      </c>
      <c r="Y123" s="115">
        <v>1</v>
      </c>
      <c r="Z123" s="115"/>
      <c r="AA123" s="115"/>
      <c r="AB123" s="115"/>
      <c r="AC123" s="115">
        <f t="shared" si="29"/>
        <v>2</v>
      </c>
      <c r="AD123" s="129"/>
      <c r="AE123" s="120"/>
    </row>
    <row r="124" spans="1:31" s="122" customFormat="1" ht="12.75" x14ac:dyDescent="0.2">
      <c r="A124" s="126">
        <v>36</v>
      </c>
      <c r="B124" s="125" t="s">
        <v>209</v>
      </c>
      <c r="C124" s="125" t="s">
        <v>126</v>
      </c>
      <c r="D124" s="115">
        <v>2</v>
      </c>
      <c r="E124" s="115"/>
      <c r="F124" s="115">
        <v>2</v>
      </c>
      <c r="G124" s="115">
        <v>4</v>
      </c>
      <c r="H124" s="115">
        <v>1</v>
      </c>
      <c r="I124" s="115"/>
      <c r="J124" s="115">
        <v>1</v>
      </c>
      <c r="K124" s="115">
        <v>1</v>
      </c>
      <c r="L124" s="115"/>
      <c r="M124" s="115"/>
      <c r="N124" s="115">
        <f t="shared" si="28"/>
        <v>6</v>
      </c>
      <c r="O124" s="116"/>
      <c r="P124" s="124">
        <v>23</v>
      </c>
      <c r="Q124" s="125" t="s">
        <v>554</v>
      </c>
      <c r="R124" s="125" t="s">
        <v>54</v>
      </c>
      <c r="S124" s="115">
        <v>5</v>
      </c>
      <c r="T124" s="115">
        <v>2</v>
      </c>
      <c r="U124" s="115"/>
      <c r="V124" s="115">
        <v>4</v>
      </c>
      <c r="W124" s="115"/>
      <c r="X124" s="115"/>
      <c r="Y124" s="115"/>
      <c r="Z124" s="115">
        <v>2</v>
      </c>
      <c r="AA124" s="115"/>
      <c r="AB124" s="115"/>
      <c r="AC124" s="115">
        <f t="shared" si="29"/>
        <v>16</v>
      </c>
      <c r="AD124" s="129"/>
      <c r="AE124" s="120"/>
    </row>
    <row r="125" spans="1:31" s="122" customFormat="1" ht="12.75" x14ac:dyDescent="0.2">
      <c r="A125" s="126">
        <v>42</v>
      </c>
      <c r="B125" s="125" t="s">
        <v>292</v>
      </c>
      <c r="C125" s="125" t="s">
        <v>293</v>
      </c>
      <c r="D125" s="115">
        <v>3</v>
      </c>
      <c r="E125" s="115"/>
      <c r="F125" s="115"/>
      <c r="G125" s="115"/>
      <c r="H125" s="115">
        <v>1</v>
      </c>
      <c r="I125" s="115"/>
      <c r="J125" s="115"/>
      <c r="K125" s="115"/>
      <c r="L125" s="115"/>
      <c r="M125" s="115"/>
      <c r="N125" s="115">
        <f t="shared" si="28"/>
        <v>6</v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6">
        <v>53</v>
      </c>
      <c r="B126" s="125" t="s">
        <v>507</v>
      </c>
      <c r="C126" s="125" t="s">
        <v>124</v>
      </c>
      <c r="D126" s="115">
        <v>2</v>
      </c>
      <c r="E126" s="115">
        <v>1</v>
      </c>
      <c r="F126" s="115"/>
      <c r="G126" s="115">
        <v>10</v>
      </c>
      <c r="H126" s="115">
        <v>4</v>
      </c>
      <c r="I126" s="115">
        <v>2</v>
      </c>
      <c r="J126" s="115"/>
      <c r="K126" s="115">
        <v>3</v>
      </c>
      <c r="L126" s="115"/>
      <c r="M126" s="115"/>
      <c r="N126" s="115">
        <f t="shared" si="28"/>
        <v>7</v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19</v>
      </c>
      <c r="E127" s="115">
        <f t="shared" si="30"/>
        <v>4</v>
      </c>
      <c r="F127" s="115">
        <f t="shared" si="30"/>
        <v>14</v>
      </c>
      <c r="G127" s="115">
        <f t="shared" si="30"/>
        <v>28</v>
      </c>
      <c r="H127" s="115">
        <f t="shared" si="30"/>
        <v>13</v>
      </c>
      <c r="I127" s="115">
        <f t="shared" si="30"/>
        <v>5</v>
      </c>
      <c r="J127" s="115">
        <f t="shared" si="30"/>
        <v>3</v>
      </c>
      <c r="K127" s="115">
        <f t="shared" si="30"/>
        <v>11</v>
      </c>
      <c r="L127" s="115">
        <f t="shared" si="30"/>
        <v>0</v>
      </c>
      <c r="M127" s="115">
        <f t="shared" si="30"/>
        <v>0</v>
      </c>
      <c r="N127" s="115">
        <f t="shared" si="30"/>
        <v>64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14</v>
      </c>
      <c r="T127" s="115">
        <f t="shared" si="31"/>
        <v>10</v>
      </c>
      <c r="U127" s="115">
        <f t="shared" si="31"/>
        <v>7</v>
      </c>
      <c r="V127" s="115">
        <f t="shared" si="31"/>
        <v>32</v>
      </c>
      <c r="W127" s="115">
        <f t="shared" si="31"/>
        <v>12</v>
      </c>
      <c r="X127" s="115">
        <f t="shared" si="31"/>
        <v>5</v>
      </c>
      <c r="Y127" s="115">
        <f t="shared" si="31"/>
        <v>2</v>
      </c>
      <c r="Z127" s="115">
        <f t="shared" si="31"/>
        <v>14</v>
      </c>
      <c r="AA127" s="115">
        <f t="shared" si="31"/>
        <v>0</v>
      </c>
      <c r="AB127" s="115">
        <f t="shared" si="31"/>
        <v>0</v>
      </c>
      <c r="AC127" s="115">
        <f t="shared" si="31"/>
        <v>65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78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Spectres:    |||   Honey Badgers: </v>
      </c>
    </row>
    <row r="129" spans="1:31" s="122" customFormat="1" ht="12.75" x14ac:dyDescent="0.2">
      <c r="A129" s="152" t="s">
        <v>205</v>
      </c>
      <c r="B129" s="153"/>
      <c r="C129" s="154" t="s">
        <v>315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367" priority="30">
      <formula>AE15="Correct"</formula>
    </cfRule>
    <cfRule type="expression" dxfId="366" priority="32">
      <formula>$AE$15="Check"</formula>
    </cfRule>
  </conditionalFormatting>
  <conditionalFormatting sqref="AE46 AE62 AE79">
    <cfRule type="expression" dxfId="365" priority="31">
      <formula>$AE$15="Check"</formula>
    </cfRule>
  </conditionalFormatting>
  <conditionalFormatting sqref="AE46 AE62 AE15 AE79">
    <cfRule type="expression" dxfId="364" priority="29">
      <formula>AE15="Correct"</formula>
    </cfRule>
  </conditionalFormatting>
  <conditionalFormatting sqref="AE47 AE63 AE16:AE17 AE80">
    <cfRule type="expression" dxfId="363" priority="28">
      <formula>FIND("-",AE16)&gt;0</formula>
    </cfRule>
  </conditionalFormatting>
  <conditionalFormatting sqref="O15">
    <cfRule type="containsBlanks" dxfId="362" priority="33">
      <formula>LEN(TRIM(O15))=0</formula>
    </cfRule>
  </conditionalFormatting>
  <conditionalFormatting sqref="O79">
    <cfRule type="containsBlanks" dxfId="361" priority="27">
      <formula>LEN(TRIM(O79))=0</formula>
    </cfRule>
  </conditionalFormatting>
  <conditionalFormatting sqref="O47">
    <cfRule type="containsBlanks" dxfId="360" priority="26">
      <formula>LEN(TRIM(O47))=0</formula>
    </cfRule>
  </conditionalFormatting>
  <conditionalFormatting sqref="O63">
    <cfRule type="containsBlanks" dxfId="359" priority="25">
      <formula>LEN(TRIM(O63))=0</formula>
    </cfRule>
  </conditionalFormatting>
  <conditionalFormatting sqref="O31">
    <cfRule type="containsBlanks" dxfId="358" priority="24">
      <formula>LEN(TRIM(O31))=0</formula>
    </cfRule>
  </conditionalFormatting>
  <conditionalFormatting sqref="O95">
    <cfRule type="containsBlanks" dxfId="357" priority="23">
      <formula>LEN(TRIM(O95))=0</formula>
    </cfRule>
  </conditionalFormatting>
  <conditionalFormatting sqref="O111">
    <cfRule type="containsBlanks" dxfId="356" priority="22">
      <formula>LEN(TRIM(O111))=0</formula>
    </cfRule>
  </conditionalFormatting>
  <conditionalFormatting sqref="AE29">
    <cfRule type="expression" dxfId="355" priority="19">
      <formula>AE29="Correct"</formula>
    </cfRule>
    <cfRule type="expression" dxfId="354" priority="21">
      <formula>$AE$15="Check"</formula>
    </cfRule>
  </conditionalFormatting>
  <conditionalFormatting sqref="AE29">
    <cfRule type="expression" dxfId="353" priority="20">
      <formula>$AE$15="Check"</formula>
    </cfRule>
  </conditionalFormatting>
  <conditionalFormatting sqref="AE29">
    <cfRule type="expression" dxfId="352" priority="18">
      <formula>AE29="Correct"</formula>
    </cfRule>
  </conditionalFormatting>
  <conditionalFormatting sqref="AE30">
    <cfRule type="expression" dxfId="351" priority="17">
      <formula>FIND("-",AE30)&gt;0</formula>
    </cfRule>
  </conditionalFormatting>
  <conditionalFormatting sqref="AE92">
    <cfRule type="expression" dxfId="350" priority="14">
      <formula>AE92="Correct"</formula>
    </cfRule>
    <cfRule type="expression" dxfId="349" priority="16">
      <formula>$AE$15="Check"</formula>
    </cfRule>
  </conditionalFormatting>
  <conditionalFormatting sqref="AE92">
    <cfRule type="expression" dxfId="348" priority="15">
      <formula>$AE$15="Check"</formula>
    </cfRule>
  </conditionalFormatting>
  <conditionalFormatting sqref="AE92">
    <cfRule type="expression" dxfId="347" priority="13">
      <formula>AE92="Correct"</formula>
    </cfRule>
  </conditionalFormatting>
  <conditionalFormatting sqref="AE93">
    <cfRule type="expression" dxfId="346" priority="12">
      <formula>FIND("-",AE93)&gt;0</formula>
    </cfRule>
  </conditionalFormatting>
  <conditionalFormatting sqref="AE108">
    <cfRule type="expression" dxfId="345" priority="9">
      <formula>AE108="Correct"</formula>
    </cfRule>
    <cfRule type="expression" dxfId="344" priority="11">
      <formula>$AE$15="Check"</formula>
    </cfRule>
  </conditionalFormatting>
  <conditionalFormatting sqref="AE108">
    <cfRule type="expression" dxfId="343" priority="10">
      <formula>$AE$15="Check"</formula>
    </cfRule>
  </conditionalFormatting>
  <conditionalFormatting sqref="AE108">
    <cfRule type="expression" dxfId="342" priority="8">
      <formula>AE108="Correct"</formula>
    </cfRule>
  </conditionalFormatting>
  <conditionalFormatting sqref="AE109">
    <cfRule type="expression" dxfId="341" priority="7">
      <formula>FIND("-",AE109)&gt;0</formula>
    </cfRule>
  </conditionalFormatting>
  <conditionalFormatting sqref="O127">
    <cfRule type="containsBlanks" dxfId="340" priority="6">
      <formula>LEN(TRIM(O127))=0</formula>
    </cfRule>
  </conditionalFormatting>
  <conditionalFormatting sqref="AE127">
    <cfRule type="expression" dxfId="339" priority="3">
      <formula>AE127="Correct"</formula>
    </cfRule>
    <cfRule type="expression" dxfId="338" priority="5">
      <formula>$AE$15="Check"</formula>
    </cfRule>
  </conditionalFormatting>
  <conditionalFormatting sqref="AE127">
    <cfRule type="expression" dxfId="337" priority="4">
      <formula>$AE$15="Check"</formula>
    </cfRule>
  </conditionalFormatting>
  <conditionalFormatting sqref="AE127">
    <cfRule type="expression" dxfId="336" priority="2">
      <formula>AE127="Correct"</formula>
    </cfRule>
  </conditionalFormatting>
  <conditionalFormatting sqref="AE128">
    <cfRule type="expression" dxfId="335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75" t="s">
        <v>48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12" t="s">
        <v>4</v>
      </c>
      <c r="P3" s="157" t="s">
        <v>150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/>
      <c r="B5" s="125"/>
      <c r="C5" s="12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tr">
        <f t="shared" ref="N5:N14" si="0">IF(B5="","",(D5*2)+(E5*3)+F5*1)</f>
        <v/>
      </c>
      <c r="O5" s="116"/>
      <c r="P5" s="124">
        <v>7</v>
      </c>
      <c r="Q5" s="125" t="s">
        <v>181</v>
      </c>
      <c r="R5" s="125" t="s">
        <v>182</v>
      </c>
      <c r="S5" s="115">
        <v>3</v>
      </c>
      <c r="T5" s="115">
        <v>1</v>
      </c>
      <c r="U5" s="115">
        <v>2</v>
      </c>
      <c r="V5" s="115">
        <v>4</v>
      </c>
      <c r="W5" s="115">
        <v>1</v>
      </c>
      <c r="X5" s="115"/>
      <c r="Y5" s="115"/>
      <c r="Z5" s="115">
        <v>1</v>
      </c>
      <c r="AA5" s="115"/>
      <c r="AB5" s="115"/>
      <c r="AC5" s="115">
        <f t="shared" ref="AC5:AC14" si="1">IF(Q5="","",(S5*2)+(T5*3)+U5*1)</f>
        <v>11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/>
      <c r="B6" s="125"/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 t="str">
        <f t="shared" si="0"/>
        <v/>
      </c>
      <c r="O6" s="116"/>
      <c r="P6" s="126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4">
        <v>10</v>
      </c>
      <c r="Q7" s="125" t="s">
        <v>154</v>
      </c>
      <c r="R7" s="125" t="s">
        <v>36</v>
      </c>
      <c r="S7" s="115">
        <v>3</v>
      </c>
      <c r="T7" s="115">
        <v>1</v>
      </c>
      <c r="U7" s="115">
        <v>6</v>
      </c>
      <c r="V7" s="115">
        <v>6</v>
      </c>
      <c r="W7" s="115">
        <v>3</v>
      </c>
      <c r="X7" s="115">
        <v>1</v>
      </c>
      <c r="Y7" s="115"/>
      <c r="Z7" s="115">
        <v>2</v>
      </c>
      <c r="AA7" s="115"/>
      <c r="AB7" s="115"/>
      <c r="AC7" s="115">
        <f t="shared" si="1"/>
        <v>15</v>
      </c>
      <c r="AE7" s="120"/>
    </row>
    <row r="8" spans="1:39" s="122" customFormat="1" ht="12.75" x14ac:dyDescent="0.2">
      <c r="A8" s="126">
        <v>9</v>
      </c>
      <c r="B8" s="125" t="s">
        <v>117</v>
      </c>
      <c r="C8" s="125" t="s">
        <v>118</v>
      </c>
      <c r="D8" s="115">
        <v>3</v>
      </c>
      <c r="E8" s="115">
        <v>1</v>
      </c>
      <c r="F8" s="115">
        <v>1</v>
      </c>
      <c r="G8" s="115">
        <v>1</v>
      </c>
      <c r="H8" s="115">
        <v>2</v>
      </c>
      <c r="I8" s="115">
        <v>1</v>
      </c>
      <c r="J8" s="115"/>
      <c r="K8" s="115"/>
      <c r="L8" s="115"/>
      <c r="M8" s="115"/>
      <c r="N8" s="115">
        <f t="shared" si="0"/>
        <v>10</v>
      </c>
      <c r="O8" s="116"/>
      <c r="P8" s="124">
        <v>13</v>
      </c>
      <c r="Q8" s="125" t="s">
        <v>155</v>
      </c>
      <c r="R8" s="125" t="s">
        <v>50</v>
      </c>
      <c r="S8" s="115">
        <v>1</v>
      </c>
      <c r="T8" s="115"/>
      <c r="U8" s="115"/>
      <c r="V8" s="115">
        <v>4</v>
      </c>
      <c r="W8" s="115">
        <v>2</v>
      </c>
      <c r="X8" s="115">
        <v>2</v>
      </c>
      <c r="Y8" s="115"/>
      <c r="Z8" s="115">
        <v>5</v>
      </c>
      <c r="AA8" s="115"/>
      <c r="AB8" s="115"/>
      <c r="AC8" s="115">
        <f t="shared" si="1"/>
        <v>2</v>
      </c>
      <c r="AE8" s="120"/>
    </row>
    <row r="9" spans="1:39" s="122" customFormat="1" ht="12.75" x14ac:dyDescent="0.2">
      <c r="A9" s="124">
        <v>12</v>
      </c>
      <c r="B9" s="125" t="s">
        <v>595</v>
      </c>
      <c r="C9" s="125" t="s">
        <v>596</v>
      </c>
      <c r="D9" s="115">
        <v>6</v>
      </c>
      <c r="E9" s="115">
        <v>2</v>
      </c>
      <c r="F9" s="115">
        <v>11</v>
      </c>
      <c r="G9" s="115">
        <v>7</v>
      </c>
      <c r="H9" s="115">
        <v>1</v>
      </c>
      <c r="I9" s="115"/>
      <c r="J9" s="115"/>
      <c r="K9" s="115">
        <v>1</v>
      </c>
      <c r="L9" s="115"/>
      <c r="M9" s="115"/>
      <c r="N9" s="115">
        <f t="shared" si="0"/>
        <v>29</v>
      </c>
      <c r="O9" s="116"/>
      <c r="P9" s="124">
        <v>17</v>
      </c>
      <c r="Q9" s="125" t="s">
        <v>171</v>
      </c>
      <c r="R9" s="125" t="s">
        <v>36</v>
      </c>
      <c r="S9" s="115">
        <v>3</v>
      </c>
      <c r="T9" s="115"/>
      <c r="U9" s="115">
        <v>1</v>
      </c>
      <c r="V9" s="115">
        <v>5</v>
      </c>
      <c r="W9" s="115"/>
      <c r="X9" s="115"/>
      <c r="Y9" s="115">
        <v>1</v>
      </c>
      <c r="Z9" s="115">
        <v>4</v>
      </c>
      <c r="AA9" s="115"/>
      <c r="AB9" s="115"/>
      <c r="AC9" s="115">
        <f t="shared" si="1"/>
        <v>7</v>
      </c>
      <c r="AE9" s="120"/>
    </row>
    <row r="10" spans="1:39" s="122" customFormat="1" ht="12.75" x14ac:dyDescent="0.2">
      <c r="A10" s="126"/>
      <c r="B10" s="125"/>
      <c r="C10" s="12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 t="str">
        <f t="shared" si="0"/>
        <v/>
      </c>
      <c r="O10" s="116"/>
      <c r="P10" s="126">
        <v>21</v>
      </c>
      <c r="Q10" s="125" t="s">
        <v>181</v>
      </c>
      <c r="R10" s="125" t="s">
        <v>405</v>
      </c>
      <c r="S10" s="115">
        <v>3</v>
      </c>
      <c r="T10" s="115"/>
      <c r="U10" s="115">
        <v>1</v>
      </c>
      <c r="V10" s="115">
        <v>12</v>
      </c>
      <c r="W10" s="115"/>
      <c r="X10" s="115">
        <v>2</v>
      </c>
      <c r="Y10" s="115">
        <v>2</v>
      </c>
      <c r="Z10" s="115">
        <v>3</v>
      </c>
      <c r="AA10" s="115"/>
      <c r="AB10" s="115"/>
      <c r="AC10" s="115">
        <f t="shared" si="1"/>
        <v>7</v>
      </c>
      <c r="AE10" s="120"/>
    </row>
    <row r="11" spans="1:39" s="122" customFormat="1" ht="12.75" x14ac:dyDescent="0.2">
      <c r="A11" s="124">
        <v>21</v>
      </c>
      <c r="B11" s="125" t="s">
        <v>116</v>
      </c>
      <c r="C11" s="125" t="s">
        <v>45</v>
      </c>
      <c r="D11" s="115"/>
      <c r="E11" s="115"/>
      <c r="F11" s="115"/>
      <c r="G11" s="115">
        <v>3</v>
      </c>
      <c r="H11" s="115">
        <v>1</v>
      </c>
      <c r="I11" s="115"/>
      <c r="J11" s="115">
        <v>1</v>
      </c>
      <c r="K11" s="115">
        <v>5</v>
      </c>
      <c r="L11" s="115"/>
      <c r="M11" s="115"/>
      <c r="N11" s="115">
        <f t="shared" si="0"/>
        <v>0</v>
      </c>
      <c r="O11" s="116"/>
      <c r="P11" s="126">
        <v>23</v>
      </c>
      <c r="Q11" s="125" t="s">
        <v>156</v>
      </c>
      <c r="R11" s="125" t="s">
        <v>57</v>
      </c>
      <c r="S11" s="115">
        <v>1</v>
      </c>
      <c r="T11" s="115"/>
      <c r="U11" s="115"/>
      <c r="V11" s="115">
        <v>3</v>
      </c>
      <c r="W11" s="115">
        <v>4</v>
      </c>
      <c r="X11" s="115">
        <v>1</v>
      </c>
      <c r="Y11" s="115"/>
      <c r="Z11" s="115"/>
      <c r="AA11" s="115"/>
      <c r="AB11" s="115"/>
      <c r="AC11" s="115">
        <f t="shared" si="1"/>
        <v>2</v>
      </c>
      <c r="AE11" s="120"/>
    </row>
    <row r="12" spans="1:39" s="122" customFormat="1" ht="12.75" x14ac:dyDescent="0.2">
      <c r="A12" s="124">
        <v>11</v>
      </c>
      <c r="B12" s="125" t="s">
        <v>55</v>
      </c>
      <c r="C12" s="125" t="s">
        <v>56</v>
      </c>
      <c r="D12" s="115">
        <v>1</v>
      </c>
      <c r="E12" s="115">
        <v>1</v>
      </c>
      <c r="F12" s="115">
        <v>1</v>
      </c>
      <c r="G12" s="115">
        <v>4</v>
      </c>
      <c r="H12" s="115">
        <v>2</v>
      </c>
      <c r="I12" s="115"/>
      <c r="J12" s="115">
        <v>1</v>
      </c>
      <c r="K12" s="115">
        <v>4</v>
      </c>
      <c r="L12" s="115"/>
      <c r="M12" s="115"/>
      <c r="N12" s="115">
        <f t="shared" si="0"/>
        <v>6</v>
      </c>
      <c r="O12" s="116"/>
      <c r="P12" s="126"/>
      <c r="Q12" s="125"/>
      <c r="R12" s="12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 t="str">
        <f t="shared" si="1"/>
        <v/>
      </c>
      <c r="AE12" s="120"/>
    </row>
    <row r="13" spans="1:39" s="122" customFormat="1" ht="12.75" x14ac:dyDescent="0.2">
      <c r="A13" s="124">
        <v>5</v>
      </c>
      <c r="B13" s="125" t="s">
        <v>630</v>
      </c>
      <c r="C13" s="125" t="s">
        <v>631</v>
      </c>
      <c r="D13" s="115">
        <v>1</v>
      </c>
      <c r="E13" s="115"/>
      <c r="F13" s="115">
        <v>1</v>
      </c>
      <c r="G13" s="115">
        <v>3</v>
      </c>
      <c r="H13" s="115">
        <v>4</v>
      </c>
      <c r="I13" s="115"/>
      <c r="J13" s="115"/>
      <c r="K13" s="115">
        <v>2</v>
      </c>
      <c r="L13" s="115"/>
      <c r="M13" s="115"/>
      <c r="N13" s="115">
        <f t="shared" si="0"/>
        <v>3</v>
      </c>
      <c r="O13" s="116"/>
      <c r="P13" s="124">
        <v>32</v>
      </c>
      <c r="Q13" s="125" t="s">
        <v>151</v>
      </c>
      <c r="R13" s="125" t="s">
        <v>152</v>
      </c>
      <c r="S13" s="115"/>
      <c r="T13" s="115"/>
      <c r="U13" s="115"/>
      <c r="V13" s="115">
        <v>5</v>
      </c>
      <c r="W13" s="115">
        <v>2</v>
      </c>
      <c r="X13" s="115">
        <v>1</v>
      </c>
      <c r="Y13" s="115">
        <v>1</v>
      </c>
      <c r="Z13" s="115">
        <v>2</v>
      </c>
      <c r="AA13" s="115"/>
      <c r="AB13" s="115"/>
      <c r="AC13" s="115">
        <f t="shared" si="1"/>
        <v>0</v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6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11</v>
      </c>
      <c r="E15" s="115">
        <f t="shared" si="2"/>
        <v>4</v>
      </c>
      <c r="F15" s="115">
        <f t="shared" si="2"/>
        <v>14</v>
      </c>
      <c r="G15" s="115">
        <f t="shared" si="2"/>
        <v>18</v>
      </c>
      <c r="H15" s="115">
        <f t="shared" si="2"/>
        <v>10</v>
      </c>
      <c r="I15" s="115">
        <f t="shared" si="2"/>
        <v>1</v>
      </c>
      <c r="J15" s="115">
        <f t="shared" si="2"/>
        <v>2</v>
      </c>
      <c r="K15" s="115">
        <f t="shared" si="2"/>
        <v>12</v>
      </c>
      <c r="L15" s="115">
        <f t="shared" si="2"/>
        <v>0</v>
      </c>
      <c r="M15" s="115">
        <f t="shared" si="2"/>
        <v>0</v>
      </c>
      <c r="N15" s="115">
        <f t="shared" si="2"/>
        <v>48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14</v>
      </c>
      <c r="T15" s="115">
        <f t="shared" si="3"/>
        <v>2</v>
      </c>
      <c r="U15" s="115">
        <f t="shared" si="3"/>
        <v>10</v>
      </c>
      <c r="V15" s="115">
        <f t="shared" si="3"/>
        <v>39</v>
      </c>
      <c r="W15" s="115">
        <f t="shared" si="3"/>
        <v>12</v>
      </c>
      <c r="X15" s="115">
        <f t="shared" si="3"/>
        <v>7</v>
      </c>
      <c r="Y15" s="115">
        <f t="shared" si="3"/>
        <v>4</v>
      </c>
      <c r="Z15" s="115">
        <f t="shared" si="3"/>
        <v>17</v>
      </c>
      <c r="AA15" s="115">
        <f t="shared" si="3"/>
        <v>0</v>
      </c>
      <c r="AB15" s="115">
        <f t="shared" si="3"/>
        <v>0</v>
      </c>
      <c r="AC15" s="115">
        <f t="shared" si="3"/>
        <v>44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105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Spartans:    |||   Beavers: </v>
      </c>
    </row>
    <row r="17" spans="1:31" s="122" customFormat="1" ht="12.75" x14ac:dyDescent="0.2">
      <c r="A17" s="152" t="s">
        <v>205</v>
      </c>
      <c r="B17" s="153"/>
      <c r="C17" s="154" t="s">
        <v>633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207" t="s">
        <v>244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112" t="s">
        <v>4</v>
      </c>
      <c r="P19" s="189" t="s">
        <v>104</v>
      </c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1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6</v>
      </c>
      <c r="B21" s="125" t="s">
        <v>37</v>
      </c>
      <c r="C21" s="125" t="s">
        <v>245</v>
      </c>
      <c r="D21" s="115">
        <v>1</v>
      </c>
      <c r="E21" s="115"/>
      <c r="F21" s="115"/>
      <c r="G21" s="115">
        <v>2</v>
      </c>
      <c r="H21" s="115">
        <v>2</v>
      </c>
      <c r="I21" s="115"/>
      <c r="J21" s="115">
        <v>2</v>
      </c>
      <c r="K21" s="115">
        <v>5</v>
      </c>
      <c r="L21" s="115"/>
      <c r="M21" s="115"/>
      <c r="N21" s="115">
        <f t="shared" ref="N21:N30" si="4">IF(B21="","",(D21*2)+(E21*3)+F21*1)</f>
        <v>2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4">
        <v>8</v>
      </c>
      <c r="B22" s="125" t="s">
        <v>248</v>
      </c>
      <c r="C22" s="125" t="s">
        <v>57</v>
      </c>
      <c r="D22" s="115">
        <v>1</v>
      </c>
      <c r="E22" s="115">
        <v>2</v>
      </c>
      <c r="F22" s="115"/>
      <c r="G22" s="115">
        <v>3</v>
      </c>
      <c r="H22" s="115">
        <v>1</v>
      </c>
      <c r="I22" s="115">
        <v>2</v>
      </c>
      <c r="J22" s="115"/>
      <c r="K22" s="115">
        <v>2</v>
      </c>
      <c r="L22" s="115"/>
      <c r="M22" s="115"/>
      <c r="N22" s="115">
        <f t="shared" si="4"/>
        <v>8</v>
      </c>
      <c r="O22" s="116"/>
      <c r="P22" s="124">
        <v>4</v>
      </c>
      <c r="Q22" s="125" t="s">
        <v>133</v>
      </c>
      <c r="R22" s="125" t="s">
        <v>134</v>
      </c>
      <c r="S22" s="115">
        <v>2</v>
      </c>
      <c r="T22" s="115"/>
      <c r="U22" s="115"/>
      <c r="V22" s="115">
        <v>5</v>
      </c>
      <c r="W22" s="115"/>
      <c r="X22" s="115"/>
      <c r="Y22" s="115"/>
      <c r="Z22" s="115">
        <v>3</v>
      </c>
      <c r="AA22" s="115"/>
      <c r="AB22" s="115"/>
      <c r="AC22" s="115">
        <f t="shared" si="5"/>
        <v>4</v>
      </c>
      <c r="AD22" s="129"/>
      <c r="AE22" s="120"/>
    </row>
    <row r="23" spans="1:31" s="122" customFormat="1" ht="12.75" x14ac:dyDescent="0.2">
      <c r="A23" s="124">
        <v>9</v>
      </c>
      <c r="B23" s="125" t="s">
        <v>335</v>
      </c>
      <c r="C23" s="125" t="s">
        <v>65</v>
      </c>
      <c r="D23" s="115">
        <v>4</v>
      </c>
      <c r="E23" s="115"/>
      <c r="F23" s="115">
        <v>3</v>
      </c>
      <c r="G23" s="115">
        <v>2</v>
      </c>
      <c r="H23" s="115">
        <v>2</v>
      </c>
      <c r="I23" s="115">
        <v>2</v>
      </c>
      <c r="J23" s="115"/>
      <c r="K23" s="115">
        <v>2</v>
      </c>
      <c r="L23" s="115"/>
      <c r="M23" s="115"/>
      <c r="N23" s="115">
        <f t="shared" si="4"/>
        <v>11</v>
      </c>
      <c r="O23" s="116"/>
      <c r="P23" s="126">
        <v>8</v>
      </c>
      <c r="Q23" s="125" t="s">
        <v>66</v>
      </c>
      <c r="R23" s="125" t="s">
        <v>67</v>
      </c>
      <c r="S23" s="115"/>
      <c r="T23" s="115"/>
      <c r="U23" s="115"/>
      <c r="V23" s="115">
        <v>2</v>
      </c>
      <c r="W23" s="115">
        <v>1</v>
      </c>
      <c r="X23" s="115">
        <v>1</v>
      </c>
      <c r="Y23" s="115"/>
      <c r="Z23" s="115">
        <v>2</v>
      </c>
      <c r="AA23" s="115"/>
      <c r="AB23" s="115"/>
      <c r="AC23" s="115">
        <f t="shared" si="5"/>
        <v>0</v>
      </c>
      <c r="AD23" s="129"/>
      <c r="AE23" s="120"/>
    </row>
    <row r="24" spans="1:31" s="122" customFormat="1" ht="12.75" x14ac:dyDescent="0.2">
      <c r="A24" s="124">
        <v>10</v>
      </c>
      <c r="B24" s="125" t="s">
        <v>60</v>
      </c>
      <c r="C24" s="125" t="s">
        <v>84</v>
      </c>
      <c r="D24" s="115"/>
      <c r="E24" s="115">
        <v>1</v>
      </c>
      <c r="F24" s="115"/>
      <c r="G24" s="115">
        <v>5</v>
      </c>
      <c r="H24" s="115">
        <v>5</v>
      </c>
      <c r="I24" s="115">
        <v>3</v>
      </c>
      <c r="J24" s="115"/>
      <c r="K24" s="115"/>
      <c r="L24" s="115"/>
      <c r="M24" s="115"/>
      <c r="N24" s="115">
        <f t="shared" si="4"/>
        <v>3</v>
      </c>
      <c r="O24" s="116"/>
      <c r="P24" s="124"/>
      <c r="Q24" s="125"/>
      <c r="R24" s="12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 t="str">
        <f t="shared" si="5"/>
        <v/>
      </c>
      <c r="AD24" s="129"/>
      <c r="AE24" s="120"/>
    </row>
    <row r="25" spans="1:31" s="122" customFormat="1" ht="12.75" x14ac:dyDescent="0.2">
      <c r="A25" s="124"/>
      <c r="B25" s="125"/>
      <c r="C25" s="12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 t="str">
        <f t="shared" si="4"/>
        <v/>
      </c>
      <c r="O25" s="116"/>
      <c r="P25" s="124">
        <v>11</v>
      </c>
      <c r="Q25" s="125" t="s">
        <v>60</v>
      </c>
      <c r="R25" s="125" t="s">
        <v>61</v>
      </c>
      <c r="S25" s="115"/>
      <c r="T25" s="115"/>
      <c r="U25" s="115"/>
      <c r="V25" s="115">
        <v>2</v>
      </c>
      <c r="W25" s="115">
        <v>3</v>
      </c>
      <c r="X25" s="115"/>
      <c r="Y25" s="115"/>
      <c r="Z25" s="115">
        <v>2</v>
      </c>
      <c r="AA25" s="115"/>
      <c r="AB25" s="115"/>
      <c r="AC25" s="115">
        <f t="shared" si="5"/>
        <v>0</v>
      </c>
      <c r="AD25" s="129"/>
      <c r="AE25" s="120"/>
    </row>
    <row r="26" spans="1:31" s="122" customFormat="1" ht="12.75" x14ac:dyDescent="0.2">
      <c r="A26" s="124">
        <v>15</v>
      </c>
      <c r="B26" s="125" t="s">
        <v>271</v>
      </c>
      <c r="C26" s="125" t="s">
        <v>272</v>
      </c>
      <c r="D26" s="115"/>
      <c r="E26" s="115"/>
      <c r="F26" s="115"/>
      <c r="G26" s="115">
        <v>4</v>
      </c>
      <c r="H26" s="115"/>
      <c r="I26" s="115">
        <v>2</v>
      </c>
      <c r="J26" s="115"/>
      <c r="K26" s="115">
        <v>1</v>
      </c>
      <c r="L26" s="115"/>
      <c r="M26" s="115"/>
      <c r="N26" s="115">
        <f t="shared" si="4"/>
        <v>0</v>
      </c>
      <c r="O26" s="116"/>
      <c r="P26" s="126">
        <v>14</v>
      </c>
      <c r="Q26" s="125" t="s">
        <v>132</v>
      </c>
      <c r="R26" s="125" t="s">
        <v>34</v>
      </c>
      <c r="S26" s="115">
        <v>3</v>
      </c>
      <c r="T26" s="115"/>
      <c r="U26" s="115">
        <v>4</v>
      </c>
      <c r="V26" s="115">
        <v>7</v>
      </c>
      <c r="W26" s="115">
        <v>1</v>
      </c>
      <c r="X26" s="115">
        <v>4</v>
      </c>
      <c r="Y26" s="115">
        <v>1</v>
      </c>
      <c r="Z26" s="115">
        <v>3</v>
      </c>
      <c r="AA26" s="115"/>
      <c r="AB26" s="115"/>
      <c r="AC26" s="115">
        <f t="shared" si="5"/>
        <v>10</v>
      </c>
      <c r="AD26" s="129"/>
      <c r="AE26" s="120"/>
    </row>
    <row r="27" spans="1:31" s="122" customFormat="1" ht="12.75" x14ac:dyDescent="0.2">
      <c r="A27" s="126">
        <v>16</v>
      </c>
      <c r="B27" s="125" t="s">
        <v>269</v>
      </c>
      <c r="C27" s="125" t="s">
        <v>270</v>
      </c>
      <c r="D27" s="115">
        <v>2</v>
      </c>
      <c r="E27" s="115"/>
      <c r="F27" s="115">
        <v>5</v>
      </c>
      <c r="G27" s="115">
        <v>9</v>
      </c>
      <c r="H27" s="115">
        <v>2</v>
      </c>
      <c r="I27" s="115">
        <v>3</v>
      </c>
      <c r="J27" s="115"/>
      <c r="K27" s="115">
        <v>4</v>
      </c>
      <c r="L27" s="115"/>
      <c r="M27" s="115"/>
      <c r="N27" s="115">
        <f t="shared" si="4"/>
        <v>9</v>
      </c>
      <c r="O27" s="116"/>
      <c r="P27" s="126">
        <v>23</v>
      </c>
      <c r="Q27" s="125" t="s">
        <v>148</v>
      </c>
      <c r="R27" s="125" t="s">
        <v>57</v>
      </c>
      <c r="S27" s="115">
        <v>6</v>
      </c>
      <c r="T27" s="115">
        <v>1</v>
      </c>
      <c r="U27" s="115">
        <v>5</v>
      </c>
      <c r="V27" s="115">
        <v>7</v>
      </c>
      <c r="W27" s="115">
        <v>1</v>
      </c>
      <c r="X27" s="115"/>
      <c r="Y27" s="115"/>
      <c r="Z27" s="115">
        <v>2</v>
      </c>
      <c r="AA27" s="115"/>
      <c r="AB27" s="115"/>
      <c r="AC27" s="115">
        <f t="shared" si="5"/>
        <v>20</v>
      </c>
      <c r="AD27" s="129"/>
      <c r="AE27" s="120"/>
    </row>
    <row r="28" spans="1:31" s="122" customFormat="1" ht="12.75" x14ac:dyDescent="0.2">
      <c r="A28" s="124">
        <v>23</v>
      </c>
      <c r="B28" s="125" t="s">
        <v>554</v>
      </c>
      <c r="C28" s="125" t="s">
        <v>54</v>
      </c>
      <c r="D28" s="115">
        <v>4</v>
      </c>
      <c r="E28" s="115"/>
      <c r="F28" s="115">
        <v>1</v>
      </c>
      <c r="G28" s="115">
        <v>6</v>
      </c>
      <c r="H28" s="115">
        <v>3</v>
      </c>
      <c r="I28" s="115">
        <v>1</v>
      </c>
      <c r="J28" s="115"/>
      <c r="K28" s="115">
        <v>2</v>
      </c>
      <c r="L28" s="115"/>
      <c r="M28" s="115"/>
      <c r="N28" s="115">
        <f t="shared" si="4"/>
        <v>9</v>
      </c>
      <c r="O28" s="116"/>
      <c r="P28" s="124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4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6">
        <v>34</v>
      </c>
      <c r="Q29" s="125" t="s">
        <v>373</v>
      </c>
      <c r="R29" s="125" t="s">
        <v>34</v>
      </c>
      <c r="S29" s="115">
        <v>1</v>
      </c>
      <c r="T29" s="115"/>
      <c r="U29" s="115">
        <v>2</v>
      </c>
      <c r="V29" s="115">
        <v>12</v>
      </c>
      <c r="W29" s="115">
        <v>3</v>
      </c>
      <c r="X29" s="115">
        <v>1</v>
      </c>
      <c r="Y29" s="115"/>
      <c r="Z29" s="115">
        <v>2</v>
      </c>
      <c r="AA29" s="115"/>
      <c r="AB29" s="115"/>
      <c r="AC29" s="115">
        <f t="shared" si="5"/>
        <v>4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99" t="s">
        <v>147</v>
      </c>
      <c r="B30" s="125" t="s">
        <v>363</v>
      </c>
      <c r="C30" s="125" t="s">
        <v>364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>
        <f t="shared" si="4"/>
        <v>0</v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Honey Badgers:    |||   Cunning Stunts: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12</v>
      </c>
      <c r="E31" s="115">
        <f t="shared" si="6"/>
        <v>3</v>
      </c>
      <c r="F31" s="115">
        <f t="shared" si="6"/>
        <v>9</v>
      </c>
      <c r="G31" s="115">
        <f t="shared" si="6"/>
        <v>31</v>
      </c>
      <c r="H31" s="115">
        <f t="shared" si="6"/>
        <v>15</v>
      </c>
      <c r="I31" s="115">
        <f t="shared" si="6"/>
        <v>13</v>
      </c>
      <c r="J31" s="115">
        <f t="shared" si="6"/>
        <v>2</v>
      </c>
      <c r="K31" s="115">
        <f t="shared" si="6"/>
        <v>16</v>
      </c>
      <c r="L31" s="115">
        <f t="shared" si="6"/>
        <v>0</v>
      </c>
      <c r="M31" s="115">
        <f t="shared" si="6"/>
        <v>0</v>
      </c>
      <c r="N31" s="115">
        <f t="shared" si="6"/>
        <v>42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12</v>
      </c>
      <c r="T31" s="115">
        <f t="shared" si="7"/>
        <v>1</v>
      </c>
      <c r="U31" s="115">
        <f t="shared" si="7"/>
        <v>11</v>
      </c>
      <c r="V31" s="115">
        <f t="shared" si="7"/>
        <v>35</v>
      </c>
      <c r="W31" s="115">
        <f t="shared" si="7"/>
        <v>9</v>
      </c>
      <c r="X31" s="115">
        <f t="shared" si="7"/>
        <v>6</v>
      </c>
      <c r="Y31" s="115">
        <f t="shared" si="7"/>
        <v>1</v>
      </c>
      <c r="Z31" s="115">
        <f t="shared" si="7"/>
        <v>14</v>
      </c>
      <c r="AA31" s="115">
        <f t="shared" si="7"/>
        <v>0</v>
      </c>
      <c r="AB31" s="115">
        <f t="shared" si="7"/>
        <v>0</v>
      </c>
      <c r="AC31" s="115">
        <f t="shared" si="7"/>
        <v>38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101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632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86" t="s">
        <v>225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O35" s="112" t="s">
        <v>30</v>
      </c>
      <c r="P35" s="149" t="s">
        <v>203</v>
      </c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1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7</v>
      </c>
      <c r="B37" s="125" t="s">
        <v>268</v>
      </c>
      <c r="C37" s="125" t="s">
        <v>100</v>
      </c>
      <c r="D37" s="115"/>
      <c r="E37" s="115"/>
      <c r="F37" s="115"/>
      <c r="G37" s="115"/>
      <c r="H37" s="115"/>
      <c r="I37" s="115"/>
      <c r="J37" s="115"/>
      <c r="K37" s="115">
        <v>1</v>
      </c>
      <c r="L37" s="115"/>
      <c r="M37" s="115"/>
      <c r="N37" s="115">
        <f t="shared" ref="N37:N46" si="8">IF(B37="","",(D37*2)+(E37*3)+F37*1)</f>
        <v>0</v>
      </c>
      <c r="O37" s="116"/>
      <c r="P37" s="126">
        <v>6</v>
      </c>
      <c r="Q37" s="125" t="s">
        <v>421</v>
      </c>
      <c r="R37" s="125" t="s">
        <v>422</v>
      </c>
      <c r="S37" s="115">
        <v>1</v>
      </c>
      <c r="T37" s="115"/>
      <c r="U37" s="115"/>
      <c r="V37" s="115">
        <v>10</v>
      </c>
      <c r="W37" s="115">
        <v>5</v>
      </c>
      <c r="X37" s="115">
        <v>1</v>
      </c>
      <c r="Y37" s="115"/>
      <c r="Z37" s="115">
        <v>3</v>
      </c>
      <c r="AA37" s="115"/>
      <c r="AB37" s="115"/>
      <c r="AC37" s="115">
        <f t="shared" ref="AC37:AC46" si="9">IF(Q37="","",(S37*2)+(T37*3)+U37*1)</f>
        <v>2</v>
      </c>
      <c r="AE37" s="120"/>
    </row>
    <row r="38" spans="1:31" s="122" customFormat="1" ht="12.75" x14ac:dyDescent="0.2">
      <c r="A38" s="126">
        <v>8</v>
      </c>
      <c r="B38" s="125" t="s">
        <v>125</v>
      </c>
      <c r="C38" s="125" t="s">
        <v>84</v>
      </c>
      <c r="D38" s="115"/>
      <c r="E38" s="115">
        <v>2</v>
      </c>
      <c r="F38" s="115"/>
      <c r="G38" s="115">
        <v>5</v>
      </c>
      <c r="H38" s="115">
        <v>2</v>
      </c>
      <c r="I38" s="115">
        <v>3</v>
      </c>
      <c r="J38" s="115"/>
      <c r="K38" s="115">
        <v>1</v>
      </c>
      <c r="L38" s="115"/>
      <c r="M38" s="115"/>
      <c r="N38" s="115">
        <f t="shared" si="8"/>
        <v>6</v>
      </c>
      <c r="O38" s="116"/>
      <c r="P38" s="126">
        <v>10</v>
      </c>
      <c r="Q38" s="125" t="s">
        <v>340</v>
      </c>
      <c r="R38" s="125" t="s">
        <v>38</v>
      </c>
      <c r="S38" s="115"/>
      <c r="T38" s="115"/>
      <c r="U38" s="115"/>
      <c r="V38" s="115">
        <v>5</v>
      </c>
      <c r="W38" s="115">
        <v>2</v>
      </c>
      <c r="X38" s="115">
        <v>3</v>
      </c>
      <c r="Y38" s="115"/>
      <c r="Z38" s="115">
        <v>1</v>
      </c>
      <c r="AA38" s="115"/>
      <c r="AB38" s="115"/>
      <c r="AC38" s="115">
        <f t="shared" si="9"/>
        <v>0</v>
      </c>
      <c r="AE38" s="120"/>
    </row>
    <row r="39" spans="1:31" s="122" customFormat="1" ht="12.75" x14ac:dyDescent="0.2">
      <c r="A39" s="126">
        <v>10</v>
      </c>
      <c r="B39" s="125" t="s">
        <v>230</v>
      </c>
      <c r="C39" s="125" t="s">
        <v>231</v>
      </c>
      <c r="D39" s="115">
        <v>7</v>
      </c>
      <c r="E39" s="115">
        <v>2</v>
      </c>
      <c r="F39" s="115">
        <v>1</v>
      </c>
      <c r="G39" s="115">
        <v>6</v>
      </c>
      <c r="H39" s="115">
        <v>1</v>
      </c>
      <c r="I39" s="115">
        <v>1</v>
      </c>
      <c r="J39" s="115"/>
      <c r="K39" s="115"/>
      <c r="L39" s="115"/>
      <c r="M39" s="115"/>
      <c r="N39" s="115">
        <f t="shared" si="8"/>
        <v>21</v>
      </c>
      <c r="O39" s="116"/>
      <c r="P39" s="126">
        <v>12</v>
      </c>
      <c r="Q39" s="125" t="s">
        <v>207</v>
      </c>
      <c r="R39" s="125" t="s">
        <v>199</v>
      </c>
      <c r="S39" s="115"/>
      <c r="T39" s="115">
        <v>4</v>
      </c>
      <c r="U39" s="115"/>
      <c r="V39" s="115"/>
      <c r="W39" s="115">
        <v>3</v>
      </c>
      <c r="X39" s="115"/>
      <c r="Y39" s="115"/>
      <c r="Z39" s="115">
        <v>1</v>
      </c>
      <c r="AA39" s="115"/>
      <c r="AB39" s="115"/>
      <c r="AC39" s="115">
        <f t="shared" si="9"/>
        <v>12</v>
      </c>
      <c r="AE39" s="120"/>
    </row>
    <row r="40" spans="1:31" s="122" customFormat="1" ht="12.75" x14ac:dyDescent="0.2">
      <c r="A40" s="126">
        <v>11</v>
      </c>
      <c r="B40" s="125" t="s">
        <v>169</v>
      </c>
      <c r="C40" s="125" t="s">
        <v>170</v>
      </c>
      <c r="D40" s="115">
        <v>1</v>
      </c>
      <c r="E40" s="115"/>
      <c r="F40" s="115">
        <v>1</v>
      </c>
      <c r="G40" s="115">
        <v>6</v>
      </c>
      <c r="H40" s="115">
        <v>3</v>
      </c>
      <c r="I40" s="115">
        <v>3</v>
      </c>
      <c r="J40" s="115"/>
      <c r="K40" s="115"/>
      <c r="L40" s="115"/>
      <c r="M40" s="115"/>
      <c r="N40" s="115">
        <f t="shared" si="8"/>
        <v>3</v>
      </c>
      <c r="O40" s="116"/>
      <c r="P40" s="126">
        <v>13</v>
      </c>
      <c r="Q40" s="125" t="s">
        <v>294</v>
      </c>
      <c r="R40" s="125" t="s">
        <v>61</v>
      </c>
      <c r="S40" s="115">
        <v>2</v>
      </c>
      <c r="T40" s="115"/>
      <c r="U40" s="115"/>
      <c r="V40" s="115">
        <v>2</v>
      </c>
      <c r="W40" s="115"/>
      <c r="X40" s="115">
        <v>1</v>
      </c>
      <c r="Y40" s="115"/>
      <c r="Z40" s="115">
        <v>2</v>
      </c>
      <c r="AA40" s="115"/>
      <c r="AB40" s="115"/>
      <c r="AC40" s="115">
        <f t="shared" si="9"/>
        <v>4</v>
      </c>
      <c r="AE40" s="120"/>
    </row>
    <row r="41" spans="1:31" s="122" customFormat="1" ht="12.75" x14ac:dyDescent="0.2">
      <c r="A41" s="126">
        <v>13</v>
      </c>
      <c r="B41" s="125" t="s">
        <v>351</v>
      </c>
      <c r="C41" s="125" t="s">
        <v>73</v>
      </c>
      <c r="D41" s="115">
        <v>1</v>
      </c>
      <c r="E41" s="115">
        <v>1</v>
      </c>
      <c r="F41" s="115">
        <v>2</v>
      </c>
      <c r="G41" s="115">
        <v>2</v>
      </c>
      <c r="H41" s="115">
        <v>1</v>
      </c>
      <c r="I41" s="115"/>
      <c r="J41" s="115"/>
      <c r="K41" s="115">
        <v>1</v>
      </c>
      <c r="L41" s="115"/>
      <c r="M41" s="115"/>
      <c r="N41" s="115">
        <f t="shared" si="8"/>
        <v>7</v>
      </c>
      <c r="O41" s="116"/>
      <c r="P41" s="126">
        <v>14</v>
      </c>
      <c r="Q41" s="125" t="s">
        <v>197</v>
      </c>
      <c r="R41" s="125" t="s">
        <v>198</v>
      </c>
      <c r="S41" s="115">
        <v>4</v>
      </c>
      <c r="T41" s="115">
        <v>2</v>
      </c>
      <c r="U41" s="115">
        <v>4</v>
      </c>
      <c r="V41" s="115">
        <v>1</v>
      </c>
      <c r="W41" s="115">
        <v>3</v>
      </c>
      <c r="X41" s="115"/>
      <c r="Y41" s="115"/>
      <c r="Z41" s="115">
        <v>1</v>
      </c>
      <c r="AA41" s="115"/>
      <c r="AB41" s="115"/>
      <c r="AC41" s="115">
        <f t="shared" si="9"/>
        <v>18</v>
      </c>
      <c r="AE41" s="120"/>
    </row>
    <row r="42" spans="1:31" s="122" customFormat="1" ht="12.75" x14ac:dyDescent="0.2">
      <c r="A42" s="126">
        <v>15</v>
      </c>
      <c r="B42" s="125" t="s">
        <v>75</v>
      </c>
      <c r="C42" s="125" t="s">
        <v>38</v>
      </c>
      <c r="D42" s="115"/>
      <c r="E42" s="115"/>
      <c r="F42" s="115"/>
      <c r="G42" s="115">
        <v>5</v>
      </c>
      <c r="H42" s="115"/>
      <c r="I42" s="115">
        <v>3</v>
      </c>
      <c r="J42" s="115">
        <v>1</v>
      </c>
      <c r="K42" s="115">
        <v>2</v>
      </c>
      <c r="L42" s="115"/>
      <c r="M42" s="115"/>
      <c r="N42" s="115">
        <f t="shared" si="8"/>
        <v>0</v>
      </c>
      <c r="O42" s="116"/>
      <c r="P42" s="139" t="s">
        <v>147</v>
      </c>
      <c r="Q42" s="125" t="s">
        <v>208</v>
      </c>
      <c r="R42" s="125" t="s">
        <v>34</v>
      </c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>
        <f t="shared" si="9"/>
        <v>0</v>
      </c>
      <c r="AE42" s="120"/>
    </row>
    <row r="43" spans="1:31" s="122" customFormat="1" ht="12.75" x14ac:dyDescent="0.2">
      <c r="A43" s="124">
        <v>20</v>
      </c>
      <c r="B43" s="125" t="s">
        <v>369</v>
      </c>
      <c r="C43" s="125" t="s">
        <v>53</v>
      </c>
      <c r="D43" s="115">
        <v>2</v>
      </c>
      <c r="E43" s="115"/>
      <c r="F43" s="115">
        <v>2</v>
      </c>
      <c r="G43" s="115">
        <v>4</v>
      </c>
      <c r="H43" s="115">
        <v>2</v>
      </c>
      <c r="I43" s="115"/>
      <c r="J43" s="115"/>
      <c r="K43" s="115">
        <v>1</v>
      </c>
      <c r="L43" s="115"/>
      <c r="M43" s="115"/>
      <c r="N43" s="115">
        <f t="shared" si="8"/>
        <v>6</v>
      </c>
      <c r="O43" s="116"/>
      <c r="P43" s="124"/>
      <c r="Q43" s="125"/>
      <c r="R43" s="12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 t="str">
        <f t="shared" si="9"/>
        <v/>
      </c>
      <c r="AE43" s="120"/>
    </row>
    <row r="44" spans="1:31" s="122" customFormat="1" ht="12.75" x14ac:dyDescent="0.2">
      <c r="A44" s="126">
        <v>30</v>
      </c>
      <c r="B44" s="125" t="s">
        <v>37</v>
      </c>
      <c r="C44" s="125" t="s">
        <v>38</v>
      </c>
      <c r="D44" s="115">
        <v>1</v>
      </c>
      <c r="E44" s="115"/>
      <c r="F44" s="115">
        <v>1</v>
      </c>
      <c r="G44" s="115">
        <v>3</v>
      </c>
      <c r="H44" s="115"/>
      <c r="I44" s="115"/>
      <c r="J44" s="115"/>
      <c r="K44" s="115">
        <v>2</v>
      </c>
      <c r="L44" s="115"/>
      <c r="M44" s="115"/>
      <c r="N44" s="115">
        <f t="shared" si="8"/>
        <v>3</v>
      </c>
      <c r="O44" s="116"/>
      <c r="P44" s="126">
        <v>36</v>
      </c>
      <c r="Q44" s="125" t="s">
        <v>209</v>
      </c>
      <c r="R44" s="125" t="s">
        <v>126</v>
      </c>
      <c r="S44" s="115">
        <v>1</v>
      </c>
      <c r="T44" s="115"/>
      <c r="U44" s="115"/>
      <c r="V44" s="115">
        <v>7</v>
      </c>
      <c r="W44" s="115">
        <v>2</v>
      </c>
      <c r="X44" s="115">
        <v>1</v>
      </c>
      <c r="Y44" s="115"/>
      <c r="Z44" s="115">
        <v>1</v>
      </c>
      <c r="AA44" s="115"/>
      <c r="AB44" s="115"/>
      <c r="AC44" s="115">
        <f t="shared" si="9"/>
        <v>2</v>
      </c>
      <c r="AE44" s="120"/>
    </row>
    <row r="45" spans="1:31" s="122" customFormat="1" ht="12.75" x14ac:dyDescent="0.2">
      <c r="A45" s="124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6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>
        <v>53</v>
      </c>
      <c r="Q46" s="125" t="s">
        <v>507</v>
      </c>
      <c r="R46" s="125" t="s">
        <v>124</v>
      </c>
      <c r="S46" s="115">
        <v>5</v>
      </c>
      <c r="T46" s="115">
        <v>1</v>
      </c>
      <c r="U46" s="115"/>
      <c r="V46" s="115">
        <v>14</v>
      </c>
      <c r="W46" s="115">
        <v>2</v>
      </c>
      <c r="X46" s="115">
        <v>4</v>
      </c>
      <c r="Y46" s="115"/>
      <c r="Z46" s="115">
        <v>2</v>
      </c>
      <c r="AA46" s="115"/>
      <c r="AB46" s="115"/>
      <c r="AC46" s="115">
        <f t="shared" si="9"/>
        <v>13</v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12</v>
      </c>
      <c r="E47" s="115">
        <f t="shared" si="10"/>
        <v>5</v>
      </c>
      <c r="F47" s="115">
        <f t="shared" si="10"/>
        <v>7</v>
      </c>
      <c r="G47" s="115">
        <f t="shared" si="10"/>
        <v>31</v>
      </c>
      <c r="H47" s="115">
        <f t="shared" si="10"/>
        <v>9</v>
      </c>
      <c r="I47" s="115">
        <f t="shared" si="10"/>
        <v>10</v>
      </c>
      <c r="J47" s="115">
        <f t="shared" si="10"/>
        <v>1</v>
      </c>
      <c r="K47" s="115">
        <f t="shared" si="10"/>
        <v>8</v>
      </c>
      <c r="L47" s="115">
        <f t="shared" si="10"/>
        <v>0</v>
      </c>
      <c r="M47" s="115">
        <f t="shared" si="10"/>
        <v>0</v>
      </c>
      <c r="N47" s="115">
        <f t="shared" si="10"/>
        <v>46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13</v>
      </c>
      <c r="T47" s="115">
        <f t="shared" si="11"/>
        <v>7</v>
      </c>
      <c r="U47" s="115">
        <f t="shared" si="11"/>
        <v>4</v>
      </c>
      <c r="V47" s="115">
        <f t="shared" si="11"/>
        <v>39</v>
      </c>
      <c r="W47" s="115">
        <f t="shared" si="11"/>
        <v>17</v>
      </c>
      <c r="X47" s="115">
        <f t="shared" si="11"/>
        <v>10</v>
      </c>
      <c r="Y47" s="115">
        <f t="shared" si="11"/>
        <v>0</v>
      </c>
      <c r="Z47" s="115">
        <f t="shared" si="11"/>
        <v>11</v>
      </c>
      <c r="AA47" s="115">
        <f t="shared" si="11"/>
        <v>0</v>
      </c>
      <c r="AB47" s="115">
        <f t="shared" si="11"/>
        <v>0</v>
      </c>
      <c r="AC47" s="115">
        <f t="shared" si="11"/>
        <v>51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Ramblin' On:    |||   Spectres: BLK-</v>
      </c>
    </row>
    <row r="48" spans="1:31" s="122" customFormat="1" ht="12.75" x14ac:dyDescent="0.2">
      <c r="A48" s="152" t="s">
        <v>28</v>
      </c>
      <c r="B48" s="153"/>
      <c r="C48" s="154" t="s">
        <v>78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634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98" t="s">
        <v>105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200"/>
      <c r="O51" s="112" t="s">
        <v>30</v>
      </c>
      <c r="P51" s="160" t="s">
        <v>29</v>
      </c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2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0</v>
      </c>
      <c r="B53" s="125" t="s">
        <v>135</v>
      </c>
      <c r="C53" s="125" t="s">
        <v>100</v>
      </c>
      <c r="D53" s="115">
        <v>1</v>
      </c>
      <c r="E53" s="115">
        <v>3</v>
      </c>
      <c r="F53" s="115">
        <v>5</v>
      </c>
      <c r="G53" s="115">
        <v>6</v>
      </c>
      <c r="H53" s="115">
        <v>4</v>
      </c>
      <c r="I53" s="115"/>
      <c r="J53" s="115"/>
      <c r="K53" s="115">
        <v>2</v>
      </c>
      <c r="L53" s="115"/>
      <c r="M53" s="115"/>
      <c r="N53" s="115">
        <f t="shared" ref="N53:N62" si="12">IF(B53="","",(D53*2)+(E53*3)+F53*1)</f>
        <v>16</v>
      </c>
      <c r="O53" s="116"/>
      <c r="P53" s="126">
        <v>1</v>
      </c>
      <c r="Q53" s="125" t="s">
        <v>249</v>
      </c>
      <c r="R53" s="125" t="s">
        <v>124</v>
      </c>
      <c r="S53" s="115"/>
      <c r="T53" s="115"/>
      <c r="U53" s="115"/>
      <c r="V53" s="115">
        <v>2</v>
      </c>
      <c r="W53" s="115"/>
      <c r="X53" s="115"/>
      <c r="Y53" s="115"/>
      <c r="Z53" s="115"/>
      <c r="AA53" s="115"/>
      <c r="AB53" s="115"/>
      <c r="AC53" s="115">
        <f t="shared" ref="AC53:AC62" si="13">IF(Q53="","",(S53*2)+(T53*3)+U53*1)</f>
        <v>0</v>
      </c>
      <c r="AD53" s="129"/>
      <c r="AE53" s="120"/>
    </row>
    <row r="54" spans="1:31" s="122" customFormat="1" ht="12.75" x14ac:dyDescent="0.2">
      <c r="A54" s="124">
        <v>2</v>
      </c>
      <c r="B54" s="125" t="s">
        <v>33</v>
      </c>
      <c r="C54" s="125" t="s">
        <v>34</v>
      </c>
      <c r="D54" s="115"/>
      <c r="E54" s="115"/>
      <c r="F54" s="115"/>
      <c r="G54" s="115">
        <v>2</v>
      </c>
      <c r="H54" s="115"/>
      <c r="I54" s="115"/>
      <c r="J54" s="115"/>
      <c r="K54" s="115">
        <v>1</v>
      </c>
      <c r="L54" s="115"/>
      <c r="M54" s="115">
        <v>1</v>
      </c>
      <c r="N54" s="115">
        <f t="shared" si="12"/>
        <v>0</v>
      </c>
      <c r="O54" s="116"/>
      <c r="P54" s="126">
        <v>2</v>
      </c>
      <c r="Q54" s="125" t="s">
        <v>40</v>
      </c>
      <c r="R54" s="125" t="s">
        <v>41</v>
      </c>
      <c r="S54" s="115">
        <v>2</v>
      </c>
      <c r="T54" s="115"/>
      <c r="U54" s="115"/>
      <c r="V54" s="115">
        <v>4</v>
      </c>
      <c r="W54" s="115">
        <v>1</v>
      </c>
      <c r="X54" s="115">
        <v>2</v>
      </c>
      <c r="Y54" s="115"/>
      <c r="Z54" s="115"/>
      <c r="AA54" s="115"/>
      <c r="AB54" s="115"/>
      <c r="AC54" s="115">
        <f t="shared" si="13"/>
        <v>4</v>
      </c>
      <c r="AD54" s="129"/>
      <c r="AE54" s="120"/>
    </row>
    <row r="55" spans="1:31" s="122" customFormat="1" ht="12.75" x14ac:dyDescent="0.2">
      <c r="A55" s="126">
        <v>4</v>
      </c>
      <c r="B55" s="125" t="s">
        <v>259</v>
      </c>
      <c r="C55" s="125" t="s">
        <v>260</v>
      </c>
      <c r="D55" s="115">
        <v>3</v>
      </c>
      <c r="E55" s="115"/>
      <c r="F55" s="115">
        <v>2</v>
      </c>
      <c r="G55" s="115">
        <v>9</v>
      </c>
      <c r="H55" s="115">
        <v>2</v>
      </c>
      <c r="I55" s="115">
        <v>1</v>
      </c>
      <c r="J55" s="115">
        <v>1</v>
      </c>
      <c r="K55" s="115">
        <v>2</v>
      </c>
      <c r="L55" s="115"/>
      <c r="M55" s="115"/>
      <c r="N55" s="115">
        <f t="shared" si="12"/>
        <v>8</v>
      </c>
      <c r="O55" s="116"/>
      <c r="P55" s="99" t="s">
        <v>147</v>
      </c>
      <c r="Q55" s="125" t="s">
        <v>58</v>
      </c>
      <c r="R55" s="125" t="s">
        <v>59</v>
      </c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>
        <f t="shared" si="13"/>
        <v>0</v>
      </c>
      <c r="AD55" s="129"/>
      <c r="AE55" s="120"/>
    </row>
    <row r="56" spans="1:31" s="122" customFormat="1" ht="12.75" x14ac:dyDescent="0.2">
      <c r="A56" s="126">
        <v>5</v>
      </c>
      <c r="B56" s="125" t="s">
        <v>43</v>
      </c>
      <c r="C56" s="125" t="s">
        <v>44</v>
      </c>
      <c r="D56" s="115">
        <v>1</v>
      </c>
      <c r="E56" s="115"/>
      <c r="F56" s="115">
        <v>2</v>
      </c>
      <c r="G56" s="115">
        <v>2</v>
      </c>
      <c r="H56" s="115"/>
      <c r="I56" s="115"/>
      <c r="J56" s="115"/>
      <c r="K56" s="115">
        <v>2</v>
      </c>
      <c r="L56" s="115"/>
      <c r="M56" s="115"/>
      <c r="N56" s="115">
        <f t="shared" si="12"/>
        <v>4</v>
      </c>
      <c r="O56" s="116"/>
      <c r="P56" s="126">
        <v>11</v>
      </c>
      <c r="Q56" s="125" t="s">
        <v>210</v>
      </c>
      <c r="R56" s="125" t="s">
        <v>67</v>
      </c>
      <c r="S56" s="115">
        <v>3</v>
      </c>
      <c r="T56" s="115"/>
      <c r="U56" s="115"/>
      <c r="V56" s="115">
        <v>6</v>
      </c>
      <c r="W56" s="115"/>
      <c r="X56" s="115">
        <v>2</v>
      </c>
      <c r="Y56" s="115"/>
      <c r="Z56" s="115">
        <v>3</v>
      </c>
      <c r="AA56" s="115"/>
      <c r="AB56" s="115"/>
      <c r="AC56" s="115">
        <f t="shared" si="13"/>
        <v>6</v>
      </c>
      <c r="AD56" s="129"/>
      <c r="AE56" s="120"/>
    </row>
    <row r="57" spans="1:31" s="122" customFormat="1" ht="12.75" x14ac:dyDescent="0.2">
      <c r="A57" s="124">
        <v>8</v>
      </c>
      <c r="B57" s="125" t="s">
        <v>138</v>
      </c>
      <c r="C57" s="125" t="s">
        <v>139</v>
      </c>
      <c r="D57" s="115"/>
      <c r="E57" s="115">
        <v>2</v>
      </c>
      <c r="F57" s="115"/>
      <c r="G57" s="115">
        <v>1</v>
      </c>
      <c r="H57" s="115"/>
      <c r="I57" s="115"/>
      <c r="J57" s="115"/>
      <c r="K57" s="115">
        <v>1</v>
      </c>
      <c r="L57" s="115"/>
      <c r="M57" s="115"/>
      <c r="N57" s="115">
        <f t="shared" si="12"/>
        <v>6</v>
      </c>
      <c r="O57" s="116"/>
      <c r="P57" s="126">
        <v>13</v>
      </c>
      <c r="Q57" s="125" t="s">
        <v>31</v>
      </c>
      <c r="R57" s="125" t="s">
        <v>32</v>
      </c>
      <c r="S57" s="115"/>
      <c r="T57" s="115"/>
      <c r="U57" s="115"/>
      <c r="V57" s="115">
        <v>7</v>
      </c>
      <c r="W57" s="115"/>
      <c r="X57" s="115"/>
      <c r="Y57" s="115"/>
      <c r="Z57" s="115">
        <v>3</v>
      </c>
      <c r="AA57" s="115"/>
      <c r="AB57" s="115"/>
      <c r="AC57" s="115">
        <f t="shared" si="13"/>
        <v>0</v>
      </c>
      <c r="AD57" s="129"/>
      <c r="AE57" s="120"/>
    </row>
    <row r="58" spans="1:31" s="122" customFormat="1" ht="12.75" x14ac:dyDescent="0.2">
      <c r="A58" s="126">
        <v>9</v>
      </c>
      <c r="B58" s="125" t="s">
        <v>165</v>
      </c>
      <c r="C58" s="125" t="s">
        <v>527</v>
      </c>
      <c r="D58" s="115"/>
      <c r="E58" s="115">
        <v>1</v>
      </c>
      <c r="F58" s="115"/>
      <c r="G58" s="115">
        <v>4</v>
      </c>
      <c r="H58" s="115">
        <v>1</v>
      </c>
      <c r="I58" s="115"/>
      <c r="J58" s="115"/>
      <c r="K58" s="115"/>
      <c r="L58" s="115"/>
      <c r="M58" s="115"/>
      <c r="N58" s="115">
        <f t="shared" si="12"/>
        <v>3</v>
      </c>
      <c r="O58" s="116"/>
      <c r="P58" s="126">
        <v>17</v>
      </c>
      <c r="Q58" s="125" t="s">
        <v>46</v>
      </c>
      <c r="R58" s="125" t="s">
        <v>47</v>
      </c>
      <c r="S58" s="115">
        <v>2</v>
      </c>
      <c r="T58" s="115"/>
      <c r="U58" s="115">
        <v>2</v>
      </c>
      <c r="V58" s="115">
        <v>4</v>
      </c>
      <c r="W58" s="115"/>
      <c r="X58" s="115">
        <v>1</v>
      </c>
      <c r="Y58" s="115"/>
      <c r="Z58" s="115">
        <v>4</v>
      </c>
      <c r="AA58" s="115"/>
      <c r="AB58" s="115"/>
      <c r="AC58" s="115">
        <f t="shared" si="13"/>
        <v>6</v>
      </c>
      <c r="AD58" s="129"/>
      <c r="AE58" s="120"/>
    </row>
    <row r="59" spans="1:31" s="122" customFormat="1" ht="12.75" x14ac:dyDescent="0.2">
      <c r="A59" s="126">
        <v>12</v>
      </c>
      <c r="B59" s="125" t="s">
        <v>329</v>
      </c>
      <c r="C59" s="125" t="s">
        <v>330</v>
      </c>
      <c r="D59" s="115"/>
      <c r="E59" s="115">
        <v>1</v>
      </c>
      <c r="F59" s="115"/>
      <c r="G59" s="115">
        <v>3</v>
      </c>
      <c r="H59" s="115">
        <v>1</v>
      </c>
      <c r="I59" s="115"/>
      <c r="J59" s="115"/>
      <c r="K59" s="115">
        <v>1</v>
      </c>
      <c r="L59" s="115"/>
      <c r="M59" s="115"/>
      <c r="N59" s="115">
        <f t="shared" si="12"/>
        <v>3</v>
      </c>
      <c r="O59" s="116"/>
      <c r="P59" s="126">
        <v>23</v>
      </c>
      <c r="Q59" s="125" t="s">
        <v>89</v>
      </c>
      <c r="R59" s="125" t="s">
        <v>166</v>
      </c>
      <c r="S59" s="115">
        <v>2</v>
      </c>
      <c r="T59" s="115">
        <v>3</v>
      </c>
      <c r="U59" s="115">
        <v>3</v>
      </c>
      <c r="V59" s="115">
        <v>4</v>
      </c>
      <c r="W59" s="115">
        <v>4</v>
      </c>
      <c r="X59" s="115">
        <v>2</v>
      </c>
      <c r="Y59" s="115"/>
      <c r="Z59" s="115">
        <v>1</v>
      </c>
      <c r="AA59" s="115"/>
      <c r="AB59" s="115"/>
      <c r="AC59" s="115">
        <f t="shared" si="13"/>
        <v>16</v>
      </c>
      <c r="AD59" s="129"/>
      <c r="AE59" s="120"/>
    </row>
    <row r="60" spans="1:31" s="122" customFormat="1" ht="12.75" x14ac:dyDescent="0.2">
      <c r="A60" s="126">
        <v>24</v>
      </c>
      <c r="B60" s="125" t="s">
        <v>136</v>
      </c>
      <c r="C60" s="125" t="s">
        <v>137</v>
      </c>
      <c r="D60" s="115">
        <v>1</v>
      </c>
      <c r="E60" s="115">
        <v>1</v>
      </c>
      <c r="F60" s="115"/>
      <c r="G60" s="115">
        <v>4</v>
      </c>
      <c r="H60" s="115">
        <v>3</v>
      </c>
      <c r="I60" s="115">
        <v>2</v>
      </c>
      <c r="J60" s="115"/>
      <c r="K60" s="115">
        <v>5</v>
      </c>
      <c r="L60" s="115">
        <v>1</v>
      </c>
      <c r="M60" s="115"/>
      <c r="N60" s="115">
        <f t="shared" si="12"/>
        <v>5</v>
      </c>
      <c r="O60" s="116"/>
      <c r="P60" s="126">
        <v>33</v>
      </c>
      <c r="Q60" s="125" t="s">
        <v>252</v>
      </c>
      <c r="R60" s="125" t="s">
        <v>253</v>
      </c>
      <c r="S60" s="115">
        <v>3</v>
      </c>
      <c r="T60" s="115"/>
      <c r="U60" s="115">
        <v>1</v>
      </c>
      <c r="V60" s="115">
        <v>8</v>
      </c>
      <c r="W60" s="115">
        <v>3</v>
      </c>
      <c r="X60" s="115">
        <v>1</v>
      </c>
      <c r="Y60" s="115"/>
      <c r="Z60" s="115">
        <v>3</v>
      </c>
      <c r="AA60" s="115"/>
      <c r="AB60" s="115"/>
      <c r="AC60" s="115">
        <f t="shared" si="13"/>
        <v>7</v>
      </c>
      <c r="AD60" s="129"/>
      <c r="AE60" s="120"/>
    </row>
    <row r="61" spans="1:31" s="122" customFormat="1" ht="12.75" x14ac:dyDescent="0.2">
      <c r="A61" s="124">
        <v>55</v>
      </c>
      <c r="B61" s="125" t="s">
        <v>486</v>
      </c>
      <c r="C61" s="125" t="s">
        <v>188</v>
      </c>
      <c r="D61" s="115">
        <v>2</v>
      </c>
      <c r="E61" s="115"/>
      <c r="F61" s="115">
        <v>3</v>
      </c>
      <c r="G61" s="115">
        <v>12</v>
      </c>
      <c r="H61" s="115"/>
      <c r="I61" s="115"/>
      <c r="J61" s="115">
        <v>1</v>
      </c>
      <c r="K61" s="115">
        <v>4</v>
      </c>
      <c r="L61" s="115"/>
      <c r="M61" s="115"/>
      <c r="N61" s="115">
        <f t="shared" si="12"/>
        <v>7</v>
      </c>
      <c r="O61" s="116"/>
      <c r="P61" s="126">
        <v>8</v>
      </c>
      <c r="Q61" s="125" t="s">
        <v>122</v>
      </c>
      <c r="R61" s="125" t="s">
        <v>100</v>
      </c>
      <c r="S61" s="115">
        <v>4</v>
      </c>
      <c r="T61" s="115"/>
      <c r="U61" s="115">
        <v>7</v>
      </c>
      <c r="V61" s="115">
        <v>6</v>
      </c>
      <c r="W61" s="115">
        <v>5</v>
      </c>
      <c r="X61" s="115">
        <v>5</v>
      </c>
      <c r="Y61" s="115"/>
      <c r="Z61" s="115">
        <v>1</v>
      </c>
      <c r="AA61" s="115"/>
      <c r="AB61" s="115">
        <v>1</v>
      </c>
      <c r="AC61" s="115">
        <f t="shared" si="13"/>
        <v>15</v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8</v>
      </c>
      <c r="E63" s="115">
        <f t="shared" si="14"/>
        <v>8</v>
      </c>
      <c r="F63" s="115">
        <f t="shared" si="14"/>
        <v>12</v>
      </c>
      <c r="G63" s="115">
        <f t="shared" si="14"/>
        <v>43</v>
      </c>
      <c r="H63" s="115">
        <f t="shared" si="14"/>
        <v>11</v>
      </c>
      <c r="I63" s="115">
        <f t="shared" si="14"/>
        <v>3</v>
      </c>
      <c r="J63" s="115">
        <f t="shared" si="14"/>
        <v>2</v>
      </c>
      <c r="K63" s="115">
        <f t="shared" si="14"/>
        <v>18</v>
      </c>
      <c r="L63" s="115">
        <f t="shared" si="14"/>
        <v>1</v>
      </c>
      <c r="M63" s="115">
        <f t="shared" si="14"/>
        <v>1</v>
      </c>
      <c r="N63" s="115">
        <f t="shared" si="14"/>
        <v>52</v>
      </c>
      <c r="O63" s="117" t="s">
        <v>5</v>
      </c>
      <c r="P63" s="140" t="s">
        <v>27</v>
      </c>
      <c r="Q63" s="141"/>
      <c r="R63" s="142"/>
      <c r="S63" s="115">
        <f t="shared" ref="S63:AC63" si="15">SUM(S53:S62)</f>
        <v>16</v>
      </c>
      <c r="T63" s="115">
        <f t="shared" si="15"/>
        <v>3</v>
      </c>
      <c r="U63" s="115">
        <f t="shared" si="15"/>
        <v>13</v>
      </c>
      <c r="V63" s="115">
        <f t="shared" si="15"/>
        <v>41</v>
      </c>
      <c r="W63" s="115">
        <f t="shared" si="15"/>
        <v>13</v>
      </c>
      <c r="X63" s="115">
        <f t="shared" si="15"/>
        <v>13</v>
      </c>
      <c r="Y63" s="115">
        <f t="shared" si="15"/>
        <v>0</v>
      </c>
      <c r="Z63" s="115">
        <f t="shared" si="15"/>
        <v>15</v>
      </c>
      <c r="AA63" s="115">
        <f t="shared" si="15"/>
        <v>0</v>
      </c>
      <c r="AB63" s="115">
        <f t="shared" si="15"/>
        <v>1</v>
      </c>
      <c r="AC63" s="115">
        <f t="shared" si="15"/>
        <v>54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Phantoms:    |||   Diablos: BLK-</v>
      </c>
    </row>
    <row r="64" spans="1:31" s="122" customFormat="1" ht="12.75" x14ac:dyDescent="0.2">
      <c r="A64" s="152" t="s">
        <v>28</v>
      </c>
      <c r="B64" s="153"/>
      <c r="C64" s="154" t="s">
        <v>150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624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204" t="s">
        <v>236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6"/>
      <c r="O67" s="112" t="s">
        <v>30</v>
      </c>
      <c r="P67" s="201" t="s">
        <v>101</v>
      </c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3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>
        <v>4</v>
      </c>
      <c r="B69" s="125" t="s">
        <v>303</v>
      </c>
      <c r="C69" s="125" t="s">
        <v>65</v>
      </c>
      <c r="D69" s="115">
        <v>3</v>
      </c>
      <c r="E69" s="115"/>
      <c r="F69" s="115"/>
      <c r="G69" s="115">
        <v>2</v>
      </c>
      <c r="H69" s="115">
        <v>1</v>
      </c>
      <c r="I69" s="115"/>
      <c r="J69" s="115">
        <v>1</v>
      </c>
      <c r="K69" s="115">
        <v>1</v>
      </c>
      <c r="L69" s="115"/>
      <c r="M69" s="115"/>
      <c r="N69" s="115">
        <f t="shared" ref="N69:N78" si="16">IF(B69="","",(D69*2)+(E69*3)+F69*1)</f>
        <v>6</v>
      </c>
      <c r="O69" s="116"/>
      <c r="P69" s="124">
        <v>2</v>
      </c>
      <c r="Q69" s="125" t="s">
        <v>31</v>
      </c>
      <c r="R69" s="125" t="s">
        <v>50</v>
      </c>
      <c r="S69" s="115">
        <v>1</v>
      </c>
      <c r="T69" s="115"/>
      <c r="U69" s="115"/>
      <c r="V69" s="115">
        <v>1</v>
      </c>
      <c r="W69" s="115">
        <v>3</v>
      </c>
      <c r="X69" s="115">
        <v>1</v>
      </c>
      <c r="Y69" s="115">
        <v>1</v>
      </c>
      <c r="Z69" s="115">
        <v>1</v>
      </c>
      <c r="AA69" s="115"/>
      <c r="AB69" s="115"/>
      <c r="AC69" s="115">
        <f t="shared" ref="AC69:AC78" si="17">IF(Q69="","",(S69*2)+(T69*3)+U69*1)</f>
        <v>2</v>
      </c>
      <c r="AE69" s="120"/>
    </row>
    <row r="70" spans="1:31" s="122" customFormat="1" ht="12.75" x14ac:dyDescent="0.2">
      <c r="A70" s="124">
        <v>6</v>
      </c>
      <c r="B70" s="125" t="s">
        <v>237</v>
      </c>
      <c r="C70" s="125" t="s">
        <v>238</v>
      </c>
      <c r="D70" s="115">
        <v>4</v>
      </c>
      <c r="E70" s="115"/>
      <c r="F70" s="115"/>
      <c r="G70" s="115">
        <v>1</v>
      </c>
      <c r="H70" s="115"/>
      <c r="I70" s="115">
        <v>1</v>
      </c>
      <c r="J70" s="115"/>
      <c r="K70" s="115">
        <v>1</v>
      </c>
      <c r="L70" s="115"/>
      <c r="M70" s="115"/>
      <c r="N70" s="115">
        <f t="shared" si="16"/>
        <v>8</v>
      </c>
      <c r="O70" s="116"/>
      <c r="P70" s="124">
        <v>4</v>
      </c>
      <c r="Q70" s="125" t="s">
        <v>74</v>
      </c>
      <c r="R70" s="125" t="s">
        <v>50</v>
      </c>
      <c r="S70" s="115">
        <v>2</v>
      </c>
      <c r="T70" s="115"/>
      <c r="U70" s="115"/>
      <c r="V70" s="115">
        <v>7</v>
      </c>
      <c r="W70" s="115">
        <v>2</v>
      </c>
      <c r="X70" s="115"/>
      <c r="Y70" s="115">
        <v>1</v>
      </c>
      <c r="Z70" s="115">
        <v>2</v>
      </c>
      <c r="AA70" s="115"/>
      <c r="AB70" s="115"/>
      <c r="AC70" s="115">
        <f t="shared" si="17"/>
        <v>4</v>
      </c>
      <c r="AE70" s="120"/>
    </row>
    <row r="71" spans="1:31" s="122" customFormat="1" ht="12.75" x14ac:dyDescent="0.2">
      <c r="A71" s="124">
        <v>7</v>
      </c>
      <c r="B71" s="125" t="s">
        <v>332</v>
      </c>
      <c r="C71" s="125" t="s">
        <v>503</v>
      </c>
      <c r="D71" s="115">
        <v>1</v>
      </c>
      <c r="E71" s="115"/>
      <c r="F71" s="115"/>
      <c r="G71" s="115"/>
      <c r="H71" s="115">
        <v>1</v>
      </c>
      <c r="I71" s="115">
        <v>3</v>
      </c>
      <c r="J71" s="115"/>
      <c r="K71" s="115">
        <v>1</v>
      </c>
      <c r="L71" s="115"/>
      <c r="M71" s="115"/>
      <c r="N71" s="115">
        <f t="shared" si="16"/>
        <v>2</v>
      </c>
      <c r="O71" s="116"/>
      <c r="P71" s="124">
        <v>5</v>
      </c>
      <c r="Q71" s="125" t="s">
        <v>119</v>
      </c>
      <c r="R71" s="125" t="s">
        <v>100</v>
      </c>
      <c r="S71" s="115">
        <v>2</v>
      </c>
      <c r="T71" s="115"/>
      <c r="U71" s="115"/>
      <c r="V71" s="115">
        <v>3</v>
      </c>
      <c r="W71" s="115">
        <v>3</v>
      </c>
      <c r="X71" s="115"/>
      <c r="Y71" s="115"/>
      <c r="Z71" s="115">
        <v>4</v>
      </c>
      <c r="AA71" s="115"/>
      <c r="AB71" s="115"/>
      <c r="AC71" s="115">
        <f t="shared" si="17"/>
        <v>4</v>
      </c>
      <c r="AE71" s="120"/>
    </row>
    <row r="72" spans="1:31" s="122" customFormat="1" ht="12.75" x14ac:dyDescent="0.2">
      <c r="A72" s="126">
        <v>9</v>
      </c>
      <c r="B72" s="125" t="s">
        <v>240</v>
      </c>
      <c r="C72" s="125" t="s">
        <v>79</v>
      </c>
      <c r="D72" s="115"/>
      <c r="E72" s="115">
        <v>1</v>
      </c>
      <c r="F72" s="115"/>
      <c r="G72" s="115">
        <v>2</v>
      </c>
      <c r="H72" s="115">
        <v>2</v>
      </c>
      <c r="I72" s="115">
        <v>2</v>
      </c>
      <c r="J72" s="115"/>
      <c r="K72" s="115">
        <v>1</v>
      </c>
      <c r="L72" s="115"/>
      <c r="M72" s="115"/>
      <c r="N72" s="115">
        <f t="shared" si="16"/>
        <v>3</v>
      </c>
      <c r="O72" s="116"/>
      <c r="P72" s="126">
        <v>8</v>
      </c>
      <c r="Q72" s="125" t="s">
        <v>481</v>
      </c>
      <c r="R72" s="125" t="s">
        <v>79</v>
      </c>
      <c r="S72" s="115">
        <v>2</v>
      </c>
      <c r="T72" s="115"/>
      <c r="U72" s="115">
        <v>3</v>
      </c>
      <c r="V72" s="115">
        <v>7</v>
      </c>
      <c r="W72" s="115">
        <v>1</v>
      </c>
      <c r="X72" s="115">
        <v>2</v>
      </c>
      <c r="Y72" s="115"/>
      <c r="Z72" s="115">
        <v>3</v>
      </c>
      <c r="AA72" s="115"/>
      <c r="AB72" s="115"/>
      <c r="AC72" s="115">
        <f t="shared" si="17"/>
        <v>7</v>
      </c>
      <c r="AE72" s="120"/>
    </row>
    <row r="73" spans="1:31" s="122" customFormat="1" ht="12.75" x14ac:dyDescent="0.2">
      <c r="A73" s="124">
        <v>11</v>
      </c>
      <c r="B73" s="125" t="s">
        <v>384</v>
      </c>
      <c r="C73" s="125" t="s">
        <v>253</v>
      </c>
      <c r="D73" s="115">
        <v>1</v>
      </c>
      <c r="E73" s="115"/>
      <c r="F73" s="115"/>
      <c r="G73" s="115">
        <v>2</v>
      </c>
      <c r="H73" s="115"/>
      <c r="I73" s="115">
        <v>2</v>
      </c>
      <c r="J73" s="115"/>
      <c r="K73" s="115">
        <v>1</v>
      </c>
      <c r="L73" s="115"/>
      <c r="M73" s="115"/>
      <c r="N73" s="115">
        <f t="shared" si="16"/>
        <v>2</v>
      </c>
      <c r="O73" s="116"/>
      <c r="P73" s="126">
        <v>9</v>
      </c>
      <c r="Q73" s="125" t="s">
        <v>74</v>
      </c>
      <c r="R73" s="125" t="s">
        <v>285</v>
      </c>
      <c r="S73" s="115">
        <v>1</v>
      </c>
      <c r="T73" s="115"/>
      <c r="U73" s="115"/>
      <c r="V73" s="115">
        <v>3</v>
      </c>
      <c r="W73" s="115"/>
      <c r="X73" s="115">
        <v>1</v>
      </c>
      <c r="Y73" s="115"/>
      <c r="Z73" s="115">
        <v>1</v>
      </c>
      <c r="AA73" s="115"/>
      <c r="AB73" s="115"/>
      <c r="AC73" s="115">
        <f t="shared" si="17"/>
        <v>2</v>
      </c>
      <c r="AE73" s="120"/>
    </row>
    <row r="74" spans="1:31" s="122" customFormat="1" ht="12.75" x14ac:dyDescent="0.2">
      <c r="A74" s="124">
        <v>12</v>
      </c>
      <c r="B74" s="125" t="s">
        <v>302</v>
      </c>
      <c r="C74" s="125" t="s">
        <v>51</v>
      </c>
      <c r="D74" s="115"/>
      <c r="E74" s="115"/>
      <c r="F74" s="115">
        <v>1</v>
      </c>
      <c r="G74" s="115">
        <v>10</v>
      </c>
      <c r="H74" s="115">
        <v>1</v>
      </c>
      <c r="I74" s="115">
        <v>1</v>
      </c>
      <c r="J74" s="115">
        <v>1</v>
      </c>
      <c r="K74" s="115">
        <v>1</v>
      </c>
      <c r="L74" s="115"/>
      <c r="M74" s="115"/>
      <c r="N74" s="115">
        <f t="shared" si="16"/>
        <v>1</v>
      </c>
      <c r="O74" s="116"/>
      <c r="P74" s="126">
        <v>10</v>
      </c>
      <c r="Q74" s="125" t="s">
        <v>498</v>
      </c>
      <c r="R74" s="125" t="s">
        <v>570</v>
      </c>
      <c r="S74" s="115">
        <v>4</v>
      </c>
      <c r="T74" s="115"/>
      <c r="U74" s="115"/>
      <c r="V74" s="115">
        <v>7</v>
      </c>
      <c r="W74" s="115">
        <v>1</v>
      </c>
      <c r="X74" s="115">
        <v>1</v>
      </c>
      <c r="Y74" s="115"/>
      <c r="Z74" s="115">
        <v>4</v>
      </c>
      <c r="AA74" s="115"/>
      <c r="AB74" s="115"/>
      <c r="AC74" s="115">
        <f t="shared" si="17"/>
        <v>8</v>
      </c>
      <c r="AE74" s="120"/>
    </row>
    <row r="75" spans="1:31" s="122" customFormat="1" ht="12.75" x14ac:dyDescent="0.2">
      <c r="A75" s="124">
        <v>20</v>
      </c>
      <c r="B75" s="125" t="s">
        <v>240</v>
      </c>
      <c r="C75" s="125" t="s">
        <v>241</v>
      </c>
      <c r="D75" s="115"/>
      <c r="E75" s="115"/>
      <c r="F75" s="115"/>
      <c r="G75" s="115">
        <v>3</v>
      </c>
      <c r="H75" s="115">
        <v>1</v>
      </c>
      <c r="I75" s="115"/>
      <c r="J75" s="115"/>
      <c r="K75" s="115">
        <v>1</v>
      </c>
      <c r="L75" s="115"/>
      <c r="M75" s="115"/>
      <c r="N75" s="115">
        <f t="shared" si="16"/>
        <v>0</v>
      </c>
      <c r="O75" s="116"/>
      <c r="P75" s="126">
        <v>13</v>
      </c>
      <c r="Q75" s="125" t="s">
        <v>386</v>
      </c>
      <c r="R75" s="125" t="s">
        <v>387</v>
      </c>
      <c r="S75" s="115"/>
      <c r="T75" s="115">
        <v>1</v>
      </c>
      <c r="U75" s="115"/>
      <c r="V75" s="115">
        <v>5</v>
      </c>
      <c r="W75" s="115"/>
      <c r="X75" s="115"/>
      <c r="Y75" s="115"/>
      <c r="Z75" s="115">
        <v>1</v>
      </c>
      <c r="AA75" s="115"/>
      <c r="AB75" s="115"/>
      <c r="AC75" s="115">
        <f t="shared" si="17"/>
        <v>3</v>
      </c>
      <c r="AE75" s="120"/>
    </row>
    <row r="76" spans="1:31" s="122" customFormat="1" ht="12.75" x14ac:dyDescent="0.2">
      <c r="A76" s="124">
        <v>77</v>
      </c>
      <c r="B76" s="125" t="s">
        <v>239</v>
      </c>
      <c r="C76" s="125" t="s">
        <v>51</v>
      </c>
      <c r="D76" s="115">
        <v>3</v>
      </c>
      <c r="E76" s="115"/>
      <c r="F76" s="115">
        <v>1</v>
      </c>
      <c r="G76" s="115">
        <v>7</v>
      </c>
      <c r="H76" s="115"/>
      <c r="I76" s="115">
        <v>2</v>
      </c>
      <c r="J76" s="115"/>
      <c r="K76" s="115">
        <v>4</v>
      </c>
      <c r="L76" s="115"/>
      <c r="M76" s="115"/>
      <c r="N76" s="115">
        <f t="shared" si="16"/>
        <v>7</v>
      </c>
      <c r="O76" s="116"/>
      <c r="P76" s="126"/>
      <c r="Q76" s="125"/>
      <c r="R76" s="12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tr">
        <f t="shared" si="17"/>
        <v/>
      </c>
      <c r="AE76" s="120"/>
    </row>
    <row r="77" spans="1:31" s="122" customFormat="1" ht="12.75" x14ac:dyDescent="0.2">
      <c r="A77" s="124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99" t="s">
        <v>147</v>
      </c>
      <c r="Q77" s="125" t="s">
        <v>89</v>
      </c>
      <c r="R77" s="125" t="s">
        <v>262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>
        <f t="shared" si="17"/>
        <v>0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12</v>
      </c>
      <c r="E79" s="115">
        <f t="shared" si="18"/>
        <v>1</v>
      </c>
      <c r="F79" s="115">
        <f t="shared" si="18"/>
        <v>2</v>
      </c>
      <c r="G79" s="115">
        <f t="shared" si="18"/>
        <v>27</v>
      </c>
      <c r="H79" s="115">
        <f t="shared" si="18"/>
        <v>6</v>
      </c>
      <c r="I79" s="115">
        <f t="shared" si="18"/>
        <v>11</v>
      </c>
      <c r="J79" s="115">
        <f t="shared" si="18"/>
        <v>2</v>
      </c>
      <c r="K79" s="115">
        <f t="shared" si="18"/>
        <v>11</v>
      </c>
      <c r="L79" s="115">
        <f t="shared" si="18"/>
        <v>0</v>
      </c>
      <c r="M79" s="115">
        <f t="shared" si="18"/>
        <v>0</v>
      </c>
      <c r="N79" s="115">
        <f t="shared" si="18"/>
        <v>29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12</v>
      </c>
      <c r="T79" s="115">
        <f t="shared" si="19"/>
        <v>1</v>
      </c>
      <c r="U79" s="115">
        <f t="shared" si="19"/>
        <v>3</v>
      </c>
      <c r="V79" s="115">
        <f t="shared" si="19"/>
        <v>33</v>
      </c>
      <c r="W79" s="115">
        <f t="shared" si="19"/>
        <v>10</v>
      </c>
      <c r="X79" s="115">
        <f t="shared" si="19"/>
        <v>5</v>
      </c>
      <c r="Y79" s="115">
        <f t="shared" si="19"/>
        <v>2</v>
      </c>
      <c r="Z79" s="115">
        <f t="shared" si="19"/>
        <v>16</v>
      </c>
      <c r="AA79" s="115">
        <f t="shared" si="19"/>
        <v>0</v>
      </c>
      <c r="AB79" s="115">
        <f t="shared" si="19"/>
        <v>0</v>
      </c>
      <c r="AC79" s="115">
        <f t="shared" si="19"/>
        <v>30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104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Hellfish:    |||   Brownies: </v>
      </c>
    </row>
    <row r="81" spans="1:31" s="122" customFormat="1" ht="12.75" x14ac:dyDescent="0.2">
      <c r="A81" s="152" t="s">
        <v>205</v>
      </c>
      <c r="B81" s="153"/>
      <c r="C81" s="154" t="s">
        <v>608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63" t="s">
        <v>77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5"/>
      <c r="O83" s="112" t="s">
        <v>49</v>
      </c>
      <c r="P83" s="172" t="s">
        <v>68</v>
      </c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4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0</v>
      </c>
      <c r="B85" s="125" t="s">
        <v>398</v>
      </c>
      <c r="C85" s="125" t="s">
        <v>399</v>
      </c>
      <c r="D85" s="115">
        <v>2</v>
      </c>
      <c r="E85" s="115">
        <v>1</v>
      </c>
      <c r="F85" s="115"/>
      <c r="G85" s="115">
        <v>7</v>
      </c>
      <c r="H85" s="115">
        <v>1</v>
      </c>
      <c r="I85" s="115"/>
      <c r="J85" s="115"/>
      <c r="K85" s="115">
        <v>5</v>
      </c>
      <c r="L85" s="115">
        <v>1</v>
      </c>
      <c r="M85" s="115"/>
      <c r="N85" s="115">
        <f t="shared" ref="N85:N94" si="20">IF(B85="","",(D85*2)+(E85*3)+F85*1)</f>
        <v>7</v>
      </c>
      <c r="O85" s="116"/>
      <c r="P85" s="124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4">
        <v>3</v>
      </c>
      <c r="B86" s="125" t="s">
        <v>80</v>
      </c>
      <c r="C86" s="125" t="s">
        <v>81</v>
      </c>
      <c r="D86" s="115">
        <v>3</v>
      </c>
      <c r="E86" s="115">
        <v>1</v>
      </c>
      <c r="F86" s="115">
        <v>5</v>
      </c>
      <c r="G86" s="115">
        <v>4</v>
      </c>
      <c r="H86" s="115">
        <v>3</v>
      </c>
      <c r="I86" s="115">
        <v>2</v>
      </c>
      <c r="J86" s="115"/>
      <c r="K86" s="115">
        <v>3</v>
      </c>
      <c r="L86" s="115">
        <v>1</v>
      </c>
      <c r="M86" s="115"/>
      <c r="N86" s="115">
        <f t="shared" si="20"/>
        <v>14</v>
      </c>
      <c r="O86" s="116"/>
      <c r="P86" s="126">
        <v>6</v>
      </c>
      <c r="Q86" s="125" t="s">
        <v>179</v>
      </c>
      <c r="R86" s="125" t="s">
        <v>180</v>
      </c>
      <c r="S86" s="115"/>
      <c r="T86" s="115">
        <v>2</v>
      </c>
      <c r="U86" s="115">
        <v>2</v>
      </c>
      <c r="V86" s="115"/>
      <c r="W86" s="115">
        <v>3</v>
      </c>
      <c r="X86" s="115">
        <v>1</v>
      </c>
      <c r="Y86" s="115"/>
      <c r="Z86" s="115">
        <v>2</v>
      </c>
      <c r="AA86" s="115"/>
      <c r="AB86" s="115"/>
      <c r="AC86" s="115">
        <f t="shared" si="21"/>
        <v>8</v>
      </c>
      <c r="AD86" s="129"/>
      <c r="AE86" s="120"/>
    </row>
    <row r="87" spans="1:31" s="122" customFormat="1" ht="12.75" x14ac:dyDescent="0.2">
      <c r="A87" s="126">
        <v>5</v>
      </c>
      <c r="B87" s="125" t="s">
        <v>85</v>
      </c>
      <c r="C87" s="125" t="s">
        <v>86</v>
      </c>
      <c r="D87" s="115">
        <v>2</v>
      </c>
      <c r="E87" s="115"/>
      <c r="F87" s="115"/>
      <c r="G87" s="115">
        <v>3</v>
      </c>
      <c r="H87" s="115">
        <v>3</v>
      </c>
      <c r="I87" s="115">
        <v>2</v>
      </c>
      <c r="J87" s="115"/>
      <c r="K87" s="115">
        <v>1</v>
      </c>
      <c r="L87" s="115"/>
      <c r="M87" s="115"/>
      <c r="N87" s="115">
        <f t="shared" si="20"/>
        <v>4</v>
      </c>
      <c r="O87" s="116"/>
      <c r="P87" s="126"/>
      <c r="Q87" s="125"/>
      <c r="R87" s="12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 t="str">
        <f t="shared" si="21"/>
        <v/>
      </c>
      <c r="AD87" s="129"/>
      <c r="AE87" s="120"/>
    </row>
    <row r="88" spans="1:31" s="122" customFormat="1" ht="12.75" x14ac:dyDescent="0.2">
      <c r="A88" s="126">
        <v>12</v>
      </c>
      <c r="B88" s="125" t="s">
        <v>161</v>
      </c>
      <c r="C88" s="125" t="s">
        <v>121</v>
      </c>
      <c r="D88" s="115">
        <v>3</v>
      </c>
      <c r="E88" s="115"/>
      <c r="F88" s="115">
        <v>3</v>
      </c>
      <c r="G88" s="115">
        <v>9</v>
      </c>
      <c r="H88" s="115"/>
      <c r="I88" s="115">
        <v>1</v>
      </c>
      <c r="J88" s="115"/>
      <c r="K88" s="115">
        <v>2</v>
      </c>
      <c r="L88" s="115"/>
      <c r="M88" s="115"/>
      <c r="N88" s="115">
        <f t="shared" si="20"/>
        <v>9</v>
      </c>
      <c r="O88" s="116"/>
      <c r="P88" s="126"/>
      <c r="Q88" s="125"/>
      <c r="R88" s="12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 t="str">
        <f t="shared" si="21"/>
        <v/>
      </c>
      <c r="AD88" s="129"/>
      <c r="AE88" s="120"/>
    </row>
    <row r="89" spans="1:31" s="122" customFormat="1" ht="12.75" x14ac:dyDescent="0.2">
      <c r="A89" s="126">
        <v>21</v>
      </c>
      <c r="B89" s="125" t="s">
        <v>128</v>
      </c>
      <c r="C89" s="125" t="s">
        <v>83</v>
      </c>
      <c r="D89" s="115">
        <v>2</v>
      </c>
      <c r="E89" s="115">
        <v>1</v>
      </c>
      <c r="F89" s="115"/>
      <c r="G89" s="115">
        <v>1</v>
      </c>
      <c r="H89" s="115"/>
      <c r="I89" s="115"/>
      <c r="J89" s="115"/>
      <c r="K89" s="115">
        <v>4</v>
      </c>
      <c r="L89" s="115"/>
      <c r="M89" s="115"/>
      <c r="N89" s="115">
        <f t="shared" si="20"/>
        <v>7</v>
      </c>
      <c r="O89" s="116"/>
      <c r="P89" s="126">
        <v>11</v>
      </c>
      <c r="Q89" s="125" t="s">
        <v>417</v>
      </c>
      <c r="R89" s="125" t="s">
        <v>387</v>
      </c>
      <c r="S89" s="115"/>
      <c r="T89" s="115">
        <v>1</v>
      </c>
      <c r="U89" s="115">
        <v>2</v>
      </c>
      <c r="V89" s="115">
        <v>8</v>
      </c>
      <c r="W89" s="115">
        <v>4</v>
      </c>
      <c r="X89" s="115">
        <v>1</v>
      </c>
      <c r="Y89" s="115"/>
      <c r="Z89" s="115">
        <v>4</v>
      </c>
      <c r="AA89" s="115"/>
      <c r="AB89" s="115"/>
      <c r="AC89" s="115">
        <f t="shared" si="21"/>
        <v>5</v>
      </c>
      <c r="AD89" s="129"/>
      <c r="AE89" s="120"/>
    </row>
    <row r="90" spans="1:31" s="122" customFormat="1" ht="12.75" x14ac:dyDescent="0.2">
      <c r="A90" s="126">
        <v>24</v>
      </c>
      <c r="B90" s="125" t="s">
        <v>146</v>
      </c>
      <c r="C90" s="125" t="s">
        <v>186</v>
      </c>
      <c r="D90" s="115">
        <v>1</v>
      </c>
      <c r="E90" s="115">
        <v>1</v>
      </c>
      <c r="F90" s="115">
        <v>1</v>
      </c>
      <c r="G90" s="115">
        <v>7</v>
      </c>
      <c r="H90" s="115">
        <v>1</v>
      </c>
      <c r="I90" s="115"/>
      <c r="J90" s="115"/>
      <c r="K90" s="115">
        <v>2</v>
      </c>
      <c r="L90" s="115"/>
      <c r="M90" s="115"/>
      <c r="N90" s="115">
        <f t="shared" si="20"/>
        <v>6</v>
      </c>
      <c r="O90" s="116"/>
      <c r="P90" s="126">
        <v>20</v>
      </c>
      <c r="Q90" s="125" t="s">
        <v>75</v>
      </c>
      <c r="R90" s="125" t="s">
        <v>79</v>
      </c>
      <c r="S90" s="115">
        <v>1</v>
      </c>
      <c r="T90" s="115">
        <v>2</v>
      </c>
      <c r="U90" s="115">
        <v>2</v>
      </c>
      <c r="V90" s="115">
        <v>4</v>
      </c>
      <c r="W90" s="115">
        <v>1</v>
      </c>
      <c r="X90" s="115">
        <v>3</v>
      </c>
      <c r="Y90" s="115"/>
      <c r="Z90" s="115">
        <v>1</v>
      </c>
      <c r="AA90" s="115"/>
      <c r="AB90" s="115"/>
      <c r="AC90" s="115">
        <f t="shared" si="21"/>
        <v>10</v>
      </c>
      <c r="AD90" s="129"/>
      <c r="AE90" s="120"/>
    </row>
    <row r="91" spans="1:31" s="122" customFormat="1" ht="12.75" x14ac:dyDescent="0.2">
      <c r="A91" s="126">
        <v>25</v>
      </c>
      <c r="B91" s="125" t="s">
        <v>87</v>
      </c>
      <c r="C91" s="125" t="s">
        <v>88</v>
      </c>
      <c r="D91" s="115"/>
      <c r="E91" s="115"/>
      <c r="F91" s="115"/>
      <c r="G91" s="115">
        <v>2</v>
      </c>
      <c r="H91" s="115"/>
      <c r="I91" s="115">
        <v>1</v>
      </c>
      <c r="J91" s="115"/>
      <c r="K91" s="115">
        <v>4</v>
      </c>
      <c r="L91" s="115"/>
      <c r="M91" s="115"/>
      <c r="N91" s="115">
        <f t="shared" si="20"/>
        <v>0</v>
      </c>
      <c r="O91" s="116"/>
      <c r="P91" s="126">
        <v>21</v>
      </c>
      <c r="Q91" s="125" t="s">
        <v>71</v>
      </c>
      <c r="R91" s="125" t="s">
        <v>95</v>
      </c>
      <c r="S91" s="115">
        <v>2</v>
      </c>
      <c r="T91" s="115">
        <v>1</v>
      </c>
      <c r="U91" s="115"/>
      <c r="V91" s="115">
        <v>3</v>
      </c>
      <c r="W91" s="115"/>
      <c r="X91" s="115">
        <v>1</v>
      </c>
      <c r="Y91" s="115"/>
      <c r="Z91" s="115">
        <v>3</v>
      </c>
      <c r="AA91" s="115"/>
      <c r="AB91" s="115"/>
      <c r="AC91" s="115">
        <f t="shared" si="21"/>
        <v>7</v>
      </c>
      <c r="AD91" s="129"/>
      <c r="AE91" s="120"/>
    </row>
    <row r="92" spans="1:31" s="122" customFormat="1" ht="12.75" x14ac:dyDescent="0.2">
      <c r="A92" s="124">
        <v>35</v>
      </c>
      <c r="B92" s="125" t="s">
        <v>290</v>
      </c>
      <c r="C92" s="125" t="s">
        <v>291</v>
      </c>
      <c r="D92" s="115">
        <v>1</v>
      </c>
      <c r="E92" s="115">
        <v>2</v>
      </c>
      <c r="F92" s="115"/>
      <c r="G92" s="115">
        <v>3</v>
      </c>
      <c r="H92" s="115"/>
      <c r="I92" s="115">
        <v>1</v>
      </c>
      <c r="J92" s="115">
        <v>2</v>
      </c>
      <c r="K92" s="115"/>
      <c r="L92" s="115"/>
      <c r="M92" s="115"/>
      <c r="N92" s="115">
        <f t="shared" si="20"/>
        <v>8</v>
      </c>
      <c r="O92" s="116"/>
      <c r="P92" s="126">
        <v>25</v>
      </c>
      <c r="Q92" s="125" t="s">
        <v>585</v>
      </c>
      <c r="R92" s="125" t="s">
        <v>586</v>
      </c>
      <c r="S92" s="115">
        <v>8</v>
      </c>
      <c r="T92" s="115">
        <v>1</v>
      </c>
      <c r="U92" s="115">
        <v>4</v>
      </c>
      <c r="V92" s="115">
        <v>4</v>
      </c>
      <c r="W92" s="115">
        <v>4</v>
      </c>
      <c r="X92" s="115">
        <v>6</v>
      </c>
      <c r="Y92" s="115"/>
      <c r="Z92" s="115">
        <v>3</v>
      </c>
      <c r="AA92" s="115"/>
      <c r="AB92" s="115"/>
      <c r="AC92" s="115">
        <f t="shared" si="21"/>
        <v>23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6">
        <v>44</v>
      </c>
      <c r="Q93" s="125" t="s">
        <v>163</v>
      </c>
      <c r="R93" s="125" t="s">
        <v>164</v>
      </c>
      <c r="S93" s="115">
        <v>4</v>
      </c>
      <c r="T93" s="115">
        <v>1</v>
      </c>
      <c r="U93" s="115">
        <v>1</v>
      </c>
      <c r="V93" s="115">
        <v>7</v>
      </c>
      <c r="W93" s="115">
        <v>2</v>
      </c>
      <c r="X93" s="115">
        <v>2</v>
      </c>
      <c r="Y93" s="115"/>
      <c r="Z93" s="115"/>
      <c r="AA93" s="115"/>
      <c r="AB93" s="115"/>
      <c r="AC93" s="115">
        <f t="shared" si="21"/>
        <v>12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HBW Cannons:    |||   Pork Swords: BLK-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6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14</v>
      </c>
      <c r="E95" s="115">
        <f t="shared" si="22"/>
        <v>6</v>
      </c>
      <c r="F95" s="115">
        <f t="shared" si="22"/>
        <v>9</v>
      </c>
      <c r="G95" s="115">
        <f t="shared" si="22"/>
        <v>36</v>
      </c>
      <c r="H95" s="115">
        <f t="shared" si="22"/>
        <v>8</v>
      </c>
      <c r="I95" s="115">
        <f t="shared" si="22"/>
        <v>7</v>
      </c>
      <c r="J95" s="115">
        <f t="shared" si="22"/>
        <v>2</v>
      </c>
      <c r="K95" s="115">
        <f t="shared" si="22"/>
        <v>21</v>
      </c>
      <c r="L95" s="115">
        <f t="shared" si="22"/>
        <v>2</v>
      </c>
      <c r="M95" s="115">
        <f t="shared" si="22"/>
        <v>0</v>
      </c>
      <c r="N95" s="115">
        <f t="shared" si="22"/>
        <v>55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15</v>
      </c>
      <c r="T95" s="115">
        <f t="shared" si="23"/>
        <v>8</v>
      </c>
      <c r="U95" s="115">
        <f t="shared" si="23"/>
        <v>11</v>
      </c>
      <c r="V95" s="115">
        <f t="shared" si="23"/>
        <v>26</v>
      </c>
      <c r="W95" s="115">
        <f t="shared" si="23"/>
        <v>14</v>
      </c>
      <c r="X95" s="115">
        <f t="shared" si="23"/>
        <v>14</v>
      </c>
      <c r="Y95" s="115">
        <f t="shared" si="23"/>
        <v>0</v>
      </c>
      <c r="Z95" s="115">
        <f t="shared" si="23"/>
        <v>13</v>
      </c>
      <c r="AA95" s="115">
        <f t="shared" si="23"/>
        <v>0</v>
      </c>
      <c r="AB95" s="115">
        <f t="shared" si="23"/>
        <v>0</v>
      </c>
      <c r="AC95" s="115">
        <f t="shared" si="23"/>
        <v>65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203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317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92" t="s">
        <v>106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4"/>
      <c r="O99" s="112" t="s">
        <v>49</v>
      </c>
      <c r="P99" s="178" t="s">
        <v>215</v>
      </c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80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5</v>
      </c>
      <c r="B101" s="125" t="s">
        <v>140</v>
      </c>
      <c r="C101" s="125" t="s">
        <v>141</v>
      </c>
      <c r="D101" s="115"/>
      <c r="E101" s="115">
        <v>3</v>
      </c>
      <c r="F101" s="115"/>
      <c r="G101" s="115">
        <v>2</v>
      </c>
      <c r="H101" s="115">
        <v>2</v>
      </c>
      <c r="I101" s="115"/>
      <c r="J101" s="115"/>
      <c r="K101" s="115">
        <v>3</v>
      </c>
      <c r="L101" s="115"/>
      <c r="M101" s="115"/>
      <c r="N101" s="115">
        <f t="shared" ref="N101:N110" si="24">IF(B101="","",(D101*2)+(E101*3)+F101*1)</f>
        <v>9</v>
      </c>
      <c r="O101" s="116"/>
      <c r="P101" s="124">
        <v>2</v>
      </c>
      <c r="Q101" s="125" t="s">
        <v>223</v>
      </c>
      <c r="R101" s="125" t="s">
        <v>95</v>
      </c>
      <c r="S101" s="115"/>
      <c r="T101" s="115"/>
      <c r="U101" s="115">
        <v>2</v>
      </c>
      <c r="V101" s="115">
        <v>2</v>
      </c>
      <c r="W101" s="115"/>
      <c r="X101" s="115">
        <v>1</v>
      </c>
      <c r="Y101" s="115"/>
      <c r="Z101" s="115">
        <v>3</v>
      </c>
      <c r="AA101" s="115"/>
      <c r="AB101" s="115"/>
      <c r="AC101" s="115">
        <f t="shared" ref="AC101:AC110" si="25">IF(Q101="","",(S101*2)+(T101*3)+U101*1)</f>
        <v>2</v>
      </c>
      <c r="AD101" s="129"/>
      <c r="AE101" s="120"/>
    </row>
    <row r="102" spans="1:31" s="122" customFormat="1" ht="12.75" x14ac:dyDescent="0.2">
      <c r="A102" s="126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si="24"/>
        <v/>
      </c>
      <c r="O102" s="116"/>
      <c r="P102" s="124">
        <v>3</v>
      </c>
      <c r="Q102" s="125" t="s">
        <v>217</v>
      </c>
      <c r="R102" s="125" t="s">
        <v>189</v>
      </c>
      <c r="S102" s="115">
        <v>1</v>
      </c>
      <c r="T102" s="115">
        <v>2</v>
      </c>
      <c r="U102" s="115"/>
      <c r="V102" s="115">
        <v>5</v>
      </c>
      <c r="W102" s="115"/>
      <c r="X102" s="115">
        <v>1</v>
      </c>
      <c r="Y102" s="115"/>
      <c r="Z102" s="115"/>
      <c r="AA102" s="115"/>
      <c r="AB102" s="115"/>
      <c r="AC102" s="115">
        <f t="shared" si="25"/>
        <v>8</v>
      </c>
      <c r="AD102" s="129"/>
      <c r="AE102" s="120"/>
    </row>
    <row r="103" spans="1:31" s="122" customFormat="1" ht="12.75" x14ac:dyDescent="0.2">
      <c r="A103" s="99" t="s">
        <v>147</v>
      </c>
      <c r="B103" s="125" t="s">
        <v>200</v>
      </c>
      <c r="C103" s="125" t="s">
        <v>201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>
        <f t="shared" si="24"/>
        <v>0</v>
      </c>
      <c r="O103" s="116"/>
      <c r="P103" s="124">
        <v>6</v>
      </c>
      <c r="Q103" s="125" t="s">
        <v>216</v>
      </c>
      <c r="R103" s="125" t="s">
        <v>95</v>
      </c>
      <c r="S103" s="115"/>
      <c r="T103" s="115"/>
      <c r="U103" s="115"/>
      <c r="V103" s="115">
        <v>4</v>
      </c>
      <c r="W103" s="115">
        <v>1</v>
      </c>
      <c r="X103" s="115"/>
      <c r="Y103" s="115"/>
      <c r="Z103" s="115"/>
      <c r="AA103" s="115"/>
      <c r="AB103" s="115"/>
      <c r="AC103" s="115">
        <f t="shared" si="25"/>
        <v>0</v>
      </c>
      <c r="AD103" s="129"/>
      <c r="AE103" s="120"/>
    </row>
    <row r="104" spans="1:31" s="122" customFormat="1" ht="12.75" x14ac:dyDescent="0.2">
      <c r="A104" s="124">
        <v>12</v>
      </c>
      <c r="B104" s="125" t="s">
        <v>224</v>
      </c>
      <c r="C104" s="125" t="s">
        <v>95</v>
      </c>
      <c r="D104" s="115">
        <v>1</v>
      </c>
      <c r="E104" s="115"/>
      <c r="F104" s="115">
        <v>1</v>
      </c>
      <c r="G104" s="115">
        <v>3</v>
      </c>
      <c r="H104" s="115">
        <v>7</v>
      </c>
      <c r="I104" s="115">
        <v>4</v>
      </c>
      <c r="J104" s="115">
        <v>1</v>
      </c>
      <c r="K104" s="115">
        <v>1</v>
      </c>
      <c r="L104" s="115"/>
      <c r="M104" s="115"/>
      <c r="N104" s="115">
        <f t="shared" si="24"/>
        <v>3</v>
      </c>
      <c r="O104" s="116"/>
      <c r="P104" s="124">
        <v>7</v>
      </c>
      <c r="Q104" s="125" t="s">
        <v>282</v>
      </c>
      <c r="R104" s="125" t="s">
        <v>283</v>
      </c>
      <c r="S104" s="115">
        <v>1</v>
      </c>
      <c r="T104" s="115"/>
      <c r="U104" s="115">
        <v>1</v>
      </c>
      <c r="V104" s="115">
        <v>4</v>
      </c>
      <c r="W104" s="115">
        <v>1</v>
      </c>
      <c r="X104" s="115"/>
      <c r="Y104" s="115"/>
      <c r="Z104" s="115">
        <v>3</v>
      </c>
      <c r="AA104" s="115"/>
      <c r="AB104" s="115"/>
      <c r="AC104" s="115">
        <f t="shared" si="25"/>
        <v>3</v>
      </c>
      <c r="AD104" s="129"/>
      <c r="AE104" s="120"/>
    </row>
    <row r="105" spans="1:31" s="122" customFormat="1" ht="12.75" x14ac:dyDescent="0.2">
      <c r="A105" s="126"/>
      <c r="B105" s="125"/>
      <c r="C105" s="12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 t="str">
        <f t="shared" si="24"/>
        <v/>
      </c>
      <c r="O105" s="116"/>
      <c r="P105" s="124">
        <v>8</v>
      </c>
      <c r="Q105" s="125" t="s">
        <v>89</v>
      </c>
      <c r="R105" s="125" t="s">
        <v>194</v>
      </c>
      <c r="S105" s="115"/>
      <c r="T105" s="115"/>
      <c r="U105" s="115"/>
      <c r="V105" s="115"/>
      <c r="W105" s="115">
        <v>1</v>
      </c>
      <c r="X105" s="115">
        <v>1</v>
      </c>
      <c r="Y105" s="115"/>
      <c r="Z105" s="115">
        <v>1</v>
      </c>
      <c r="AA105" s="115"/>
      <c r="AB105" s="115"/>
      <c r="AC105" s="115">
        <f t="shared" si="25"/>
        <v>0</v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4">
        <v>10</v>
      </c>
      <c r="Q106" s="125" t="s">
        <v>218</v>
      </c>
      <c r="R106" s="125" t="s">
        <v>118</v>
      </c>
      <c r="S106" s="115">
        <v>3</v>
      </c>
      <c r="T106" s="115">
        <v>2</v>
      </c>
      <c r="U106" s="115">
        <v>5</v>
      </c>
      <c r="V106" s="115">
        <v>3</v>
      </c>
      <c r="W106" s="115">
        <v>3</v>
      </c>
      <c r="X106" s="115">
        <v>5</v>
      </c>
      <c r="Y106" s="115"/>
      <c r="Z106" s="115">
        <v>2</v>
      </c>
      <c r="AA106" s="115"/>
      <c r="AB106" s="115"/>
      <c r="AC106" s="115">
        <f t="shared" si="25"/>
        <v>17</v>
      </c>
      <c r="AD106" s="129"/>
      <c r="AE106" s="120"/>
    </row>
    <row r="107" spans="1:31" s="122" customFormat="1" ht="12.75" x14ac:dyDescent="0.2">
      <c r="A107" s="126">
        <v>24</v>
      </c>
      <c r="B107" s="125" t="s">
        <v>145</v>
      </c>
      <c r="C107" s="125" t="s">
        <v>38</v>
      </c>
      <c r="D107" s="115">
        <v>2</v>
      </c>
      <c r="E107" s="115"/>
      <c r="F107" s="115"/>
      <c r="G107" s="115">
        <v>9</v>
      </c>
      <c r="H107" s="115">
        <v>2</v>
      </c>
      <c r="I107" s="115"/>
      <c r="J107" s="115">
        <v>2</v>
      </c>
      <c r="K107" s="115">
        <v>4</v>
      </c>
      <c r="L107" s="115"/>
      <c r="M107" s="115"/>
      <c r="N107" s="115">
        <f t="shared" si="24"/>
        <v>4</v>
      </c>
      <c r="O107" s="116"/>
      <c r="P107" s="124">
        <v>21</v>
      </c>
      <c r="Q107" s="125" t="s">
        <v>221</v>
      </c>
      <c r="R107" s="125" t="s">
        <v>222</v>
      </c>
      <c r="S107" s="115"/>
      <c r="T107" s="115"/>
      <c r="U107" s="115"/>
      <c r="V107" s="115"/>
      <c r="W107" s="115"/>
      <c r="X107" s="115">
        <v>2</v>
      </c>
      <c r="Y107" s="115">
        <v>1</v>
      </c>
      <c r="Z107" s="115">
        <v>2</v>
      </c>
      <c r="AA107" s="115"/>
      <c r="AB107" s="115"/>
      <c r="AC107" s="115">
        <f t="shared" si="25"/>
        <v>0</v>
      </c>
      <c r="AD107" s="129"/>
      <c r="AE107" s="120"/>
    </row>
    <row r="108" spans="1:31" s="122" customFormat="1" ht="12.75" x14ac:dyDescent="0.2">
      <c r="A108" s="126">
        <v>32</v>
      </c>
      <c r="B108" s="125" t="s">
        <v>63</v>
      </c>
      <c r="C108" s="125" t="s">
        <v>79</v>
      </c>
      <c r="D108" s="115">
        <v>8</v>
      </c>
      <c r="E108" s="115"/>
      <c r="F108" s="115">
        <v>2</v>
      </c>
      <c r="G108" s="115">
        <v>9</v>
      </c>
      <c r="H108" s="115">
        <v>1</v>
      </c>
      <c r="I108" s="115">
        <v>1</v>
      </c>
      <c r="J108" s="115"/>
      <c r="K108" s="115">
        <v>1</v>
      </c>
      <c r="L108" s="115"/>
      <c r="M108" s="115"/>
      <c r="N108" s="115">
        <f t="shared" si="24"/>
        <v>18</v>
      </c>
      <c r="O108" s="116"/>
      <c r="P108" s="124">
        <v>33</v>
      </c>
      <c r="Q108" s="125" t="s">
        <v>219</v>
      </c>
      <c r="R108" s="125" t="s">
        <v>220</v>
      </c>
      <c r="S108" s="115">
        <v>1</v>
      </c>
      <c r="T108" s="115"/>
      <c r="U108" s="115">
        <v>2</v>
      </c>
      <c r="V108" s="115">
        <v>8</v>
      </c>
      <c r="W108" s="115">
        <v>2</v>
      </c>
      <c r="X108" s="115">
        <v>2</v>
      </c>
      <c r="Y108" s="115"/>
      <c r="Z108" s="115">
        <v>2</v>
      </c>
      <c r="AA108" s="115"/>
      <c r="AB108" s="115"/>
      <c r="AC108" s="115">
        <f t="shared" si="25"/>
        <v>4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40</v>
      </c>
      <c r="B109" s="125" t="s">
        <v>174</v>
      </c>
      <c r="C109" s="125" t="s">
        <v>76</v>
      </c>
      <c r="D109" s="115">
        <v>5</v>
      </c>
      <c r="E109" s="115"/>
      <c r="F109" s="115">
        <v>4</v>
      </c>
      <c r="G109" s="115">
        <v>10</v>
      </c>
      <c r="H109" s="115">
        <v>2</v>
      </c>
      <c r="I109" s="115">
        <v>1</v>
      </c>
      <c r="J109" s="115"/>
      <c r="K109" s="115">
        <v>4</v>
      </c>
      <c r="L109" s="115"/>
      <c r="M109" s="115"/>
      <c r="N109" s="115">
        <f t="shared" si="24"/>
        <v>14</v>
      </c>
      <c r="O109" s="116"/>
      <c r="P109" s="124">
        <v>23</v>
      </c>
      <c r="Q109" s="125" t="s">
        <v>89</v>
      </c>
      <c r="R109" s="125" t="s">
        <v>544</v>
      </c>
      <c r="S109" s="115">
        <v>1</v>
      </c>
      <c r="T109" s="115">
        <v>1</v>
      </c>
      <c r="U109" s="115">
        <v>1</v>
      </c>
      <c r="V109" s="115"/>
      <c r="W109" s="115">
        <v>1</v>
      </c>
      <c r="X109" s="115">
        <v>2</v>
      </c>
      <c r="Y109" s="115"/>
      <c r="Z109" s="115">
        <v>2</v>
      </c>
      <c r="AA109" s="115"/>
      <c r="AB109" s="115"/>
      <c r="AC109" s="115">
        <f t="shared" si="25"/>
        <v>6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AKOM:    |||   Baitong Ballers: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16</v>
      </c>
      <c r="E111" s="115">
        <f t="shared" si="26"/>
        <v>3</v>
      </c>
      <c r="F111" s="115">
        <f t="shared" si="26"/>
        <v>7</v>
      </c>
      <c r="G111" s="115">
        <f t="shared" si="26"/>
        <v>33</v>
      </c>
      <c r="H111" s="115">
        <f t="shared" si="26"/>
        <v>14</v>
      </c>
      <c r="I111" s="115">
        <f t="shared" si="26"/>
        <v>6</v>
      </c>
      <c r="J111" s="115">
        <f t="shared" si="26"/>
        <v>3</v>
      </c>
      <c r="K111" s="115">
        <f t="shared" si="26"/>
        <v>13</v>
      </c>
      <c r="L111" s="115">
        <f t="shared" si="26"/>
        <v>0</v>
      </c>
      <c r="M111" s="115">
        <f t="shared" si="26"/>
        <v>0</v>
      </c>
      <c r="N111" s="115">
        <f t="shared" si="26"/>
        <v>48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7</v>
      </c>
      <c r="T111" s="115">
        <f t="shared" si="27"/>
        <v>5</v>
      </c>
      <c r="U111" s="115">
        <f t="shared" si="27"/>
        <v>11</v>
      </c>
      <c r="V111" s="115">
        <f t="shared" si="27"/>
        <v>26</v>
      </c>
      <c r="W111" s="115">
        <f t="shared" si="27"/>
        <v>9</v>
      </c>
      <c r="X111" s="115">
        <f t="shared" si="27"/>
        <v>14</v>
      </c>
      <c r="Y111" s="115">
        <f t="shared" si="27"/>
        <v>1</v>
      </c>
      <c r="Z111" s="115">
        <f t="shared" si="27"/>
        <v>15</v>
      </c>
      <c r="AA111" s="115">
        <f t="shared" si="27"/>
        <v>0</v>
      </c>
      <c r="AB111" s="115">
        <f t="shared" si="27"/>
        <v>0</v>
      </c>
      <c r="AC111" s="115">
        <f t="shared" si="27"/>
        <v>40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29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626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69" t="s">
        <v>206</v>
      </c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1"/>
      <c r="O115" s="112" t="s">
        <v>49</v>
      </c>
      <c r="P115" s="146" t="s">
        <v>78</v>
      </c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>
        <v>4</v>
      </c>
      <c r="B117" s="125" t="s">
        <v>120</v>
      </c>
      <c r="C117" s="125" t="s">
        <v>121</v>
      </c>
      <c r="D117" s="115">
        <v>3</v>
      </c>
      <c r="E117" s="115">
        <v>1</v>
      </c>
      <c r="F117" s="115"/>
      <c r="G117" s="115">
        <v>2</v>
      </c>
      <c r="H117" s="115">
        <v>3</v>
      </c>
      <c r="I117" s="115">
        <v>2</v>
      </c>
      <c r="J117" s="115"/>
      <c r="K117" s="115">
        <v>1</v>
      </c>
      <c r="L117" s="115"/>
      <c r="M117" s="115"/>
      <c r="N117" s="115">
        <f t="shared" ref="N117:N126" si="28">IF(B117="","",(D117*2)+(E117*3)+F117*1)</f>
        <v>9</v>
      </c>
      <c r="O117" s="116"/>
      <c r="P117" s="124">
        <v>0</v>
      </c>
      <c r="Q117" s="125" t="s">
        <v>82</v>
      </c>
      <c r="R117" s="125" t="s">
        <v>83</v>
      </c>
      <c r="S117" s="115">
        <v>5</v>
      </c>
      <c r="T117" s="115">
        <v>2</v>
      </c>
      <c r="U117" s="115">
        <v>1</v>
      </c>
      <c r="V117" s="115">
        <v>8</v>
      </c>
      <c r="W117" s="115">
        <v>1</v>
      </c>
      <c r="X117" s="115">
        <v>1</v>
      </c>
      <c r="Y117" s="115"/>
      <c r="Z117" s="115">
        <v>3</v>
      </c>
      <c r="AA117" s="115"/>
      <c r="AB117" s="115"/>
      <c r="AC117" s="115">
        <f t="shared" ref="AC117:AC126" si="29">IF(Q117="","",(S117*2)+(T117*3)+U117*1)</f>
        <v>17</v>
      </c>
      <c r="AD117" s="129"/>
      <c r="AE117" s="120"/>
    </row>
    <row r="118" spans="1:31" s="122" customFormat="1" ht="12.75" x14ac:dyDescent="0.2">
      <c r="A118" s="124">
        <v>7</v>
      </c>
      <c r="B118" s="125" t="s">
        <v>191</v>
      </c>
      <c r="C118" s="125" t="s">
        <v>73</v>
      </c>
      <c r="D118" s="115">
        <v>2</v>
      </c>
      <c r="E118" s="115"/>
      <c r="F118" s="115">
        <v>1</v>
      </c>
      <c r="G118" s="115">
        <v>4</v>
      </c>
      <c r="H118" s="115"/>
      <c r="I118" s="115">
        <v>1</v>
      </c>
      <c r="J118" s="115"/>
      <c r="K118" s="115"/>
      <c r="L118" s="115"/>
      <c r="M118" s="115"/>
      <c r="N118" s="115">
        <f t="shared" si="28"/>
        <v>5</v>
      </c>
      <c r="O118" s="116"/>
      <c r="P118" s="124">
        <v>2</v>
      </c>
      <c r="Q118" s="125" t="s">
        <v>635</v>
      </c>
      <c r="R118" s="125" t="s">
        <v>636</v>
      </c>
      <c r="S118" s="115"/>
      <c r="T118" s="115"/>
      <c r="U118" s="115"/>
      <c r="V118" s="115">
        <v>4</v>
      </c>
      <c r="W118" s="115">
        <v>7</v>
      </c>
      <c r="X118" s="115">
        <v>2</v>
      </c>
      <c r="Y118" s="115"/>
      <c r="Z118" s="115">
        <v>3</v>
      </c>
      <c r="AA118" s="115"/>
      <c r="AB118" s="115"/>
      <c r="AC118" s="115">
        <f t="shared" si="29"/>
        <v>0</v>
      </c>
      <c r="AD118" s="129"/>
      <c r="AE118" s="120"/>
    </row>
    <row r="119" spans="1:31" s="122" customFormat="1" ht="12.75" x14ac:dyDescent="0.2">
      <c r="A119" s="124">
        <v>8</v>
      </c>
      <c r="B119" s="125" t="s">
        <v>288</v>
      </c>
      <c r="C119" s="125" t="s">
        <v>289</v>
      </c>
      <c r="D119" s="115">
        <v>5</v>
      </c>
      <c r="E119" s="115"/>
      <c r="F119" s="115"/>
      <c r="G119" s="115">
        <v>5</v>
      </c>
      <c r="H119" s="115">
        <v>1</v>
      </c>
      <c r="I119" s="115"/>
      <c r="J119" s="115"/>
      <c r="K119" s="115"/>
      <c r="L119" s="115"/>
      <c r="M119" s="115"/>
      <c r="N119" s="115">
        <f t="shared" si="28"/>
        <v>10</v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4">
        <v>10</v>
      </c>
      <c r="B120" s="125" t="s">
        <v>159</v>
      </c>
      <c r="C120" s="125" t="s">
        <v>35</v>
      </c>
      <c r="D120" s="115">
        <v>3</v>
      </c>
      <c r="E120" s="115"/>
      <c r="F120" s="115">
        <v>5</v>
      </c>
      <c r="G120" s="115">
        <v>15</v>
      </c>
      <c r="H120" s="115">
        <v>3</v>
      </c>
      <c r="I120" s="115"/>
      <c r="J120" s="115"/>
      <c r="K120" s="115"/>
      <c r="L120" s="115"/>
      <c r="M120" s="115"/>
      <c r="N120" s="115">
        <f t="shared" si="28"/>
        <v>11</v>
      </c>
      <c r="O120" s="116"/>
      <c r="P120" s="126">
        <v>4</v>
      </c>
      <c r="Q120" s="125" t="s">
        <v>108</v>
      </c>
      <c r="R120" s="125" t="s">
        <v>611</v>
      </c>
      <c r="S120" s="115"/>
      <c r="T120" s="115">
        <v>4</v>
      </c>
      <c r="U120" s="115"/>
      <c r="V120" s="115">
        <v>4</v>
      </c>
      <c r="W120" s="115"/>
      <c r="X120" s="115">
        <v>1</v>
      </c>
      <c r="Y120" s="115"/>
      <c r="Z120" s="115">
        <v>1</v>
      </c>
      <c r="AA120" s="115"/>
      <c r="AB120" s="115"/>
      <c r="AC120" s="115">
        <f t="shared" si="29"/>
        <v>12</v>
      </c>
      <c r="AD120" s="129"/>
      <c r="AE120" s="120"/>
    </row>
    <row r="121" spans="1:31" s="122" customFormat="1" ht="12.75" x14ac:dyDescent="0.2">
      <c r="A121" s="124">
        <v>11</v>
      </c>
      <c r="B121" s="125" t="s">
        <v>123</v>
      </c>
      <c r="C121" s="125" t="s">
        <v>73</v>
      </c>
      <c r="D121" s="115"/>
      <c r="E121" s="115">
        <v>3</v>
      </c>
      <c r="F121" s="115"/>
      <c r="G121" s="115">
        <v>5</v>
      </c>
      <c r="H121" s="115">
        <v>5</v>
      </c>
      <c r="I121" s="115"/>
      <c r="J121" s="115"/>
      <c r="K121" s="115"/>
      <c r="L121" s="115"/>
      <c r="M121" s="115"/>
      <c r="N121" s="115">
        <f t="shared" si="28"/>
        <v>9</v>
      </c>
      <c r="O121" s="116"/>
      <c r="P121" s="126">
        <v>5</v>
      </c>
      <c r="Q121" s="125" t="s">
        <v>550</v>
      </c>
      <c r="R121" s="125" t="s">
        <v>47</v>
      </c>
      <c r="S121" s="115">
        <v>3</v>
      </c>
      <c r="T121" s="115"/>
      <c r="U121" s="115"/>
      <c r="V121" s="115">
        <v>10</v>
      </c>
      <c r="W121" s="115">
        <v>2</v>
      </c>
      <c r="X121" s="115"/>
      <c r="Y121" s="115"/>
      <c r="Z121" s="115"/>
      <c r="AA121" s="115"/>
      <c r="AB121" s="115"/>
      <c r="AC121" s="115">
        <f t="shared" si="29"/>
        <v>6</v>
      </c>
      <c r="AD121" s="129"/>
      <c r="AE121" s="120"/>
    </row>
    <row r="122" spans="1:31" s="122" customFormat="1" ht="12.75" x14ac:dyDescent="0.2">
      <c r="A122" s="124">
        <v>12</v>
      </c>
      <c r="B122" s="125" t="s">
        <v>72</v>
      </c>
      <c r="C122" s="125" t="s">
        <v>124</v>
      </c>
      <c r="D122" s="115">
        <v>4</v>
      </c>
      <c r="E122" s="115">
        <v>2</v>
      </c>
      <c r="F122" s="115"/>
      <c r="G122" s="115">
        <v>7</v>
      </c>
      <c r="H122" s="115">
        <v>1</v>
      </c>
      <c r="I122" s="115">
        <v>2</v>
      </c>
      <c r="J122" s="115">
        <v>1</v>
      </c>
      <c r="K122" s="115"/>
      <c r="L122" s="115"/>
      <c r="M122" s="115"/>
      <c r="N122" s="115">
        <f t="shared" si="28"/>
        <v>14</v>
      </c>
      <c r="O122" s="116"/>
      <c r="P122" s="126">
        <v>8</v>
      </c>
      <c r="Q122" s="125" t="s">
        <v>565</v>
      </c>
      <c r="R122" s="125" t="s">
        <v>62</v>
      </c>
      <c r="S122" s="115">
        <v>1</v>
      </c>
      <c r="T122" s="115">
        <v>1</v>
      </c>
      <c r="U122" s="115"/>
      <c r="V122" s="115">
        <v>6</v>
      </c>
      <c r="W122" s="115"/>
      <c r="X122" s="115"/>
      <c r="Y122" s="115"/>
      <c r="Z122" s="115">
        <v>1</v>
      </c>
      <c r="AA122" s="115"/>
      <c r="AB122" s="115"/>
      <c r="AC122" s="115">
        <f t="shared" si="29"/>
        <v>5</v>
      </c>
      <c r="AD122" s="129"/>
      <c r="AE122" s="120"/>
    </row>
    <row r="123" spans="1:31" s="122" customFormat="1" ht="12.75" x14ac:dyDescent="0.2">
      <c r="A123" s="124">
        <v>13</v>
      </c>
      <c r="B123" s="125" t="s">
        <v>193</v>
      </c>
      <c r="C123" s="125" t="s">
        <v>194</v>
      </c>
      <c r="D123" s="115">
        <v>5</v>
      </c>
      <c r="E123" s="115"/>
      <c r="F123" s="115"/>
      <c r="G123" s="115">
        <v>6</v>
      </c>
      <c r="H123" s="115">
        <v>1</v>
      </c>
      <c r="I123" s="115"/>
      <c r="J123" s="115">
        <v>1</v>
      </c>
      <c r="K123" s="115"/>
      <c r="L123" s="115"/>
      <c r="M123" s="115"/>
      <c r="N123" s="115">
        <f t="shared" si="28"/>
        <v>10</v>
      </c>
      <c r="O123" s="116"/>
      <c r="P123" s="126"/>
      <c r="Q123" s="125"/>
      <c r="R123" s="12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 t="str">
        <f t="shared" si="29"/>
        <v/>
      </c>
      <c r="AD123" s="129"/>
      <c r="AE123" s="120"/>
    </row>
    <row r="124" spans="1:31" s="122" customFormat="1" ht="12.75" x14ac:dyDescent="0.2">
      <c r="A124" s="124">
        <v>14</v>
      </c>
      <c r="B124" s="125" t="s">
        <v>187</v>
      </c>
      <c r="C124" s="125" t="s">
        <v>62</v>
      </c>
      <c r="D124" s="115">
        <v>1</v>
      </c>
      <c r="E124" s="115"/>
      <c r="F124" s="115"/>
      <c r="G124" s="115">
        <v>2</v>
      </c>
      <c r="H124" s="115">
        <v>1</v>
      </c>
      <c r="I124" s="115">
        <v>1</v>
      </c>
      <c r="J124" s="115"/>
      <c r="K124" s="115"/>
      <c r="L124" s="115"/>
      <c r="M124" s="115"/>
      <c r="N124" s="115">
        <f t="shared" si="28"/>
        <v>2</v>
      </c>
      <c r="O124" s="116"/>
      <c r="P124" s="126">
        <v>7</v>
      </c>
      <c r="Q124" s="125" t="s">
        <v>613</v>
      </c>
      <c r="R124" s="125" t="s">
        <v>38</v>
      </c>
      <c r="S124" s="115">
        <v>2</v>
      </c>
      <c r="T124" s="115">
        <v>1</v>
      </c>
      <c r="U124" s="115"/>
      <c r="V124" s="115"/>
      <c r="W124" s="115">
        <v>3</v>
      </c>
      <c r="X124" s="115">
        <v>1</v>
      </c>
      <c r="Y124" s="115"/>
      <c r="Z124" s="115"/>
      <c r="AA124" s="115"/>
      <c r="AB124" s="115"/>
      <c r="AC124" s="115">
        <f t="shared" si="29"/>
        <v>7</v>
      </c>
      <c r="AD124" s="129"/>
      <c r="AE124" s="120"/>
    </row>
    <row r="125" spans="1:31" s="122" customFormat="1" ht="12.75" x14ac:dyDescent="0.2">
      <c r="A125" s="124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6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23</v>
      </c>
      <c r="E127" s="115">
        <f t="shared" si="30"/>
        <v>6</v>
      </c>
      <c r="F127" s="115">
        <f t="shared" si="30"/>
        <v>6</v>
      </c>
      <c r="G127" s="115">
        <f t="shared" si="30"/>
        <v>46</v>
      </c>
      <c r="H127" s="115">
        <f t="shared" si="30"/>
        <v>15</v>
      </c>
      <c r="I127" s="115">
        <f t="shared" si="30"/>
        <v>6</v>
      </c>
      <c r="J127" s="115">
        <f t="shared" si="30"/>
        <v>2</v>
      </c>
      <c r="K127" s="115">
        <f t="shared" si="30"/>
        <v>1</v>
      </c>
      <c r="L127" s="115">
        <f t="shared" si="30"/>
        <v>0</v>
      </c>
      <c r="M127" s="115">
        <f t="shared" si="30"/>
        <v>0</v>
      </c>
      <c r="N127" s="115">
        <f t="shared" si="30"/>
        <v>70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11</v>
      </c>
      <c r="T127" s="115">
        <f t="shared" si="31"/>
        <v>8</v>
      </c>
      <c r="U127" s="115">
        <f t="shared" si="31"/>
        <v>1</v>
      </c>
      <c r="V127" s="115">
        <f t="shared" si="31"/>
        <v>32</v>
      </c>
      <c r="W127" s="115">
        <f t="shared" si="31"/>
        <v>13</v>
      </c>
      <c r="X127" s="115">
        <f t="shared" si="31"/>
        <v>5</v>
      </c>
      <c r="Y127" s="115">
        <f t="shared" si="31"/>
        <v>0</v>
      </c>
      <c r="Z127" s="115">
        <f t="shared" si="31"/>
        <v>8</v>
      </c>
      <c r="AA127" s="115">
        <f t="shared" si="31"/>
        <v>0</v>
      </c>
      <c r="AB127" s="115">
        <f t="shared" si="31"/>
        <v>0</v>
      </c>
      <c r="AC127" s="115">
        <f t="shared" si="31"/>
        <v>47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225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Average Joes:    |||   Shenanigans: BLK-</v>
      </c>
    </row>
    <row r="129" spans="1:31" s="122" customFormat="1" ht="12.75" x14ac:dyDescent="0.2">
      <c r="A129" s="152" t="s">
        <v>205</v>
      </c>
      <c r="B129" s="153"/>
      <c r="C129" s="154" t="s">
        <v>444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334" priority="30">
      <formula>AE15="Correct"</formula>
    </cfRule>
    <cfRule type="expression" dxfId="333" priority="32">
      <formula>$AE$15="Check"</formula>
    </cfRule>
  </conditionalFormatting>
  <conditionalFormatting sqref="AE46 AE62 AE79">
    <cfRule type="expression" dxfId="332" priority="31">
      <formula>$AE$15="Check"</formula>
    </cfRule>
  </conditionalFormatting>
  <conditionalFormatting sqref="AE46 AE62 AE15 AE79">
    <cfRule type="expression" dxfId="331" priority="29">
      <formula>AE15="Correct"</formula>
    </cfRule>
  </conditionalFormatting>
  <conditionalFormatting sqref="AE47 AE63 AE16:AE17 AE80">
    <cfRule type="expression" dxfId="330" priority="28">
      <formula>FIND("-",AE16)&gt;0</formula>
    </cfRule>
  </conditionalFormatting>
  <conditionalFormatting sqref="O15">
    <cfRule type="containsBlanks" dxfId="329" priority="33">
      <formula>LEN(TRIM(O15))=0</formula>
    </cfRule>
  </conditionalFormatting>
  <conditionalFormatting sqref="O79">
    <cfRule type="containsBlanks" dxfId="328" priority="27">
      <formula>LEN(TRIM(O79))=0</formula>
    </cfRule>
  </conditionalFormatting>
  <conditionalFormatting sqref="O47">
    <cfRule type="containsBlanks" dxfId="327" priority="26">
      <formula>LEN(TRIM(O47))=0</formula>
    </cfRule>
  </conditionalFormatting>
  <conditionalFormatting sqref="O63">
    <cfRule type="containsBlanks" dxfId="326" priority="25">
      <formula>LEN(TRIM(O63))=0</formula>
    </cfRule>
  </conditionalFormatting>
  <conditionalFormatting sqref="O31">
    <cfRule type="containsBlanks" dxfId="325" priority="24">
      <formula>LEN(TRIM(O31))=0</formula>
    </cfRule>
  </conditionalFormatting>
  <conditionalFormatting sqref="O95">
    <cfRule type="containsBlanks" dxfId="324" priority="23">
      <formula>LEN(TRIM(O95))=0</formula>
    </cfRule>
  </conditionalFormatting>
  <conditionalFormatting sqref="O111">
    <cfRule type="containsBlanks" dxfId="323" priority="22">
      <formula>LEN(TRIM(O111))=0</formula>
    </cfRule>
  </conditionalFormatting>
  <conditionalFormatting sqref="AE29">
    <cfRule type="expression" dxfId="322" priority="19">
      <formula>AE29="Correct"</formula>
    </cfRule>
    <cfRule type="expression" dxfId="321" priority="21">
      <formula>$AE$15="Check"</formula>
    </cfRule>
  </conditionalFormatting>
  <conditionalFormatting sqref="AE29">
    <cfRule type="expression" dxfId="320" priority="20">
      <formula>$AE$15="Check"</formula>
    </cfRule>
  </conditionalFormatting>
  <conditionalFormatting sqref="AE29">
    <cfRule type="expression" dxfId="319" priority="18">
      <formula>AE29="Correct"</formula>
    </cfRule>
  </conditionalFormatting>
  <conditionalFormatting sqref="AE30">
    <cfRule type="expression" dxfId="318" priority="17">
      <formula>FIND("-",AE30)&gt;0</formula>
    </cfRule>
  </conditionalFormatting>
  <conditionalFormatting sqref="AE92">
    <cfRule type="expression" dxfId="317" priority="14">
      <formula>AE92="Correct"</formula>
    </cfRule>
    <cfRule type="expression" dxfId="316" priority="16">
      <formula>$AE$15="Check"</formula>
    </cfRule>
  </conditionalFormatting>
  <conditionalFormatting sqref="AE92">
    <cfRule type="expression" dxfId="315" priority="15">
      <formula>$AE$15="Check"</formula>
    </cfRule>
  </conditionalFormatting>
  <conditionalFormatting sqref="AE92">
    <cfRule type="expression" dxfId="314" priority="13">
      <formula>AE92="Correct"</formula>
    </cfRule>
  </conditionalFormatting>
  <conditionalFormatting sqref="AE93">
    <cfRule type="expression" dxfId="313" priority="12">
      <formula>FIND("-",AE93)&gt;0</formula>
    </cfRule>
  </conditionalFormatting>
  <conditionalFormatting sqref="AE108">
    <cfRule type="expression" dxfId="312" priority="9">
      <formula>AE108="Correct"</formula>
    </cfRule>
    <cfRule type="expression" dxfId="311" priority="11">
      <formula>$AE$15="Check"</formula>
    </cfRule>
  </conditionalFormatting>
  <conditionalFormatting sqref="AE108">
    <cfRule type="expression" dxfId="310" priority="10">
      <formula>$AE$15="Check"</formula>
    </cfRule>
  </conditionalFormatting>
  <conditionalFormatting sqref="AE108">
    <cfRule type="expression" dxfId="309" priority="8">
      <formula>AE108="Correct"</formula>
    </cfRule>
  </conditionalFormatting>
  <conditionalFormatting sqref="AE109">
    <cfRule type="expression" dxfId="308" priority="7">
      <formula>FIND("-",AE109)&gt;0</formula>
    </cfRule>
  </conditionalFormatting>
  <conditionalFormatting sqref="O127">
    <cfRule type="containsBlanks" dxfId="307" priority="6">
      <formula>LEN(TRIM(O127))=0</formula>
    </cfRule>
  </conditionalFormatting>
  <conditionalFormatting sqref="AE127">
    <cfRule type="expression" dxfId="306" priority="3">
      <formula>AE127="Correct"</formula>
    </cfRule>
    <cfRule type="expression" dxfId="305" priority="5">
      <formula>$AE$15="Check"</formula>
    </cfRule>
  </conditionalFormatting>
  <conditionalFormatting sqref="AE127">
    <cfRule type="expression" dxfId="304" priority="4">
      <formula>$AE$15="Check"</formula>
    </cfRule>
  </conditionalFormatting>
  <conditionalFormatting sqref="AE127">
    <cfRule type="expression" dxfId="303" priority="2">
      <formula>AE127="Correct"</formula>
    </cfRule>
  </conditionalFormatting>
  <conditionalFormatting sqref="AE128">
    <cfRule type="expression" dxfId="302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3.85546875" style="15" bestFit="1" customWidth="1"/>
    <col min="3" max="3" width="10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1.2851562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8.28515625" style="2" hidden="1" customWidth="1"/>
    <col min="34" max="39" width="0" style="1" hidden="1" customWidth="1"/>
    <col min="40" max="40" width="12.42578125" style="1" hidden="1" customWidth="1"/>
    <col min="41" max="41" width="11.42578125" style="1" hidden="1" customWidth="1"/>
    <col min="42" max="16384" width="11.5703125" style="1"/>
  </cols>
  <sheetData>
    <row r="1" spans="1:41" ht="26.25" x14ac:dyDescent="0.2">
      <c r="A1" s="143" t="s">
        <v>276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"/>
      <c r="AN1" s="18" t="s">
        <v>0</v>
      </c>
      <c r="AO1" s="18" t="s">
        <v>1</v>
      </c>
    </row>
    <row r="2" spans="1:41" s="19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17"/>
      <c r="AN2" s="18" t="s">
        <v>2</v>
      </c>
      <c r="AO2" s="20" t="s">
        <v>3</v>
      </c>
    </row>
    <row r="3" spans="1:41" s="19" customFormat="1" ht="12.75" x14ac:dyDescent="0.2">
      <c r="A3" s="172" t="s">
        <v>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3" t="s">
        <v>4</v>
      </c>
      <c r="Q3" s="189" t="s">
        <v>104</v>
      </c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  <c r="AG3" s="17"/>
      <c r="AN3" s="18" t="s">
        <v>5</v>
      </c>
      <c r="AO3" s="20" t="s">
        <v>6</v>
      </c>
    </row>
    <row r="4" spans="1:41" s="19" customFormat="1" ht="12.75" x14ac:dyDescent="0.2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16</v>
      </c>
      <c r="H4" s="4" t="s">
        <v>13</v>
      </c>
      <c r="I4" s="4" t="s">
        <v>14</v>
      </c>
      <c r="J4" s="4" t="s">
        <v>15</v>
      </c>
      <c r="K4" s="4" t="s">
        <v>17</v>
      </c>
      <c r="L4" s="4" t="s">
        <v>18</v>
      </c>
      <c r="M4" s="4" t="s">
        <v>19</v>
      </c>
      <c r="N4" s="4" t="s">
        <v>20</v>
      </c>
      <c r="O4" s="4" t="s">
        <v>21</v>
      </c>
      <c r="P4" s="5" t="s">
        <v>22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  <c r="W4" s="4" t="s">
        <v>16</v>
      </c>
      <c r="X4" s="4" t="s">
        <v>13</v>
      </c>
      <c r="Y4" s="4" t="s">
        <v>14</v>
      </c>
      <c r="Z4" s="4" t="s">
        <v>15</v>
      </c>
      <c r="AA4" s="4" t="s">
        <v>17</v>
      </c>
      <c r="AB4" s="4" t="s">
        <v>18</v>
      </c>
      <c r="AC4" s="4" t="s">
        <v>19</v>
      </c>
      <c r="AD4" s="4" t="s">
        <v>20</v>
      </c>
      <c r="AE4" s="4" t="s">
        <v>21</v>
      </c>
      <c r="AG4" s="17"/>
      <c r="AN4" s="18" t="s">
        <v>23</v>
      </c>
      <c r="AO4" s="20" t="s">
        <v>24</v>
      </c>
    </row>
    <row r="5" spans="1:41" s="19" customFormat="1" ht="12.75" x14ac:dyDescent="0.2">
      <c r="A5" s="21"/>
      <c r="B5" s="22"/>
      <c r="C5" s="2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 t="str">
        <f t="shared" ref="O5:O14" si="0">IF(B5="","",(D5*2)+(E5*3)+F5*1)</f>
        <v/>
      </c>
      <c r="P5" s="10"/>
      <c r="Q5" s="21">
        <v>1</v>
      </c>
      <c r="R5" s="22" t="s">
        <v>258</v>
      </c>
      <c r="S5" s="22" t="s">
        <v>253</v>
      </c>
      <c r="T5" s="9">
        <v>1</v>
      </c>
      <c r="U5" s="9"/>
      <c r="V5" s="9">
        <v>2</v>
      </c>
      <c r="W5" s="9">
        <v>3</v>
      </c>
      <c r="X5" s="9"/>
      <c r="Y5" s="9">
        <v>1</v>
      </c>
      <c r="Z5" s="9"/>
      <c r="AA5" s="9"/>
      <c r="AB5" s="9"/>
      <c r="AC5" s="9"/>
      <c r="AD5" s="9"/>
      <c r="AE5" s="9">
        <f t="shared" ref="AE5:AE14" si="1">IF(R5="","",(T5*2)+(U5*3)+V5*1)</f>
        <v>4</v>
      </c>
      <c r="AG5" s="17"/>
      <c r="AN5" s="18" t="s">
        <v>25</v>
      </c>
      <c r="AO5" s="20" t="s">
        <v>26</v>
      </c>
    </row>
    <row r="6" spans="1:41" s="19" customFormat="1" ht="12.75" x14ac:dyDescent="0.2">
      <c r="A6" s="21"/>
      <c r="B6" s="22"/>
      <c r="C6" s="2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tr">
        <f t="shared" si="0"/>
        <v/>
      </c>
      <c r="P6" s="10"/>
      <c r="Q6" s="21">
        <v>4</v>
      </c>
      <c r="R6" s="22" t="s">
        <v>133</v>
      </c>
      <c r="S6" s="22" t="s">
        <v>134</v>
      </c>
      <c r="T6" s="9">
        <v>1</v>
      </c>
      <c r="U6" s="9"/>
      <c r="V6" s="9"/>
      <c r="W6" s="9">
        <v>3</v>
      </c>
      <c r="X6" s="9"/>
      <c r="Y6" s="9"/>
      <c r="Z6" s="9"/>
      <c r="AA6" s="9">
        <v>4</v>
      </c>
      <c r="AB6" s="9"/>
      <c r="AC6" s="9"/>
      <c r="AD6" s="9"/>
      <c r="AE6" s="9">
        <f t="shared" si="1"/>
        <v>2</v>
      </c>
      <c r="AG6" s="17"/>
    </row>
    <row r="7" spans="1:41" s="19" customFormat="1" ht="12.75" x14ac:dyDescent="0.2">
      <c r="A7" s="23">
        <v>20</v>
      </c>
      <c r="B7" s="22" t="s">
        <v>75</v>
      </c>
      <c r="C7" s="22" t="s">
        <v>79</v>
      </c>
      <c r="D7" s="9">
        <v>1</v>
      </c>
      <c r="E7" s="9"/>
      <c r="F7" s="9"/>
      <c r="G7" s="9">
        <v>2</v>
      </c>
      <c r="H7" s="9">
        <v>4</v>
      </c>
      <c r="I7" s="9">
        <v>3</v>
      </c>
      <c r="J7" s="9"/>
      <c r="K7" s="9">
        <v>3</v>
      </c>
      <c r="L7" s="9"/>
      <c r="M7" s="9"/>
      <c r="N7" s="9"/>
      <c r="O7" s="9">
        <f t="shared" si="0"/>
        <v>2</v>
      </c>
      <c r="P7" s="10"/>
      <c r="Q7" s="23">
        <v>8</v>
      </c>
      <c r="R7" s="22" t="s">
        <v>66</v>
      </c>
      <c r="S7" s="22" t="s">
        <v>67</v>
      </c>
      <c r="T7" s="9">
        <v>1</v>
      </c>
      <c r="U7" s="9"/>
      <c r="V7" s="9"/>
      <c r="W7" s="9">
        <v>7</v>
      </c>
      <c r="X7" s="9">
        <v>2</v>
      </c>
      <c r="Y7" s="9">
        <v>2</v>
      </c>
      <c r="Z7" s="9">
        <v>1</v>
      </c>
      <c r="AA7" s="9"/>
      <c r="AB7" s="9"/>
      <c r="AC7" s="9"/>
      <c r="AD7" s="9"/>
      <c r="AE7" s="9">
        <f t="shared" si="1"/>
        <v>2</v>
      </c>
      <c r="AG7" s="17"/>
    </row>
    <row r="8" spans="1:41" s="19" customFormat="1" ht="12.75" x14ac:dyDescent="0.2">
      <c r="A8" s="23">
        <v>11</v>
      </c>
      <c r="B8" s="22" t="s">
        <v>267</v>
      </c>
      <c r="C8" s="22" t="s">
        <v>76</v>
      </c>
      <c r="D8" s="9">
        <v>3</v>
      </c>
      <c r="E8" s="9">
        <v>1</v>
      </c>
      <c r="F8" s="9">
        <v>3</v>
      </c>
      <c r="G8" s="9">
        <v>5</v>
      </c>
      <c r="H8" s="9">
        <v>1</v>
      </c>
      <c r="I8" s="9">
        <v>4</v>
      </c>
      <c r="J8" s="9"/>
      <c r="K8" s="9">
        <v>3</v>
      </c>
      <c r="L8" s="9"/>
      <c r="M8" s="9"/>
      <c r="N8" s="9">
        <v>1</v>
      </c>
      <c r="O8" s="9">
        <f t="shared" si="0"/>
        <v>12</v>
      </c>
      <c r="P8" s="10"/>
      <c r="Q8" s="21"/>
      <c r="R8" s="22"/>
      <c r="S8" s="22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 t="str">
        <f t="shared" si="1"/>
        <v/>
      </c>
      <c r="AG8" s="17"/>
    </row>
    <row r="9" spans="1:41" s="19" customFormat="1" ht="12.75" x14ac:dyDescent="0.2">
      <c r="A9" s="23">
        <v>21</v>
      </c>
      <c r="B9" s="22" t="s">
        <v>71</v>
      </c>
      <c r="C9" s="22" t="s">
        <v>95</v>
      </c>
      <c r="D9" s="9">
        <v>3</v>
      </c>
      <c r="E9" s="9">
        <v>1</v>
      </c>
      <c r="F9" s="9">
        <v>3</v>
      </c>
      <c r="G9" s="9">
        <v>9</v>
      </c>
      <c r="H9" s="9"/>
      <c r="I9" s="9">
        <v>2</v>
      </c>
      <c r="J9" s="9"/>
      <c r="K9" s="9"/>
      <c r="L9" s="9"/>
      <c r="M9" s="9"/>
      <c r="N9" s="9">
        <v>2</v>
      </c>
      <c r="O9" s="9">
        <f t="shared" si="0"/>
        <v>12</v>
      </c>
      <c r="P9" s="10"/>
      <c r="Q9" s="21">
        <v>11</v>
      </c>
      <c r="R9" s="22" t="s">
        <v>60</v>
      </c>
      <c r="S9" s="22" t="s">
        <v>61</v>
      </c>
      <c r="T9" s="9"/>
      <c r="U9" s="9"/>
      <c r="V9" s="9"/>
      <c r="W9" s="9">
        <v>2</v>
      </c>
      <c r="X9" s="9">
        <v>1</v>
      </c>
      <c r="Y9" s="9">
        <v>1</v>
      </c>
      <c r="Z9" s="9"/>
      <c r="AA9" s="9">
        <v>5</v>
      </c>
      <c r="AB9" s="9"/>
      <c r="AC9" s="9"/>
      <c r="AD9" s="9"/>
      <c r="AE9" s="9">
        <f t="shared" si="1"/>
        <v>0</v>
      </c>
      <c r="AG9" s="17"/>
    </row>
    <row r="10" spans="1:41" s="19" customFormat="1" ht="12.75" x14ac:dyDescent="0.2">
      <c r="A10" s="23"/>
      <c r="B10" s="22"/>
      <c r="C10" s="22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 t="str">
        <f t="shared" si="0"/>
        <v/>
      </c>
      <c r="P10" s="10"/>
      <c r="Q10" s="23">
        <v>14</v>
      </c>
      <c r="R10" s="22" t="s">
        <v>132</v>
      </c>
      <c r="S10" s="22" t="s">
        <v>34</v>
      </c>
      <c r="T10" s="9">
        <v>2</v>
      </c>
      <c r="U10" s="9">
        <v>1</v>
      </c>
      <c r="V10" s="9">
        <v>4</v>
      </c>
      <c r="W10" s="9">
        <v>11</v>
      </c>
      <c r="X10" s="9">
        <v>2</v>
      </c>
      <c r="Y10" s="9">
        <v>3</v>
      </c>
      <c r="Z10" s="9"/>
      <c r="AA10" s="9">
        <v>5</v>
      </c>
      <c r="AB10" s="9"/>
      <c r="AC10" s="9">
        <v>1</v>
      </c>
      <c r="AD10" s="9">
        <v>1</v>
      </c>
      <c r="AE10" s="9">
        <f t="shared" si="1"/>
        <v>11</v>
      </c>
      <c r="AG10" s="17"/>
    </row>
    <row r="11" spans="1:41" s="19" customFormat="1" ht="12.75" x14ac:dyDescent="0.2">
      <c r="A11" s="23">
        <v>24</v>
      </c>
      <c r="B11" s="22" t="s">
        <v>278</v>
      </c>
      <c r="C11" s="22" t="s">
        <v>279</v>
      </c>
      <c r="D11" s="9">
        <v>2</v>
      </c>
      <c r="E11" s="9">
        <v>1</v>
      </c>
      <c r="F11" s="9"/>
      <c r="G11" s="9">
        <v>1</v>
      </c>
      <c r="H11" s="9">
        <v>2</v>
      </c>
      <c r="I11" s="9">
        <v>2</v>
      </c>
      <c r="J11" s="9"/>
      <c r="K11" s="9"/>
      <c r="L11" s="9"/>
      <c r="M11" s="9"/>
      <c r="N11" s="9">
        <v>1</v>
      </c>
      <c r="O11" s="9">
        <f t="shared" si="0"/>
        <v>7</v>
      </c>
      <c r="P11" s="10"/>
      <c r="Q11" s="23">
        <v>23</v>
      </c>
      <c r="R11" s="22" t="s">
        <v>148</v>
      </c>
      <c r="S11" s="22" t="s">
        <v>57</v>
      </c>
      <c r="T11" s="9">
        <v>1</v>
      </c>
      <c r="U11" s="9">
        <v>3</v>
      </c>
      <c r="V11" s="9"/>
      <c r="W11" s="9">
        <v>1</v>
      </c>
      <c r="X11" s="9">
        <v>2</v>
      </c>
      <c r="Y11" s="9"/>
      <c r="Z11" s="9"/>
      <c r="AA11" s="9">
        <v>1</v>
      </c>
      <c r="AB11" s="9"/>
      <c r="AC11" s="9"/>
      <c r="AD11" s="9"/>
      <c r="AE11" s="9">
        <f t="shared" si="1"/>
        <v>11</v>
      </c>
      <c r="AG11" s="17"/>
    </row>
    <row r="12" spans="1:41" s="19" customFormat="1" ht="12.75" x14ac:dyDescent="0.2">
      <c r="A12" s="23">
        <v>6</v>
      </c>
      <c r="B12" s="22" t="s">
        <v>72</v>
      </c>
      <c r="C12" s="22" t="s">
        <v>45</v>
      </c>
      <c r="D12" s="9">
        <v>1</v>
      </c>
      <c r="E12" s="9"/>
      <c r="F12" s="9">
        <v>2</v>
      </c>
      <c r="G12" s="9">
        <v>3</v>
      </c>
      <c r="H12" s="9">
        <v>4</v>
      </c>
      <c r="I12" s="9">
        <v>1</v>
      </c>
      <c r="J12" s="9"/>
      <c r="K12" s="9">
        <v>2</v>
      </c>
      <c r="L12" s="9"/>
      <c r="M12" s="9"/>
      <c r="N12" s="9"/>
      <c r="O12" s="9">
        <f t="shared" si="0"/>
        <v>4</v>
      </c>
      <c r="P12" s="10"/>
      <c r="Q12" s="21">
        <v>31</v>
      </c>
      <c r="R12" s="22" t="s">
        <v>280</v>
      </c>
      <c r="S12" s="22" t="s">
        <v>281</v>
      </c>
      <c r="T12" s="9"/>
      <c r="U12" s="9"/>
      <c r="V12" s="9"/>
      <c r="W12" s="9"/>
      <c r="X12" s="9"/>
      <c r="Y12" s="9"/>
      <c r="Z12" s="9"/>
      <c r="AA12" s="9">
        <v>1</v>
      </c>
      <c r="AB12" s="9"/>
      <c r="AC12" s="9"/>
      <c r="AD12" s="9"/>
      <c r="AE12" s="9">
        <f t="shared" si="1"/>
        <v>0</v>
      </c>
      <c r="AG12" s="17"/>
    </row>
    <row r="13" spans="1:41" s="19" customFormat="1" ht="12.75" x14ac:dyDescent="0.2">
      <c r="A13" s="23">
        <v>4</v>
      </c>
      <c r="B13" s="22" t="s">
        <v>277</v>
      </c>
      <c r="C13" s="22" t="s">
        <v>64</v>
      </c>
      <c r="D13" s="9">
        <v>2</v>
      </c>
      <c r="E13" s="9">
        <v>2</v>
      </c>
      <c r="F13" s="9"/>
      <c r="G13" s="9">
        <v>4</v>
      </c>
      <c r="H13" s="9">
        <v>3</v>
      </c>
      <c r="I13" s="9">
        <v>1</v>
      </c>
      <c r="J13" s="9"/>
      <c r="K13" s="9">
        <v>3</v>
      </c>
      <c r="L13" s="9"/>
      <c r="M13" s="9"/>
      <c r="N13" s="9"/>
      <c r="O13" s="9">
        <f t="shared" si="0"/>
        <v>10</v>
      </c>
      <c r="P13" s="10"/>
      <c r="Q13" s="23"/>
      <c r="R13" s="22"/>
      <c r="S13" s="2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 t="str">
        <f t="shared" si="1"/>
        <v/>
      </c>
      <c r="AG13" s="17"/>
    </row>
    <row r="14" spans="1:41" s="19" customFormat="1" ht="12.75" x14ac:dyDescent="0.2">
      <c r="A14" s="21"/>
      <c r="B14" s="22"/>
      <c r="C14" s="2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 t="str">
        <f t="shared" si="0"/>
        <v/>
      </c>
      <c r="P14" s="10"/>
      <c r="Q14" s="21"/>
      <c r="R14" s="22"/>
      <c r="S14" s="22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tr">
        <f t="shared" si="1"/>
        <v/>
      </c>
      <c r="AG14" s="17"/>
    </row>
    <row r="15" spans="1:41" s="19" customFormat="1" ht="12.75" x14ac:dyDescent="0.2">
      <c r="A15" s="140" t="s">
        <v>27</v>
      </c>
      <c r="B15" s="141"/>
      <c r="C15" s="142"/>
      <c r="D15" s="9">
        <f t="shared" ref="D15:O15" si="2">SUM(D5:D14)</f>
        <v>12</v>
      </c>
      <c r="E15" s="9">
        <f t="shared" si="2"/>
        <v>5</v>
      </c>
      <c r="F15" s="9">
        <f t="shared" si="2"/>
        <v>8</v>
      </c>
      <c r="G15" s="9">
        <f t="shared" si="2"/>
        <v>24</v>
      </c>
      <c r="H15" s="9">
        <f t="shared" si="2"/>
        <v>14</v>
      </c>
      <c r="I15" s="9">
        <f t="shared" si="2"/>
        <v>13</v>
      </c>
      <c r="J15" s="9">
        <f t="shared" si="2"/>
        <v>0</v>
      </c>
      <c r="K15" s="9">
        <f t="shared" si="2"/>
        <v>11</v>
      </c>
      <c r="L15" s="9">
        <f t="shared" si="2"/>
        <v>0</v>
      </c>
      <c r="M15" s="9">
        <f t="shared" si="2"/>
        <v>0</v>
      </c>
      <c r="N15" s="9">
        <f t="shared" si="2"/>
        <v>4</v>
      </c>
      <c r="O15" s="9">
        <f t="shared" si="2"/>
        <v>47</v>
      </c>
      <c r="P15" s="12" t="s">
        <v>2</v>
      </c>
      <c r="Q15" s="140" t="s">
        <v>27</v>
      </c>
      <c r="R15" s="141"/>
      <c r="S15" s="142"/>
      <c r="T15" s="9">
        <f t="shared" ref="T15:AE15" si="3">SUM(T5:T14)</f>
        <v>6</v>
      </c>
      <c r="U15" s="9">
        <f t="shared" si="3"/>
        <v>4</v>
      </c>
      <c r="V15" s="9">
        <f t="shared" si="3"/>
        <v>6</v>
      </c>
      <c r="W15" s="9">
        <f t="shared" si="3"/>
        <v>27</v>
      </c>
      <c r="X15" s="9">
        <f t="shared" si="3"/>
        <v>7</v>
      </c>
      <c r="Y15" s="9">
        <f t="shared" si="3"/>
        <v>7</v>
      </c>
      <c r="Z15" s="9">
        <f t="shared" si="3"/>
        <v>1</v>
      </c>
      <c r="AA15" s="9">
        <f t="shared" si="3"/>
        <v>16</v>
      </c>
      <c r="AB15" s="9">
        <f t="shared" si="3"/>
        <v>0</v>
      </c>
      <c r="AC15" s="9">
        <f t="shared" si="3"/>
        <v>1</v>
      </c>
      <c r="AD15" s="9">
        <f t="shared" si="3"/>
        <v>1</v>
      </c>
      <c r="AE15" s="9">
        <f t="shared" si="3"/>
        <v>30</v>
      </c>
      <c r="AG15" s="24" t="str">
        <f>IF(N15+AD15=5,"Correct","MVP ERROR")</f>
        <v>Correct</v>
      </c>
    </row>
    <row r="16" spans="1:41" s="19" customFormat="1" ht="12.75" x14ac:dyDescent="0.2">
      <c r="A16" s="152" t="s">
        <v>28</v>
      </c>
      <c r="B16" s="153"/>
      <c r="C16" s="154" t="s">
        <v>203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25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Pork Swords: BLK-   |||   Cunning Stunts: </v>
      </c>
    </row>
    <row r="17" spans="1:33" s="19" customFormat="1" ht="12.75" x14ac:dyDescent="0.2">
      <c r="A17" s="152" t="s">
        <v>205</v>
      </c>
      <c r="B17" s="153"/>
      <c r="C17" s="154" t="s">
        <v>310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25"/>
    </row>
    <row r="18" spans="1:33" s="19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17"/>
    </row>
    <row r="19" spans="1:33" s="19" customFormat="1" ht="12.75" x14ac:dyDescent="0.2">
      <c r="A19" s="178" t="s">
        <v>215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  <c r="P19" s="3" t="s">
        <v>4</v>
      </c>
      <c r="Q19" s="201" t="s">
        <v>101</v>
      </c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3"/>
      <c r="AF19" s="26"/>
      <c r="AG19" s="17"/>
    </row>
    <row r="20" spans="1:33" s="19" customFormat="1" ht="12.75" x14ac:dyDescent="0.2">
      <c r="A20" s="4" t="s">
        <v>7</v>
      </c>
      <c r="B20" s="4" t="s">
        <v>8</v>
      </c>
      <c r="C20" s="4" t="s">
        <v>9</v>
      </c>
      <c r="D20" s="4" t="s">
        <v>10</v>
      </c>
      <c r="E20" s="4" t="s">
        <v>11</v>
      </c>
      <c r="F20" s="4" t="s">
        <v>12</v>
      </c>
      <c r="G20" s="4" t="s">
        <v>16</v>
      </c>
      <c r="H20" s="4" t="s">
        <v>13</v>
      </c>
      <c r="I20" s="4" t="s">
        <v>14</v>
      </c>
      <c r="J20" s="4" t="s">
        <v>15</v>
      </c>
      <c r="K20" s="4" t="s">
        <v>17</v>
      </c>
      <c r="L20" s="4" t="s">
        <v>18</v>
      </c>
      <c r="M20" s="4" t="s">
        <v>19</v>
      </c>
      <c r="N20" s="4" t="s">
        <v>20</v>
      </c>
      <c r="O20" s="4" t="s">
        <v>21</v>
      </c>
      <c r="P20" s="5" t="s">
        <v>22</v>
      </c>
      <c r="Q20" s="4" t="s">
        <v>7</v>
      </c>
      <c r="R20" s="4" t="s">
        <v>8</v>
      </c>
      <c r="S20" s="4" t="s">
        <v>9</v>
      </c>
      <c r="T20" s="4" t="s">
        <v>10</v>
      </c>
      <c r="U20" s="4" t="s">
        <v>11</v>
      </c>
      <c r="V20" s="4" t="s">
        <v>12</v>
      </c>
      <c r="W20" s="4" t="s">
        <v>16</v>
      </c>
      <c r="X20" s="4" t="s">
        <v>13</v>
      </c>
      <c r="Y20" s="4" t="s">
        <v>14</v>
      </c>
      <c r="Z20" s="4" t="s">
        <v>15</v>
      </c>
      <c r="AA20" s="4" t="s">
        <v>17</v>
      </c>
      <c r="AB20" s="4" t="s">
        <v>18</v>
      </c>
      <c r="AC20" s="4" t="s">
        <v>19</v>
      </c>
      <c r="AD20" s="4" t="s">
        <v>20</v>
      </c>
      <c r="AE20" s="4" t="s">
        <v>21</v>
      </c>
      <c r="AF20" s="26"/>
      <c r="AG20" s="17"/>
    </row>
    <row r="21" spans="1:33" s="19" customFormat="1" ht="12.75" x14ac:dyDescent="0.2">
      <c r="A21" s="21">
        <v>2</v>
      </c>
      <c r="B21" s="22" t="s">
        <v>223</v>
      </c>
      <c r="C21" s="22" t="s">
        <v>95</v>
      </c>
      <c r="D21" s="9"/>
      <c r="E21" s="9"/>
      <c r="F21" s="9">
        <v>2</v>
      </c>
      <c r="G21" s="9">
        <v>6</v>
      </c>
      <c r="H21" s="9">
        <v>4</v>
      </c>
      <c r="I21" s="9">
        <v>2</v>
      </c>
      <c r="J21" s="9"/>
      <c r="K21" s="9">
        <v>2</v>
      </c>
      <c r="L21" s="9"/>
      <c r="M21" s="9"/>
      <c r="N21" s="9">
        <v>1</v>
      </c>
      <c r="O21" s="9">
        <f t="shared" ref="O21:O30" si="4">IF(B21="","",(D21*2)+(E21*3)+F21*1)</f>
        <v>2</v>
      </c>
      <c r="P21" s="10"/>
      <c r="Q21" s="21">
        <v>2</v>
      </c>
      <c r="R21" s="22" t="s">
        <v>31</v>
      </c>
      <c r="S21" s="22" t="s">
        <v>50</v>
      </c>
      <c r="T21" s="9">
        <v>3</v>
      </c>
      <c r="U21" s="9">
        <v>2</v>
      </c>
      <c r="V21" s="9">
        <v>1</v>
      </c>
      <c r="W21" s="9">
        <v>1</v>
      </c>
      <c r="X21" s="9">
        <v>5</v>
      </c>
      <c r="Y21" s="9">
        <v>1</v>
      </c>
      <c r="Z21" s="9"/>
      <c r="AA21" s="9">
        <v>2</v>
      </c>
      <c r="AB21" s="9"/>
      <c r="AC21" s="9"/>
      <c r="AD21" s="9">
        <v>1</v>
      </c>
      <c r="AE21" s="9">
        <f t="shared" ref="AE21:AE30" si="5">IF(R21="","",(T21*2)+(U21*3)+V21*1)</f>
        <v>13</v>
      </c>
      <c r="AF21" s="26"/>
      <c r="AG21" s="17"/>
    </row>
    <row r="22" spans="1:33" s="19" customFormat="1" ht="12.75" x14ac:dyDescent="0.2">
      <c r="A22" s="21">
        <v>3</v>
      </c>
      <c r="B22" s="22" t="s">
        <v>217</v>
      </c>
      <c r="C22" s="22" t="s">
        <v>189</v>
      </c>
      <c r="D22" s="9">
        <v>2</v>
      </c>
      <c r="E22" s="9">
        <v>2</v>
      </c>
      <c r="F22" s="9">
        <v>1</v>
      </c>
      <c r="G22" s="9">
        <v>6</v>
      </c>
      <c r="H22" s="9"/>
      <c r="I22" s="9">
        <v>1</v>
      </c>
      <c r="J22" s="9"/>
      <c r="K22" s="9">
        <v>3</v>
      </c>
      <c r="L22" s="9"/>
      <c r="M22" s="9"/>
      <c r="N22" s="9"/>
      <c r="O22" s="9">
        <f t="shared" si="4"/>
        <v>11</v>
      </c>
      <c r="P22" s="10"/>
      <c r="Q22" s="21">
        <v>4</v>
      </c>
      <c r="R22" s="22" t="s">
        <v>74</v>
      </c>
      <c r="S22" s="22" t="s">
        <v>50</v>
      </c>
      <c r="T22" s="9">
        <v>1</v>
      </c>
      <c r="U22" s="9"/>
      <c r="V22" s="9"/>
      <c r="W22" s="9">
        <v>3</v>
      </c>
      <c r="X22" s="9">
        <v>2</v>
      </c>
      <c r="Y22" s="9"/>
      <c r="Z22" s="9"/>
      <c r="AA22" s="9">
        <v>1</v>
      </c>
      <c r="AB22" s="9"/>
      <c r="AC22" s="9"/>
      <c r="AD22" s="9"/>
      <c r="AE22" s="9">
        <f t="shared" si="5"/>
        <v>2</v>
      </c>
      <c r="AF22" s="26"/>
      <c r="AG22" s="17"/>
    </row>
    <row r="23" spans="1:33" s="19" customFormat="1" ht="12.75" x14ac:dyDescent="0.2">
      <c r="A23" s="21">
        <v>7</v>
      </c>
      <c r="B23" s="22" t="s">
        <v>282</v>
      </c>
      <c r="C23" s="22" t="s">
        <v>283</v>
      </c>
      <c r="D23" s="9"/>
      <c r="E23" s="9"/>
      <c r="F23" s="9"/>
      <c r="G23" s="9">
        <v>3</v>
      </c>
      <c r="H23" s="9"/>
      <c r="I23" s="9"/>
      <c r="J23" s="9"/>
      <c r="K23" s="9">
        <v>3</v>
      </c>
      <c r="L23" s="9"/>
      <c r="M23" s="9"/>
      <c r="N23" s="9"/>
      <c r="O23" s="9">
        <f t="shared" si="4"/>
        <v>0</v>
      </c>
      <c r="P23" s="10"/>
      <c r="Q23" s="21">
        <v>5</v>
      </c>
      <c r="R23" s="22" t="s">
        <v>119</v>
      </c>
      <c r="S23" s="22" t="s">
        <v>100</v>
      </c>
      <c r="T23" s="9">
        <v>6</v>
      </c>
      <c r="U23" s="9"/>
      <c r="V23" s="9">
        <v>2</v>
      </c>
      <c r="W23" s="9">
        <v>6</v>
      </c>
      <c r="X23" s="9">
        <v>2</v>
      </c>
      <c r="Y23" s="9">
        <v>2</v>
      </c>
      <c r="Z23" s="9"/>
      <c r="AA23" s="9">
        <v>3</v>
      </c>
      <c r="AB23" s="9"/>
      <c r="AC23" s="9"/>
      <c r="AD23" s="9">
        <v>1</v>
      </c>
      <c r="AE23" s="9">
        <f t="shared" si="5"/>
        <v>14</v>
      </c>
      <c r="AF23" s="26"/>
      <c r="AG23" s="17"/>
    </row>
    <row r="24" spans="1:33" s="19" customFormat="1" ht="12.75" x14ac:dyDescent="0.2">
      <c r="A24" s="21">
        <v>8</v>
      </c>
      <c r="B24" s="22" t="s">
        <v>89</v>
      </c>
      <c r="C24" s="22" t="s">
        <v>194</v>
      </c>
      <c r="D24" s="9"/>
      <c r="E24" s="9"/>
      <c r="F24" s="9"/>
      <c r="G24" s="9">
        <v>1</v>
      </c>
      <c r="H24" s="9"/>
      <c r="I24" s="9"/>
      <c r="J24" s="9"/>
      <c r="K24" s="9">
        <v>2</v>
      </c>
      <c r="L24" s="9"/>
      <c r="M24" s="9"/>
      <c r="N24" s="9"/>
      <c r="O24" s="9">
        <f t="shared" si="4"/>
        <v>0</v>
      </c>
      <c r="P24" s="10"/>
      <c r="Q24" s="23">
        <v>8</v>
      </c>
      <c r="R24" s="22" t="s">
        <v>261</v>
      </c>
      <c r="S24" s="22" t="s">
        <v>284</v>
      </c>
      <c r="T24" s="9">
        <v>3</v>
      </c>
      <c r="U24" s="9"/>
      <c r="V24" s="9">
        <v>1</v>
      </c>
      <c r="W24" s="9">
        <v>6</v>
      </c>
      <c r="X24" s="9">
        <v>1</v>
      </c>
      <c r="Y24" s="9"/>
      <c r="Z24" s="9"/>
      <c r="AA24" s="9">
        <v>1</v>
      </c>
      <c r="AB24" s="9"/>
      <c r="AC24" s="9"/>
      <c r="AD24" s="9"/>
      <c r="AE24" s="9">
        <f t="shared" si="5"/>
        <v>7</v>
      </c>
      <c r="AF24" s="26"/>
      <c r="AG24" s="17"/>
    </row>
    <row r="25" spans="1:33" s="19" customFormat="1" ht="12.75" x14ac:dyDescent="0.2">
      <c r="A25" s="21">
        <v>10</v>
      </c>
      <c r="B25" s="22" t="s">
        <v>218</v>
      </c>
      <c r="C25" s="22" t="s">
        <v>118</v>
      </c>
      <c r="D25" s="9">
        <v>1</v>
      </c>
      <c r="E25" s="9"/>
      <c r="F25" s="9">
        <v>5</v>
      </c>
      <c r="G25" s="9">
        <v>2</v>
      </c>
      <c r="H25" s="9">
        <v>2</v>
      </c>
      <c r="I25" s="9">
        <v>2</v>
      </c>
      <c r="J25" s="9">
        <v>1</v>
      </c>
      <c r="K25" s="9">
        <v>2</v>
      </c>
      <c r="L25" s="9"/>
      <c r="M25" s="9"/>
      <c r="N25" s="9"/>
      <c r="O25" s="9">
        <f t="shared" si="4"/>
        <v>7</v>
      </c>
      <c r="P25" s="10"/>
      <c r="Q25" s="23">
        <v>9</v>
      </c>
      <c r="R25" s="22" t="s">
        <v>74</v>
      </c>
      <c r="S25" s="22" t="s">
        <v>285</v>
      </c>
      <c r="T25" s="9"/>
      <c r="U25" s="9"/>
      <c r="V25" s="9">
        <v>2</v>
      </c>
      <c r="W25" s="9">
        <v>2</v>
      </c>
      <c r="X25" s="9">
        <v>1</v>
      </c>
      <c r="Y25" s="9">
        <v>1</v>
      </c>
      <c r="Z25" s="9"/>
      <c r="AA25" s="9">
        <v>1</v>
      </c>
      <c r="AB25" s="9"/>
      <c r="AC25" s="9"/>
      <c r="AD25" s="9"/>
      <c r="AE25" s="9">
        <f t="shared" si="5"/>
        <v>2</v>
      </c>
      <c r="AF25" s="26"/>
      <c r="AG25" s="17"/>
    </row>
    <row r="26" spans="1:33" s="19" customFormat="1" ht="12.75" x14ac:dyDescent="0.2">
      <c r="A26" s="21">
        <v>21</v>
      </c>
      <c r="B26" s="22" t="s">
        <v>221</v>
      </c>
      <c r="C26" s="22" t="s">
        <v>222</v>
      </c>
      <c r="D26" s="9">
        <v>3</v>
      </c>
      <c r="E26" s="9"/>
      <c r="F26" s="9"/>
      <c r="G26" s="9">
        <v>2</v>
      </c>
      <c r="H26" s="9">
        <v>1</v>
      </c>
      <c r="I26" s="9"/>
      <c r="J26" s="9"/>
      <c r="K26" s="9">
        <v>2</v>
      </c>
      <c r="L26" s="9"/>
      <c r="M26" s="9"/>
      <c r="N26" s="9"/>
      <c r="O26" s="9">
        <f t="shared" si="4"/>
        <v>6</v>
      </c>
      <c r="P26" s="10"/>
      <c r="Q26" s="23">
        <v>10</v>
      </c>
      <c r="R26" s="22" t="s">
        <v>185</v>
      </c>
      <c r="S26" s="22" t="s">
        <v>232</v>
      </c>
      <c r="T26" s="9">
        <v>2</v>
      </c>
      <c r="U26" s="9"/>
      <c r="V26" s="9"/>
      <c r="W26" s="9">
        <v>2</v>
      </c>
      <c r="X26" s="9"/>
      <c r="Y26" s="9">
        <v>1</v>
      </c>
      <c r="Z26" s="9"/>
      <c r="AA26" s="9">
        <v>2</v>
      </c>
      <c r="AB26" s="9"/>
      <c r="AC26" s="9"/>
      <c r="AD26" s="9"/>
      <c r="AE26" s="9">
        <f t="shared" si="5"/>
        <v>4</v>
      </c>
      <c r="AF26" s="26"/>
      <c r="AG26" s="17"/>
    </row>
    <row r="27" spans="1:33" s="19" customFormat="1" ht="12.75" x14ac:dyDescent="0.2">
      <c r="A27" s="21">
        <v>33</v>
      </c>
      <c r="B27" s="22" t="s">
        <v>219</v>
      </c>
      <c r="C27" s="22" t="s">
        <v>220</v>
      </c>
      <c r="D27" s="9">
        <v>5</v>
      </c>
      <c r="E27" s="9"/>
      <c r="F27" s="9">
        <v>1</v>
      </c>
      <c r="G27" s="9">
        <v>8</v>
      </c>
      <c r="H27" s="9">
        <v>2</v>
      </c>
      <c r="I27" s="9">
        <v>4</v>
      </c>
      <c r="J27" s="9">
        <v>1</v>
      </c>
      <c r="K27" s="9">
        <v>5</v>
      </c>
      <c r="L27" s="9"/>
      <c r="M27" s="9"/>
      <c r="N27" s="9">
        <v>1</v>
      </c>
      <c r="O27" s="9">
        <f t="shared" si="4"/>
        <v>11</v>
      </c>
      <c r="P27" s="10"/>
      <c r="Q27" s="23">
        <v>11</v>
      </c>
      <c r="R27" s="22" t="s">
        <v>89</v>
      </c>
      <c r="S27" s="22" t="s">
        <v>262</v>
      </c>
      <c r="T27" s="9">
        <v>2</v>
      </c>
      <c r="U27" s="9"/>
      <c r="V27" s="9">
        <v>3</v>
      </c>
      <c r="W27" s="9">
        <v>12</v>
      </c>
      <c r="X27" s="9"/>
      <c r="Y27" s="9">
        <v>2</v>
      </c>
      <c r="Z27" s="9"/>
      <c r="AA27" s="9">
        <v>2</v>
      </c>
      <c r="AB27" s="9"/>
      <c r="AC27" s="9"/>
      <c r="AD27" s="9">
        <v>1</v>
      </c>
      <c r="AE27" s="9">
        <f t="shared" si="5"/>
        <v>7</v>
      </c>
      <c r="AF27" s="26"/>
      <c r="AG27" s="17"/>
    </row>
    <row r="28" spans="1:33" s="19" customFormat="1" ht="12.75" x14ac:dyDescent="0.2">
      <c r="A28" s="21"/>
      <c r="B28" s="22"/>
      <c r="C28" s="2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 t="str">
        <f t="shared" si="4"/>
        <v/>
      </c>
      <c r="P28" s="10"/>
      <c r="Q28" s="23">
        <v>3</v>
      </c>
      <c r="R28" s="22" t="s">
        <v>265</v>
      </c>
      <c r="S28" s="22" t="s">
        <v>266</v>
      </c>
      <c r="T28" s="9">
        <v>1</v>
      </c>
      <c r="U28" s="9"/>
      <c r="V28" s="9"/>
      <c r="W28" s="9"/>
      <c r="X28" s="9"/>
      <c r="Y28" s="9">
        <v>1</v>
      </c>
      <c r="Z28" s="9"/>
      <c r="AA28" s="9">
        <v>3</v>
      </c>
      <c r="AB28" s="9"/>
      <c r="AC28" s="9"/>
      <c r="AD28" s="9"/>
      <c r="AE28" s="9">
        <f t="shared" si="5"/>
        <v>2</v>
      </c>
      <c r="AF28" s="26"/>
      <c r="AG28" s="17"/>
    </row>
    <row r="29" spans="1:33" s="19" customFormat="1" ht="12.75" x14ac:dyDescent="0.2">
      <c r="A29" s="21"/>
      <c r="B29" s="22"/>
      <c r="C29" s="22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 t="str">
        <f t="shared" si="4"/>
        <v/>
      </c>
      <c r="P29" s="10"/>
      <c r="Q29" s="21"/>
      <c r="R29" s="22"/>
      <c r="S29" s="22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 t="str">
        <f t="shared" si="5"/>
        <v/>
      </c>
      <c r="AF29" s="26"/>
      <c r="AG29" s="24" t="str">
        <f>IF(N31+AD31=5,"Correct","MVP ERROR")</f>
        <v>Correct</v>
      </c>
    </row>
    <row r="30" spans="1:33" s="19" customFormat="1" ht="12.75" x14ac:dyDescent="0.2">
      <c r="A30" s="21"/>
      <c r="B30" s="22"/>
      <c r="C30" s="2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 t="str">
        <f t="shared" si="4"/>
        <v/>
      </c>
      <c r="P30" s="10"/>
      <c r="Q30" s="21"/>
      <c r="R30" s="22"/>
      <c r="S30" s="22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tr">
        <f t="shared" si="5"/>
        <v/>
      </c>
      <c r="AF30" s="26"/>
      <c r="AG30" s="25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>Baitong Ballers:    |||   Brownies: BLK-</v>
      </c>
    </row>
    <row r="31" spans="1:33" s="19" customFormat="1" ht="12.75" x14ac:dyDescent="0.2">
      <c r="A31" s="140" t="s">
        <v>27</v>
      </c>
      <c r="B31" s="141"/>
      <c r="C31" s="142"/>
      <c r="D31" s="9">
        <f t="shared" ref="D31:O31" si="6">SUM(D21:D30)</f>
        <v>11</v>
      </c>
      <c r="E31" s="9">
        <f t="shared" si="6"/>
        <v>2</v>
      </c>
      <c r="F31" s="9">
        <f t="shared" si="6"/>
        <v>9</v>
      </c>
      <c r="G31" s="9">
        <f t="shared" si="6"/>
        <v>28</v>
      </c>
      <c r="H31" s="9">
        <f t="shared" si="6"/>
        <v>9</v>
      </c>
      <c r="I31" s="9">
        <f t="shared" si="6"/>
        <v>9</v>
      </c>
      <c r="J31" s="9">
        <f t="shared" si="6"/>
        <v>2</v>
      </c>
      <c r="K31" s="9">
        <f t="shared" si="6"/>
        <v>19</v>
      </c>
      <c r="L31" s="9">
        <f t="shared" si="6"/>
        <v>0</v>
      </c>
      <c r="M31" s="9">
        <f t="shared" si="6"/>
        <v>0</v>
      </c>
      <c r="N31" s="9">
        <f t="shared" si="6"/>
        <v>2</v>
      </c>
      <c r="O31" s="9">
        <f t="shared" si="6"/>
        <v>37</v>
      </c>
      <c r="P31" s="12" t="s">
        <v>2</v>
      </c>
      <c r="Q31" s="140" t="s">
        <v>27</v>
      </c>
      <c r="R31" s="141"/>
      <c r="S31" s="142"/>
      <c r="T31" s="9">
        <f t="shared" ref="T31:AE31" si="7">SUM(T21:T30)</f>
        <v>18</v>
      </c>
      <c r="U31" s="9">
        <f t="shared" si="7"/>
        <v>2</v>
      </c>
      <c r="V31" s="9">
        <f t="shared" si="7"/>
        <v>9</v>
      </c>
      <c r="W31" s="9">
        <f t="shared" si="7"/>
        <v>32</v>
      </c>
      <c r="X31" s="9">
        <f t="shared" si="7"/>
        <v>11</v>
      </c>
      <c r="Y31" s="9">
        <f t="shared" si="7"/>
        <v>8</v>
      </c>
      <c r="Z31" s="9">
        <f t="shared" si="7"/>
        <v>0</v>
      </c>
      <c r="AA31" s="9">
        <f t="shared" si="7"/>
        <v>15</v>
      </c>
      <c r="AB31" s="9">
        <f t="shared" si="7"/>
        <v>0</v>
      </c>
      <c r="AC31" s="9">
        <f t="shared" si="7"/>
        <v>0</v>
      </c>
      <c r="AD31" s="9">
        <f t="shared" si="7"/>
        <v>3</v>
      </c>
      <c r="AE31" s="9">
        <f t="shared" si="7"/>
        <v>51</v>
      </c>
      <c r="AF31" s="26"/>
      <c r="AG31" s="17"/>
    </row>
    <row r="32" spans="1:33" s="19" customFormat="1" ht="12.75" x14ac:dyDescent="0.2">
      <c r="A32" s="152" t="s">
        <v>28</v>
      </c>
      <c r="B32" s="153"/>
      <c r="C32" s="154" t="s">
        <v>78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26"/>
      <c r="AG32" s="17"/>
    </row>
    <row r="33" spans="1:33" s="19" customFormat="1" ht="12.75" x14ac:dyDescent="0.2">
      <c r="A33" s="152" t="s">
        <v>205</v>
      </c>
      <c r="B33" s="153"/>
      <c r="C33" s="154" t="s">
        <v>311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26"/>
      <c r="AG33" s="17"/>
    </row>
    <row r="34" spans="1:33" s="19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17"/>
    </row>
    <row r="35" spans="1:33" s="19" customFormat="1" ht="12.75" x14ac:dyDescent="0.2">
      <c r="A35" s="169" t="s">
        <v>206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1"/>
      <c r="P35" s="3" t="s">
        <v>4</v>
      </c>
      <c r="Q35" s="163" t="s">
        <v>77</v>
      </c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5"/>
      <c r="AG35" s="17"/>
    </row>
    <row r="36" spans="1:33" s="19" customFormat="1" ht="12.75" x14ac:dyDescent="0.2">
      <c r="A36" s="4" t="s">
        <v>7</v>
      </c>
      <c r="B36" s="4" t="s">
        <v>8</v>
      </c>
      <c r="C36" s="4" t="s">
        <v>9</v>
      </c>
      <c r="D36" s="4" t="s">
        <v>10</v>
      </c>
      <c r="E36" s="4" t="s">
        <v>11</v>
      </c>
      <c r="F36" s="4" t="s">
        <v>12</v>
      </c>
      <c r="G36" s="4" t="s">
        <v>16</v>
      </c>
      <c r="H36" s="4" t="s">
        <v>13</v>
      </c>
      <c r="I36" s="4" t="s">
        <v>14</v>
      </c>
      <c r="J36" s="4" t="s">
        <v>15</v>
      </c>
      <c r="K36" s="4" t="s">
        <v>17</v>
      </c>
      <c r="L36" s="4" t="s">
        <v>18</v>
      </c>
      <c r="M36" s="4" t="s">
        <v>19</v>
      </c>
      <c r="N36" s="4" t="s">
        <v>20</v>
      </c>
      <c r="O36" s="4" t="s">
        <v>21</v>
      </c>
      <c r="P36" s="5" t="s">
        <v>22</v>
      </c>
      <c r="Q36" s="4" t="s">
        <v>7</v>
      </c>
      <c r="R36" s="4" t="s">
        <v>8</v>
      </c>
      <c r="S36" s="4" t="s">
        <v>9</v>
      </c>
      <c r="T36" s="4" t="s">
        <v>10</v>
      </c>
      <c r="U36" s="4" t="s">
        <v>11</v>
      </c>
      <c r="V36" s="4" t="s">
        <v>12</v>
      </c>
      <c r="W36" s="4" t="s">
        <v>16</v>
      </c>
      <c r="X36" s="4" t="s">
        <v>13</v>
      </c>
      <c r="Y36" s="4" t="s">
        <v>14</v>
      </c>
      <c r="Z36" s="4" t="s">
        <v>15</v>
      </c>
      <c r="AA36" s="4" t="s">
        <v>17</v>
      </c>
      <c r="AB36" s="4" t="s">
        <v>18</v>
      </c>
      <c r="AC36" s="4" t="s">
        <v>19</v>
      </c>
      <c r="AD36" s="4" t="s">
        <v>20</v>
      </c>
      <c r="AE36" s="4" t="s">
        <v>21</v>
      </c>
      <c r="AG36" s="17"/>
    </row>
    <row r="37" spans="1:33" s="19" customFormat="1" ht="12.75" x14ac:dyDescent="0.2">
      <c r="A37" s="23">
        <v>4</v>
      </c>
      <c r="B37" s="22" t="s">
        <v>120</v>
      </c>
      <c r="C37" s="22" t="s">
        <v>121</v>
      </c>
      <c r="D37" s="9"/>
      <c r="E37" s="9"/>
      <c r="F37" s="9">
        <v>2</v>
      </c>
      <c r="G37" s="9">
        <v>2</v>
      </c>
      <c r="H37" s="9">
        <v>2</v>
      </c>
      <c r="I37" s="9"/>
      <c r="J37" s="9"/>
      <c r="K37" s="9"/>
      <c r="L37" s="9"/>
      <c r="M37" s="9"/>
      <c r="N37" s="9"/>
      <c r="O37" s="9">
        <f t="shared" ref="O37:O46" si="8">IF(B37="","",(D37*2)+(E37*3)+F37*1)</f>
        <v>2</v>
      </c>
      <c r="P37" s="10"/>
      <c r="Q37" s="23">
        <v>1</v>
      </c>
      <c r="R37" s="22" t="s">
        <v>87</v>
      </c>
      <c r="S37" s="22" t="s">
        <v>88</v>
      </c>
      <c r="T37" s="9"/>
      <c r="U37" s="9"/>
      <c r="V37" s="9"/>
      <c r="W37" s="9">
        <v>2</v>
      </c>
      <c r="X37" s="9">
        <v>6</v>
      </c>
      <c r="Y37" s="9"/>
      <c r="Z37" s="9"/>
      <c r="AA37" s="9">
        <v>2</v>
      </c>
      <c r="AB37" s="9"/>
      <c r="AC37" s="9"/>
      <c r="AD37" s="9"/>
      <c r="AE37" s="9">
        <f t="shared" ref="AE37:AE46" si="9">IF(R37="","",(T37*2)+(U37*3)+V37*1)</f>
        <v>0</v>
      </c>
      <c r="AG37" s="17"/>
    </row>
    <row r="38" spans="1:33" s="19" customFormat="1" ht="12.75" x14ac:dyDescent="0.2">
      <c r="A38" s="23">
        <v>5</v>
      </c>
      <c r="B38" s="22" t="s">
        <v>191</v>
      </c>
      <c r="C38" s="22" t="s">
        <v>73</v>
      </c>
      <c r="D38" s="9">
        <v>2</v>
      </c>
      <c r="E38" s="9">
        <v>1</v>
      </c>
      <c r="F38" s="9"/>
      <c r="G38" s="9">
        <v>2</v>
      </c>
      <c r="H38" s="9"/>
      <c r="I38" s="9">
        <v>1</v>
      </c>
      <c r="J38" s="9"/>
      <c r="K38" s="9">
        <v>1</v>
      </c>
      <c r="L38" s="9"/>
      <c r="M38" s="9"/>
      <c r="N38" s="9"/>
      <c r="O38" s="9">
        <f t="shared" si="8"/>
        <v>7</v>
      </c>
      <c r="P38" s="10"/>
      <c r="Q38" s="21">
        <v>2</v>
      </c>
      <c r="R38" s="22" t="s">
        <v>146</v>
      </c>
      <c r="S38" s="22" t="s">
        <v>186</v>
      </c>
      <c r="T38" s="9"/>
      <c r="U38" s="9">
        <v>1</v>
      </c>
      <c r="V38" s="9">
        <v>1</v>
      </c>
      <c r="W38" s="9">
        <v>3</v>
      </c>
      <c r="X38" s="9">
        <v>4</v>
      </c>
      <c r="Y38" s="9">
        <v>1</v>
      </c>
      <c r="Z38" s="9"/>
      <c r="AA38" s="9">
        <v>3</v>
      </c>
      <c r="AB38" s="9"/>
      <c r="AC38" s="9"/>
      <c r="AD38" s="9"/>
      <c r="AE38" s="9">
        <f t="shared" si="9"/>
        <v>4</v>
      </c>
      <c r="AG38" s="17"/>
    </row>
    <row r="39" spans="1:33" s="19" customFormat="1" ht="12.75" x14ac:dyDescent="0.2">
      <c r="A39" s="21">
        <v>7</v>
      </c>
      <c r="B39" s="22" t="s">
        <v>286</v>
      </c>
      <c r="C39" s="22" t="s">
        <v>287</v>
      </c>
      <c r="D39" s="9">
        <v>1</v>
      </c>
      <c r="E39" s="9">
        <v>1</v>
      </c>
      <c r="F39" s="9">
        <v>5</v>
      </c>
      <c r="G39" s="9">
        <v>3</v>
      </c>
      <c r="H39" s="9">
        <v>1</v>
      </c>
      <c r="I39" s="9">
        <v>2</v>
      </c>
      <c r="J39" s="9"/>
      <c r="K39" s="9"/>
      <c r="L39" s="9"/>
      <c r="M39" s="9"/>
      <c r="N39" s="9"/>
      <c r="O39" s="9">
        <f t="shared" si="8"/>
        <v>10</v>
      </c>
      <c r="P39" s="10"/>
      <c r="Q39" s="21">
        <v>3</v>
      </c>
      <c r="R39" s="22" t="s">
        <v>80</v>
      </c>
      <c r="S39" s="22" t="s">
        <v>81</v>
      </c>
      <c r="T39" s="9">
        <v>6</v>
      </c>
      <c r="U39" s="9"/>
      <c r="V39" s="9"/>
      <c r="W39" s="9">
        <v>4</v>
      </c>
      <c r="X39" s="9">
        <v>6</v>
      </c>
      <c r="Y39" s="9">
        <v>5</v>
      </c>
      <c r="Z39" s="9"/>
      <c r="AA39" s="9">
        <v>1</v>
      </c>
      <c r="AB39" s="9"/>
      <c r="AC39" s="9"/>
      <c r="AD39" s="9">
        <v>3</v>
      </c>
      <c r="AE39" s="9">
        <f t="shared" si="9"/>
        <v>12</v>
      </c>
      <c r="AG39" s="17"/>
    </row>
    <row r="40" spans="1:33" s="19" customFormat="1" ht="12.75" x14ac:dyDescent="0.2">
      <c r="A40" s="21">
        <v>8</v>
      </c>
      <c r="B40" s="22" t="s">
        <v>288</v>
      </c>
      <c r="C40" s="22" t="s">
        <v>289</v>
      </c>
      <c r="D40" s="9">
        <v>2</v>
      </c>
      <c r="E40" s="9"/>
      <c r="F40" s="9"/>
      <c r="G40" s="9">
        <v>4</v>
      </c>
      <c r="H40" s="9">
        <v>2</v>
      </c>
      <c r="I40" s="9">
        <v>1</v>
      </c>
      <c r="J40" s="9"/>
      <c r="K40" s="9">
        <v>1</v>
      </c>
      <c r="L40" s="9"/>
      <c r="M40" s="9"/>
      <c r="N40" s="9"/>
      <c r="O40" s="9">
        <f t="shared" si="8"/>
        <v>4</v>
      </c>
      <c r="P40" s="10"/>
      <c r="Q40" s="23">
        <v>5</v>
      </c>
      <c r="R40" s="22" t="s">
        <v>85</v>
      </c>
      <c r="S40" s="22" t="s">
        <v>86</v>
      </c>
      <c r="T40" s="9">
        <v>7</v>
      </c>
      <c r="U40" s="9"/>
      <c r="V40" s="9"/>
      <c r="W40" s="9">
        <v>1</v>
      </c>
      <c r="X40" s="9">
        <v>2</v>
      </c>
      <c r="Y40" s="9">
        <v>1</v>
      </c>
      <c r="Z40" s="9"/>
      <c r="AA40" s="9">
        <v>1</v>
      </c>
      <c r="AB40" s="9"/>
      <c r="AC40" s="9"/>
      <c r="AD40" s="9"/>
      <c r="AE40" s="9">
        <f t="shared" si="9"/>
        <v>14</v>
      </c>
      <c r="AG40" s="17"/>
    </row>
    <row r="41" spans="1:33" s="19" customFormat="1" ht="12.75" x14ac:dyDescent="0.2">
      <c r="A41" s="21">
        <v>10</v>
      </c>
      <c r="B41" s="22" t="s">
        <v>159</v>
      </c>
      <c r="C41" s="22" t="s">
        <v>35</v>
      </c>
      <c r="D41" s="9"/>
      <c r="E41" s="9"/>
      <c r="F41" s="9"/>
      <c r="G41" s="9">
        <v>6</v>
      </c>
      <c r="H41" s="9"/>
      <c r="I41" s="9"/>
      <c r="J41" s="9"/>
      <c r="K41" s="9"/>
      <c r="L41" s="9"/>
      <c r="M41" s="9"/>
      <c r="N41" s="9"/>
      <c r="O41" s="9">
        <f t="shared" si="8"/>
        <v>0</v>
      </c>
      <c r="P41" s="10"/>
      <c r="Q41" s="23">
        <v>11</v>
      </c>
      <c r="R41" s="22" t="s">
        <v>161</v>
      </c>
      <c r="S41" s="22" t="s">
        <v>121</v>
      </c>
      <c r="T41" s="9">
        <v>4</v>
      </c>
      <c r="U41" s="9"/>
      <c r="V41" s="9">
        <v>5</v>
      </c>
      <c r="W41" s="9">
        <v>12</v>
      </c>
      <c r="X41" s="9">
        <v>2</v>
      </c>
      <c r="Y41" s="9">
        <v>4</v>
      </c>
      <c r="Z41" s="9">
        <v>1</v>
      </c>
      <c r="AA41" s="9">
        <v>1</v>
      </c>
      <c r="AB41" s="9"/>
      <c r="AC41" s="9"/>
      <c r="AD41" s="9">
        <v>1</v>
      </c>
      <c r="AE41" s="9">
        <f t="shared" si="9"/>
        <v>13</v>
      </c>
      <c r="AG41" s="17"/>
    </row>
    <row r="42" spans="1:33" s="19" customFormat="1" ht="12.75" x14ac:dyDescent="0.2">
      <c r="A42" s="21">
        <v>11</v>
      </c>
      <c r="B42" s="22" t="s">
        <v>123</v>
      </c>
      <c r="C42" s="22" t="s">
        <v>73</v>
      </c>
      <c r="D42" s="9">
        <v>2</v>
      </c>
      <c r="E42" s="9">
        <v>3</v>
      </c>
      <c r="F42" s="9"/>
      <c r="G42" s="9">
        <v>7</v>
      </c>
      <c r="H42" s="9">
        <v>1</v>
      </c>
      <c r="I42" s="9">
        <v>1</v>
      </c>
      <c r="J42" s="9"/>
      <c r="K42" s="9">
        <v>1</v>
      </c>
      <c r="L42" s="9"/>
      <c r="M42" s="9"/>
      <c r="N42" s="9"/>
      <c r="O42" s="9">
        <f t="shared" si="8"/>
        <v>13</v>
      </c>
      <c r="P42" s="10"/>
      <c r="Q42" s="23">
        <v>15</v>
      </c>
      <c r="R42" s="22" t="s">
        <v>128</v>
      </c>
      <c r="S42" s="22" t="s">
        <v>83</v>
      </c>
      <c r="T42" s="9">
        <v>1</v>
      </c>
      <c r="U42" s="9"/>
      <c r="V42" s="9"/>
      <c r="W42" s="9">
        <v>6</v>
      </c>
      <c r="X42" s="9">
        <v>1</v>
      </c>
      <c r="Y42" s="9">
        <v>1</v>
      </c>
      <c r="Z42" s="9"/>
      <c r="AA42" s="9">
        <v>1</v>
      </c>
      <c r="AB42" s="9"/>
      <c r="AC42" s="9"/>
      <c r="AD42" s="9"/>
      <c r="AE42" s="9">
        <f t="shared" si="9"/>
        <v>2</v>
      </c>
      <c r="AG42" s="17"/>
    </row>
    <row r="43" spans="1:33" s="19" customFormat="1" ht="12.75" x14ac:dyDescent="0.2">
      <c r="A43" s="21">
        <v>12</v>
      </c>
      <c r="B43" s="22" t="s">
        <v>72</v>
      </c>
      <c r="C43" s="22" t="s">
        <v>124</v>
      </c>
      <c r="D43" s="9">
        <v>1</v>
      </c>
      <c r="E43" s="9"/>
      <c r="F43" s="9"/>
      <c r="G43" s="9">
        <v>6</v>
      </c>
      <c r="H43" s="9">
        <v>2</v>
      </c>
      <c r="I43" s="9">
        <v>1</v>
      </c>
      <c r="J43" s="9"/>
      <c r="K43" s="9">
        <v>2</v>
      </c>
      <c r="L43" s="9"/>
      <c r="M43" s="9">
        <v>1</v>
      </c>
      <c r="N43" s="9"/>
      <c r="O43" s="9">
        <f t="shared" si="8"/>
        <v>2</v>
      </c>
      <c r="P43" s="10"/>
      <c r="Q43" s="23">
        <v>27</v>
      </c>
      <c r="R43" s="22" t="s">
        <v>160</v>
      </c>
      <c r="S43" s="22" t="s">
        <v>51</v>
      </c>
      <c r="T43" s="9">
        <v>7</v>
      </c>
      <c r="U43" s="9"/>
      <c r="V43" s="9">
        <v>1</v>
      </c>
      <c r="W43" s="9">
        <v>10</v>
      </c>
      <c r="X43" s="9">
        <v>3</v>
      </c>
      <c r="Y43" s="9">
        <v>1</v>
      </c>
      <c r="Z43" s="9"/>
      <c r="AA43" s="9">
        <v>2</v>
      </c>
      <c r="AB43" s="9"/>
      <c r="AC43" s="9"/>
      <c r="AD43" s="9">
        <v>1</v>
      </c>
      <c r="AE43" s="9">
        <f t="shared" si="9"/>
        <v>15</v>
      </c>
      <c r="AG43" s="17"/>
    </row>
    <row r="44" spans="1:33" s="19" customFormat="1" ht="12.75" x14ac:dyDescent="0.2">
      <c r="A44" s="21">
        <v>13</v>
      </c>
      <c r="B44" s="22" t="s">
        <v>193</v>
      </c>
      <c r="C44" s="22" t="s">
        <v>194</v>
      </c>
      <c r="D44" s="9">
        <v>1</v>
      </c>
      <c r="E44" s="9"/>
      <c r="F44" s="9"/>
      <c r="G44" s="9">
        <v>4</v>
      </c>
      <c r="H44" s="9"/>
      <c r="I44" s="9"/>
      <c r="J44" s="9">
        <v>1</v>
      </c>
      <c r="K44" s="9">
        <v>2</v>
      </c>
      <c r="L44" s="9"/>
      <c r="M44" s="9"/>
      <c r="N44" s="9"/>
      <c r="O44" s="9">
        <f t="shared" si="8"/>
        <v>2</v>
      </c>
      <c r="P44" s="10"/>
      <c r="Q44" s="21">
        <v>35</v>
      </c>
      <c r="R44" s="22" t="s">
        <v>290</v>
      </c>
      <c r="S44" s="22" t="s">
        <v>291</v>
      </c>
      <c r="T44" s="9">
        <v>1</v>
      </c>
      <c r="U44" s="9">
        <v>2</v>
      </c>
      <c r="V44" s="9"/>
      <c r="W44" s="9">
        <v>4</v>
      </c>
      <c r="X44" s="9">
        <v>1</v>
      </c>
      <c r="Y44" s="9"/>
      <c r="Z44" s="9">
        <v>3</v>
      </c>
      <c r="AA44" s="9"/>
      <c r="AB44" s="9"/>
      <c r="AC44" s="9"/>
      <c r="AD44" s="9"/>
      <c r="AE44" s="9">
        <f t="shared" si="9"/>
        <v>8</v>
      </c>
      <c r="AG44" s="17"/>
    </row>
    <row r="45" spans="1:33" s="19" customFormat="1" ht="12.75" x14ac:dyDescent="0.2">
      <c r="A45" s="21"/>
      <c r="B45" s="22"/>
      <c r="C45" s="2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 t="str">
        <f t="shared" si="8"/>
        <v/>
      </c>
      <c r="P45" s="10"/>
      <c r="Q45" s="21"/>
      <c r="R45" s="22"/>
      <c r="S45" s="22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 t="str">
        <f t="shared" si="9"/>
        <v/>
      </c>
      <c r="AG45" s="17"/>
    </row>
    <row r="46" spans="1:33" s="19" customFormat="1" ht="12.75" x14ac:dyDescent="0.2">
      <c r="A46" s="21"/>
      <c r="B46" s="22"/>
      <c r="C46" s="2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 t="str">
        <f t="shared" si="8"/>
        <v/>
      </c>
      <c r="P46" s="10"/>
      <c r="Q46" s="21"/>
      <c r="R46" s="22"/>
      <c r="S46" s="22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 t="str">
        <f t="shared" si="9"/>
        <v/>
      </c>
      <c r="AG46" s="24" t="str">
        <f>IF(N47+AD47=5,"Correct","MVP ERROR")</f>
        <v>Correct</v>
      </c>
    </row>
    <row r="47" spans="1:33" s="19" customFormat="1" ht="12.75" x14ac:dyDescent="0.2">
      <c r="A47" s="140" t="s">
        <v>27</v>
      </c>
      <c r="B47" s="141"/>
      <c r="C47" s="142"/>
      <c r="D47" s="9">
        <f t="shared" ref="D47:O47" si="10">SUM(D37:D46)</f>
        <v>9</v>
      </c>
      <c r="E47" s="9">
        <f t="shared" si="10"/>
        <v>5</v>
      </c>
      <c r="F47" s="9">
        <f t="shared" si="10"/>
        <v>7</v>
      </c>
      <c r="G47" s="9">
        <f t="shared" si="10"/>
        <v>34</v>
      </c>
      <c r="H47" s="9">
        <f t="shared" si="10"/>
        <v>8</v>
      </c>
      <c r="I47" s="9">
        <f t="shared" si="10"/>
        <v>6</v>
      </c>
      <c r="J47" s="9">
        <f t="shared" si="10"/>
        <v>1</v>
      </c>
      <c r="K47" s="9">
        <f t="shared" si="10"/>
        <v>7</v>
      </c>
      <c r="L47" s="9">
        <f t="shared" si="10"/>
        <v>0</v>
      </c>
      <c r="M47" s="9">
        <f t="shared" si="10"/>
        <v>1</v>
      </c>
      <c r="N47" s="9">
        <f t="shared" si="10"/>
        <v>0</v>
      </c>
      <c r="O47" s="9">
        <f t="shared" si="10"/>
        <v>40</v>
      </c>
      <c r="P47" s="12" t="s">
        <v>2</v>
      </c>
      <c r="Q47" s="140" t="s">
        <v>27</v>
      </c>
      <c r="R47" s="141"/>
      <c r="S47" s="142"/>
      <c r="T47" s="9">
        <f t="shared" ref="T47:AE47" si="11">SUM(T37:T46)</f>
        <v>26</v>
      </c>
      <c r="U47" s="9">
        <f t="shared" si="11"/>
        <v>3</v>
      </c>
      <c r="V47" s="9">
        <f t="shared" si="11"/>
        <v>7</v>
      </c>
      <c r="W47" s="9">
        <f t="shared" si="11"/>
        <v>42</v>
      </c>
      <c r="X47" s="9">
        <f t="shared" si="11"/>
        <v>25</v>
      </c>
      <c r="Y47" s="9">
        <f t="shared" si="11"/>
        <v>13</v>
      </c>
      <c r="Z47" s="9">
        <f t="shared" si="11"/>
        <v>4</v>
      </c>
      <c r="AA47" s="9">
        <f t="shared" si="11"/>
        <v>11</v>
      </c>
      <c r="AB47" s="9">
        <f t="shared" si="11"/>
        <v>0</v>
      </c>
      <c r="AC47" s="9">
        <f t="shared" si="11"/>
        <v>0</v>
      </c>
      <c r="AD47" s="9">
        <f t="shared" si="11"/>
        <v>5</v>
      </c>
      <c r="AE47" s="9">
        <f t="shared" si="11"/>
        <v>68</v>
      </c>
      <c r="AG47" s="25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Average Joes:    |||   HBW Cannons: </v>
      </c>
    </row>
    <row r="48" spans="1:33" s="19" customFormat="1" ht="12.75" x14ac:dyDescent="0.2">
      <c r="A48" s="152" t="s">
        <v>28</v>
      </c>
      <c r="B48" s="153"/>
      <c r="C48" s="154" t="s">
        <v>106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17"/>
    </row>
    <row r="49" spans="1:33" s="19" customFormat="1" ht="12.75" x14ac:dyDescent="0.2">
      <c r="A49" s="152" t="s">
        <v>205</v>
      </c>
      <c r="B49" s="153"/>
      <c r="C49" s="154" t="s">
        <v>309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17"/>
    </row>
    <row r="50" spans="1:33" s="19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26"/>
      <c r="AG50" s="17"/>
    </row>
    <row r="51" spans="1:33" s="19" customFormat="1" ht="12.75" x14ac:dyDescent="0.2">
      <c r="A51" s="149" t="s">
        <v>203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1"/>
      <c r="P51" s="3" t="s">
        <v>30</v>
      </c>
      <c r="Q51" s="166" t="s">
        <v>103</v>
      </c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8"/>
      <c r="AF51" s="26"/>
      <c r="AG51" s="17"/>
    </row>
    <row r="52" spans="1:33" s="19" customFormat="1" ht="12.75" x14ac:dyDescent="0.2">
      <c r="A52" s="4" t="s">
        <v>7</v>
      </c>
      <c r="B52" s="4" t="s">
        <v>8</v>
      </c>
      <c r="C52" s="4" t="s">
        <v>9</v>
      </c>
      <c r="D52" s="4" t="s">
        <v>10</v>
      </c>
      <c r="E52" s="4" t="s">
        <v>11</v>
      </c>
      <c r="F52" s="4" t="s">
        <v>12</v>
      </c>
      <c r="G52" s="4" t="s">
        <v>16</v>
      </c>
      <c r="H52" s="4" t="s">
        <v>13</v>
      </c>
      <c r="I52" s="4" t="s">
        <v>14</v>
      </c>
      <c r="J52" s="4" t="s">
        <v>15</v>
      </c>
      <c r="K52" s="4" t="s">
        <v>17</v>
      </c>
      <c r="L52" s="4" t="s">
        <v>18</v>
      </c>
      <c r="M52" s="4" t="s">
        <v>19</v>
      </c>
      <c r="N52" s="4" t="s">
        <v>20</v>
      </c>
      <c r="O52" s="4" t="s">
        <v>21</v>
      </c>
      <c r="P52" s="5" t="s">
        <v>22</v>
      </c>
      <c r="Q52" s="4" t="s">
        <v>7</v>
      </c>
      <c r="R52" s="4" t="s">
        <v>8</v>
      </c>
      <c r="S52" s="4" t="s">
        <v>9</v>
      </c>
      <c r="T52" s="4" t="s">
        <v>10</v>
      </c>
      <c r="U52" s="4" t="s">
        <v>11</v>
      </c>
      <c r="V52" s="4" t="s">
        <v>12</v>
      </c>
      <c r="W52" s="4" t="s">
        <v>16</v>
      </c>
      <c r="X52" s="4" t="s">
        <v>13</v>
      </c>
      <c r="Y52" s="4" t="s">
        <v>14</v>
      </c>
      <c r="Z52" s="4" t="s">
        <v>15</v>
      </c>
      <c r="AA52" s="4" t="s">
        <v>17</v>
      </c>
      <c r="AB52" s="4" t="s">
        <v>18</v>
      </c>
      <c r="AC52" s="4" t="s">
        <v>19</v>
      </c>
      <c r="AD52" s="4" t="s">
        <v>20</v>
      </c>
      <c r="AE52" s="4" t="s">
        <v>21</v>
      </c>
      <c r="AF52" s="26"/>
      <c r="AG52" s="17"/>
    </row>
    <row r="53" spans="1:33" s="19" customFormat="1" ht="12.75" x14ac:dyDescent="0.2">
      <c r="A53" s="21"/>
      <c r="B53" s="22"/>
      <c r="C53" s="2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 t="str">
        <f t="shared" ref="O53:O62" si="12">IF(B53="","",(D53*2)+(E53*3)+F53*1)</f>
        <v/>
      </c>
      <c r="P53" s="10"/>
      <c r="Q53" s="23">
        <v>1</v>
      </c>
      <c r="R53" s="22" t="s">
        <v>176</v>
      </c>
      <c r="S53" s="22" t="s">
        <v>39</v>
      </c>
      <c r="T53" s="9"/>
      <c r="U53" s="9">
        <v>1</v>
      </c>
      <c r="V53" s="9">
        <v>4</v>
      </c>
      <c r="W53" s="9">
        <v>6</v>
      </c>
      <c r="X53" s="9">
        <v>5</v>
      </c>
      <c r="Y53" s="9">
        <v>3</v>
      </c>
      <c r="Z53" s="9"/>
      <c r="AA53" s="9"/>
      <c r="AB53" s="9"/>
      <c r="AC53" s="9"/>
      <c r="AD53" s="9">
        <v>1</v>
      </c>
      <c r="AE53" s="9">
        <f t="shared" ref="AE53:AE62" si="13">IF(R53="","",(T53*2)+(U53*3)+V53*1)</f>
        <v>7</v>
      </c>
      <c r="AF53" s="26"/>
      <c r="AG53" s="17"/>
    </row>
    <row r="54" spans="1:33" s="19" customFormat="1" ht="12.75" x14ac:dyDescent="0.2">
      <c r="A54" s="23">
        <v>10</v>
      </c>
      <c r="B54" s="22" t="s">
        <v>195</v>
      </c>
      <c r="C54" s="22" t="s">
        <v>79</v>
      </c>
      <c r="D54" s="9">
        <v>1</v>
      </c>
      <c r="E54" s="9"/>
      <c r="F54" s="9">
        <v>2</v>
      </c>
      <c r="G54" s="9">
        <v>4</v>
      </c>
      <c r="H54" s="9">
        <v>5</v>
      </c>
      <c r="I54" s="9"/>
      <c r="J54" s="9"/>
      <c r="K54" s="9">
        <v>3</v>
      </c>
      <c r="L54" s="9"/>
      <c r="M54" s="9"/>
      <c r="N54" s="9"/>
      <c r="O54" s="9">
        <f t="shared" si="12"/>
        <v>4</v>
      </c>
      <c r="P54" s="10"/>
      <c r="Q54" s="23"/>
      <c r="R54" s="22"/>
      <c r="S54" s="22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 t="str">
        <f t="shared" si="13"/>
        <v/>
      </c>
      <c r="AF54" s="26"/>
      <c r="AG54" s="17"/>
    </row>
    <row r="55" spans="1:33" s="19" customFormat="1" ht="12.75" x14ac:dyDescent="0.2">
      <c r="A55" s="21">
        <v>12</v>
      </c>
      <c r="B55" s="22" t="s">
        <v>207</v>
      </c>
      <c r="C55" s="22" t="s">
        <v>199</v>
      </c>
      <c r="D55" s="9">
        <v>1</v>
      </c>
      <c r="E55" s="9">
        <v>3</v>
      </c>
      <c r="F55" s="9">
        <v>1</v>
      </c>
      <c r="G55" s="9">
        <v>1</v>
      </c>
      <c r="H55" s="9">
        <v>2</v>
      </c>
      <c r="I55" s="9">
        <v>1</v>
      </c>
      <c r="J55" s="9"/>
      <c r="K55" s="9">
        <v>2</v>
      </c>
      <c r="L55" s="9"/>
      <c r="M55" s="9"/>
      <c r="N55" s="9">
        <v>1</v>
      </c>
      <c r="O55" s="9">
        <f t="shared" si="12"/>
        <v>12</v>
      </c>
      <c r="P55" s="10"/>
      <c r="Q55" s="23"/>
      <c r="R55" s="22"/>
      <c r="S55" s="2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 t="str">
        <f t="shared" si="13"/>
        <v/>
      </c>
      <c r="AF55" s="26"/>
      <c r="AG55" s="17"/>
    </row>
    <row r="56" spans="1:33" s="19" customFormat="1" ht="12.75" x14ac:dyDescent="0.2">
      <c r="A56" s="21">
        <v>14</v>
      </c>
      <c r="B56" s="22" t="s">
        <v>197</v>
      </c>
      <c r="C56" s="22" t="s">
        <v>198</v>
      </c>
      <c r="D56" s="9">
        <v>1</v>
      </c>
      <c r="E56" s="9">
        <v>2</v>
      </c>
      <c r="F56" s="9"/>
      <c r="G56" s="9"/>
      <c r="H56" s="9">
        <v>2</v>
      </c>
      <c r="I56" s="9">
        <v>1</v>
      </c>
      <c r="J56" s="9"/>
      <c r="K56" s="9"/>
      <c r="L56" s="9"/>
      <c r="M56" s="9"/>
      <c r="N56" s="9"/>
      <c r="O56" s="9">
        <f t="shared" si="12"/>
        <v>8</v>
      </c>
      <c r="P56" s="10"/>
      <c r="Q56" s="23">
        <v>10</v>
      </c>
      <c r="R56" s="22" t="s">
        <v>212</v>
      </c>
      <c r="S56" s="22" t="s">
        <v>129</v>
      </c>
      <c r="T56" s="9">
        <v>1</v>
      </c>
      <c r="U56" s="9"/>
      <c r="V56" s="9">
        <v>2</v>
      </c>
      <c r="W56" s="9">
        <v>5</v>
      </c>
      <c r="X56" s="9">
        <v>3</v>
      </c>
      <c r="Y56" s="9">
        <v>3</v>
      </c>
      <c r="Z56" s="9">
        <v>1</v>
      </c>
      <c r="AA56" s="9">
        <v>2</v>
      </c>
      <c r="AB56" s="9"/>
      <c r="AC56" s="9"/>
      <c r="AD56" s="9"/>
      <c r="AE56" s="9">
        <f t="shared" si="13"/>
        <v>4</v>
      </c>
      <c r="AF56" s="26"/>
      <c r="AG56" s="17"/>
    </row>
    <row r="57" spans="1:33" s="19" customFormat="1" ht="12.75" x14ac:dyDescent="0.2">
      <c r="A57" s="23">
        <v>16</v>
      </c>
      <c r="B57" s="22" t="s">
        <v>208</v>
      </c>
      <c r="C57" s="22" t="s">
        <v>34</v>
      </c>
      <c r="D57" s="9">
        <v>5</v>
      </c>
      <c r="E57" s="9"/>
      <c r="F57" s="9">
        <v>1</v>
      </c>
      <c r="G57" s="9">
        <v>6</v>
      </c>
      <c r="H57" s="9">
        <v>2</v>
      </c>
      <c r="I57" s="9"/>
      <c r="J57" s="9"/>
      <c r="K57" s="9">
        <v>2</v>
      </c>
      <c r="L57" s="9"/>
      <c r="M57" s="9"/>
      <c r="N57" s="9">
        <v>1</v>
      </c>
      <c r="O57" s="9">
        <f t="shared" si="12"/>
        <v>11</v>
      </c>
      <c r="P57" s="10"/>
      <c r="Q57" s="21">
        <v>12</v>
      </c>
      <c r="R57" s="22" t="s">
        <v>69</v>
      </c>
      <c r="S57" s="22" t="s">
        <v>70</v>
      </c>
      <c r="T57" s="9">
        <v>8</v>
      </c>
      <c r="U57" s="9"/>
      <c r="V57" s="9">
        <v>7</v>
      </c>
      <c r="W57" s="9">
        <v>4</v>
      </c>
      <c r="X57" s="9">
        <v>1</v>
      </c>
      <c r="Y57" s="9">
        <v>1</v>
      </c>
      <c r="Z57" s="9"/>
      <c r="AA57" s="9">
        <v>1</v>
      </c>
      <c r="AB57" s="9"/>
      <c r="AC57" s="9"/>
      <c r="AD57" s="9">
        <v>2</v>
      </c>
      <c r="AE57" s="9">
        <f t="shared" si="13"/>
        <v>23</v>
      </c>
      <c r="AF57" s="26"/>
      <c r="AG57" s="17"/>
    </row>
    <row r="58" spans="1:33" s="19" customFormat="1" ht="12.75" x14ac:dyDescent="0.2">
      <c r="A58" s="23">
        <v>32</v>
      </c>
      <c r="B58" s="22" t="s">
        <v>190</v>
      </c>
      <c r="C58" s="22" t="s">
        <v>51</v>
      </c>
      <c r="D58" s="9">
        <v>2</v>
      </c>
      <c r="E58" s="9"/>
      <c r="F58" s="9"/>
      <c r="G58" s="9">
        <v>3</v>
      </c>
      <c r="H58" s="9">
        <v>4</v>
      </c>
      <c r="I58" s="9"/>
      <c r="J58" s="9">
        <v>1</v>
      </c>
      <c r="K58" s="9">
        <v>2</v>
      </c>
      <c r="L58" s="9"/>
      <c r="M58" s="9"/>
      <c r="N58" s="9"/>
      <c r="O58" s="9">
        <f t="shared" si="12"/>
        <v>4</v>
      </c>
      <c r="P58" s="10"/>
      <c r="Q58" s="21">
        <v>15</v>
      </c>
      <c r="R58" s="22" t="s">
        <v>130</v>
      </c>
      <c r="S58" s="22" t="s">
        <v>73</v>
      </c>
      <c r="T58" s="9">
        <v>4</v>
      </c>
      <c r="U58" s="9">
        <v>1</v>
      </c>
      <c r="V58" s="9"/>
      <c r="W58" s="9">
        <v>4</v>
      </c>
      <c r="X58" s="9">
        <v>1</v>
      </c>
      <c r="Y58" s="9">
        <v>1</v>
      </c>
      <c r="Z58" s="9"/>
      <c r="AA58" s="9">
        <v>2</v>
      </c>
      <c r="AB58" s="9"/>
      <c r="AC58" s="9"/>
      <c r="AD58" s="9"/>
      <c r="AE58" s="9">
        <f t="shared" si="13"/>
        <v>11</v>
      </c>
      <c r="AF58" s="26"/>
      <c r="AG58" s="17"/>
    </row>
    <row r="59" spans="1:33" s="19" customFormat="1" ht="12.75" x14ac:dyDescent="0.2">
      <c r="A59" s="23">
        <v>36</v>
      </c>
      <c r="B59" s="22" t="s">
        <v>209</v>
      </c>
      <c r="C59" s="22" t="s">
        <v>126</v>
      </c>
      <c r="D59" s="9">
        <v>1</v>
      </c>
      <c r="E59" s="9"/>
      <c r="F59" s="9"/>
      <c r="G59" s="9">
        <v>4</v>
      </c>
      <c r="H59" s="9"/>
      <c r="I59" s="9">
        <v>1</v>
      </c>
      <c r="J59" s="9">
        <v>1</v>
      </c>
      <c r="K59" s="9">
        <v>4</v>
      </c>
      <c r="L59" s="9"/>
      <c r="M59" s="9"/>
      <c r="N59" s="9"/>
      <c r="O59" s="9">
        <f t="shared" si="12"/>
        <v>2</v>
      </c>
      <c r="P59" s="10"/>
      <c r="Q59" s="21">
        <v>17</v>
      </c>
      <c r="R59" s="22" t="s">
        <v>37</v>
      </c>
      <c r="S59" s="22" t="s">
        <v>295</v>
      </c>
      <c r="T59" s="9"/>
      <c r="U59" s="9">
        <v>1</v>
      </c>
      <c r="V59" s="9"/>
      <c r="W59" s="9">
        <v>4</v>
      </c>
      <c r="X59" s="9">
        <v>2</v>
      </c>
      <c r="Y59" s="9">
        <v>1</v>
      </c>
      <c r="Z59" s="9"/>
      <c r="AA59" s="9">
        <v>2</v>
      </c>
      <c r="AB59" s="9"/>
      <c r="AC59" s="9"/>
      <c r="AD59" s="9"/>
      <c r="AE59" s="9">
        <f t="shared" si="13"/>
        <v>3</v>
      </c>
      <c r="AF59" s="26"/>
      <c r="AG59" s="17"/>
    </row>
    <row r="60" spans="1:33" s="19" customFormat="1" ht="12.75" x14ac:dyDescent="0.2">
      <c r="A60" s="23">
        <v>42</v>
      </c>
      <c r="B60" s="22" t="s">
        <v>292</v>
      </c>
      <c r="C60" s="22" t="s">
        <v>293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f t="shared" si="12"/>
        <v>0</v>
      </c>
      <c r="P60" s="10"/>
      <c r="Q60" s="23">
        <v>26</v>
      </c>
      <c r="R60" s="22" t="s">
        <v>196</v>
      </c>
      <c r="S60" s="22" t="s">
        <v>65</v>
      </c>
      <c r="T60" s="9"/>
      <c r="U60" s="9"/>
      <c r="V60" s="9"/>
      <c r="W60" s="9">
        <v>9</v>
      </c>
      <c r="X60" s="9"/>
      <c r="Y60" s="9">
        <v>1</v>
      </c>
      <c r="Z60" s="9">
        <v>1</v>
      </c>
      <c r="AA60" s="9">
        <v>1</v>
      </c>
      <c r="AB60" s="9"/>
      <c r="AC60" s="9"/>
      <c r="AD60" s="9"/>
      <c r="AE60" s="9">
        <f t="shared" si="13"/>
        <v>0</v>
      </c>
      <c r="AF60" s="26"/>
      <c r="AG60" s="17"/>
    </row>
    <row r="61" spans="1:33" s="19" customFormat="1" ht="12.75" x14ac:dyDescent="0.2">
      <c r="A61" s="23">
        <v>13</v>
      </c>
      <c r="B61" s="22" t="s">
        <v>294</v>
      </c>
      <c r="C61" s="22" t="s">
        <v>61</v>
      </c>
      <c r="D61" s="9">
        <v>1</v>
      </c>
      <c r="E61" s="9"/>
      <c r="F61" s="9"/>
      <c r="G61" s="9">
        <v>6</v>
      </c>
      <c r="H61" s="9">
        <v>1</v>
      </c>
      <c r="I61" s="9">
        <v>2</v>
      </c>
      <c r="J61" s="9"/>
      <c r="K61" s="9">
        <v>1</v>
      </c>
      <c r="L61" s="9"/>
      <c r="M61" s="9"/>
      <c r="N61" s="9"/>
      <c r="O61" s="9">
        <f t="shared" si="12"/>
        <v>2</v>
      </c>
      <c r="P61" s="10"/>
      <c r="Q61" s="23"/>
      <c r="R61" s="22"/>
      <c r="S61" s="22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 t="str">
        <f t="shared" si="13"/>
        <v/>
      </c>
      <c r="AF61" s="26"/>
      <c r="AG61" s="17"/>
    </row>
    <row r="62" spans="1:33" s="19" customFormat="1" ht="12.75" x14ac:dyDescent="0.2">
      <c r="A62" s="21"/>
      <c r="B62" s="22"/>
      <c r="C62" s="22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 t="str">
        <f t="shared" si="12"/>
        <v/>
      </c>
      <c r="P62" s="10"/>
      <c r="Q62" s="31" t="s">
        <v>147</v>
      </c>
      <c r="R62" s="22" t="s">
        <v>131</v>
      </c>
      <c r="S62" s="22" t="s">
        <v>65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>
        <f t="shared" si="13"/>
        <v>0</v>
      </c>
      <c r="AF62" s="26"/>
      <c r="AG62" s="24" t="str">
        <f>IF(N63+AD63=5,"Correct","MVP ERROR")</f>
        <v>Correct</v>
      </c>
    </row>
    <row r="63" spans="1:33" s="19" customFormat="1" ht="12.75" x14ac:dyDescent="0.2">
      <c r="A63" s="140" t="s">
        <v>27</v>
      </c>
      <c r="B63" s="141"/>
      <c r="C63" s="142"/>
      <c r="D63" s="9">
        <f t="shared" ref="D63:O63" si="14">SUM(D53:D62)</f>
        <v>12</v>
      </c>
      <c r="E63" s="9">
        <f t="shared" si="14"/>
        <v>5</v>
      </c>
      <c r="F63" s="9">
        <f t="shared" si="14"/>
        <v>4</v>
      </c>
      <c r="G63" s="9">
        <f t="shared" si="14"/>
        <v>24</v>
      </c>
      <c r="H63" s="9">
        <f t="shared" si="14"/>
        <v>16</v>
      </c>
      <c r="I63" s="9">
        <f t="shared" si="14"/>
        <v>5</v>
      </c>
      <c r="J63" s="9">
        <f t="shared" si="14"/>
        <v>2</v>
      </c>
      <c r="K63" s="9">
        <f t="shared" si="14"/>
        <v>14</v>
      </c>
      <c r="L63" s="9">
        <f t="shared" si="14"/>
        <v>0</v>
      </c>
      <c r="M63" s="9">
        <f t="shared" si="14"/>
        <v>0</v>
      </c>
      <c r="N63" s="9">
        <f t="shared" si="14"/>
        <v>2</v>
      </c>
      <c r="O63" s="9">
        <f t="shared" si="14"/>
        <v>43</v>
      </c>
      <c r="P63" s="12" t="s">
        <v>2</v>
      </c>
      <c r="Q63" s="140" t="s">
        <v>27</v>
      </c>
      <c r="R63" s="141"/>
      <c r="S63" s="142"/>
      <c r="T63" s="9">
        <f t="shared" ref="T63:AE63" si="15">SUM(T53:T62)</f>
        <v>13</v>
      </c>
      <c r="U63" s="9">
        <f t="shared" si="15"/>
        <v>3</v>
      </c>
      <c r="V63" s="9">
        <f t="shared" si="15"/>
        <v>13</v>
      </c>
      <c r="W63" s="9">
        <f t="shared" si="15"/>
        <v>32</v>
      </c>
      <c r="X63" s="9">
        <f t="shared" si="15"/>
        <v>12</v>
      </c>
      <c r="Y63" s="9">
        <f t="shared" si="15"/>
        <v>10</v>
      </c>
      <c r="Z63" s="9">
        <f t="shared" si="15"/>
        <v>2</v>
      </c>
      <c r="AA63" s="9">
        <f t="shared" si="15"/>
        <v>8</v>
      </c>
      <c r="AB63" s="9">
        <f t="shared" si="15"/>
        <v>0</v>
      </c>
      <c r="AC63" s="9">
        <f t="shared" si="15"/>
        <v>0</v>
      </c>
      <c r="AD63" s="9">
        <f t="shared" si="15"/>
        <v>3</v>
      </c>
      <c r="AE63" s="9">
        <f t="shared" si="15"/>
        <v>48</v>
      </c>
      <c r="AF63" s="26"/>
      <c r="AG63" s="25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Spectres:    |||   Hawks: </v>
      </c>
    </row>
    <row r="64" spans="1:33" s="19" customFormat="1" ht="12.75" x14ac:dyDescent="0.2">
      <c r="A64" s="152" t="s">
        <v>28</v>
      </c>
      <c r="B64" s="153"/>
      <c r="C64" s="154" t="s">
        <v>68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26"/>
      <c r="AG64" s="17"/>
    </row>
    <row r="65" spans="1:33" s="19" customFormat="1" ht="12.75" x14ac:dyDescent="0.2">
      <c r="A65" s="152" t="s">
        <v>205</v>
      </c>
      <c r="B65" s="153"/>
      <c r="C65" s="154" t="s">
        <v>308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26"/>
      <c r="AG65" s="17"/>
    </row>
    <row r="66" spans="1:33" s="19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26"/>
      <c r="AG66" s="17"/>
    </row>
    <row r="67" spans="1:33" s="19" customFormat="1" ht="12.75" x14ac:dyDescent="0.2">
      <c r="A67" s="160" t="s">
        <v>29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3" t="s">
        <v>30</v>
      </c>
      <c r="Q67" s="195" t="s">
        <v>90</v>
      </c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7"/>
      <c r="AG67" s="17"/>
    </row>
    <row r="68" spans="1:33" s="19" customFormat="1" ht="12.75" x14ac:dyDescent="0.2">
      <c r="A68" s="4" t="s">
        <v>7</v>
      </c>
      <c r="B68" s="4" t="s">
        <v>8</v>
      </c>
      <c r="C68" s="4" t="s">
        <v>9</v>
      </c>
      <c r="D68" s="4" t="s">
        <v>10</v>
      </c>
      <c r="E68" s="4" t="s">
        <v>11</v>
      </c>
      <c r="F68" s="4" t="s">
        <v>12</v>
      </c>
      <c r="G68" s="4" t="s">
        <v>16</v>
      </c>
      <c r="H68" s="4" t="s">
        <v>13</v>
      </c>
      <c r="I68" s="4" t="s">
        <v>14</v>
      </c>
      <c r="J68" s="4" t="s">
        <v>15</v>
      </c>
      <c r="K68" s="4" t="s">
        <v>17</v>
      </c>
      <c r="L68" s="4" t="s">
        <v>18</v>
      </c>
      <c r="M68" s="4" t="s">
        <v>19</v>
      </c>
      <c r="N68" s="4" t="s">
        <v>20</v>
      </c>
      <c r="O68" s="4" t="s">
        <v>21</v>
      </c>
      <c r="P68" s="5" t="s">
        <v>22</v>
      </c>
      <c r="Q68" s="4" t="s">
        <v>7</v>
      </c>
      <c r="R68" s="4" t="s">
        <v>8</v>
      </c>
      <c r="S68" s="4" t="s">
        <v>9</v>
      </c>
      <c r="T68" s="4" t="s">
        <v>10</v>
      </c>
      <c r="U68" s="4" t="s">
        <v>11</v>
      </c>
      <c r="V68" s="4" t="s">
        <v>12</v>
      </c>
      <c r="W68" s="4" t="s">
        <v>16</v>
      </c>
      <c r="X68" s="4" t="s">
        <v>13</v>
      </c>
      <c r="Y68" s="4" t="s">
        <v>14</v>
      </c>
      <c r="Z68" s="4" t="s">
        <v>15</v>
      </c>
      <c r="AA68" s="4" t="s">
        <v>17</v>
      </c>
      <c r="AB68" s="4" t="s">
        <v>18</v>
      </c>
      <c r="AC68" s="4" t="s">
        <v>19</v>
      </c>
      <c r="AD68" s="4" t="s">
        <v>20</v>
      </c>
      <c r="AE68" s="4" t="s">
        <v>21</v>
      </c>
      <c r="AG68" s="17"/>
    </row>
    <row r="69" spans="1:33" s="19" customFormat="1" ht="12.75" x14ac:dyDescent="0.2">
      <c r="A69" s="23">
        <v>1</v>
      </c>
      <c r="B69" s="22" t="s">
        <v>249</v>
      </c>
      <c r="C69" s="22" t="s">
        <v>124</v>
      </c>
      <c r="D69" s="9">
        <v>3</v>
      </c>
      <c r="E69" s="9">
        <v>1</v>
      </c>
      <c r="F69" s="9"/>
      <c r="G69" s="9">
        <v>4</v>
      </c>
      <c r="H69" s="9">
        <v>5</v>
      </c>
      <c r="I69" s="9"/>
      <c r="J69" s="9"/>
      <c r="K69" s="9">
        <v>1</v>
      </c>
      <c r="L69" s="9"/>
      <c r="M69" s="9"/>
      <c r="N69" s="9">
        <v>2</v>
      </c>
      <c r="O69" s="9">
        <f t="shared" ref="O69:O78" si="16">IF(B69="","",(D69*2)+(E69*3)+F69*1)</f>
        <v>9</v>
      </c>
      <c r="P69" s="10"/>
      <c r="Q69" s="23"/>
      <c r="R69" s="22"/>
      <c r="S69" s="22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 t="str">
        <f t="shared" ref="AE69:AE78" si="17">IF(R69="","",(T69*2)+(U69*3)+V69*1)</f>
        <v/>
      </c>
      <c r="AG69" s="17"/>
    </row>
    <row r="70" spans="1:33" s="19" customFormat="1" ht="12.75" x14ac:dyDescent="0.2">
      <c r="A70" s="23">
        <v>2</v>
      </c>
      <c r="B70" s="22" t="s">
        <v>40</v>
      </c>
      <c r="C70" s="22" t="s">
        <v>41</v>
      </c>
      <c r="D70" s="9">
        <v>3</v>
      </c>
      <c r="E70" s="9"/>
      <c r="F70" s="9"/>
      <c r="G70" s="9">
        <v>1</v>
      </c>
      <c r="H70" s="9"/>
      <c r="I70" s="9"/>
      <c r="J70" s="9">
        <v>1</v>
      </c>
      <c r="K70" s="9"/>
      <c r="L70" s="9"/>
      <c r="M70" s="9"/>
      <c r="N70" s="9"/>
      <c r="O70" s="9">
        <f t="shared" si="16"/>
        <v>6</v>
      </c>
      <c r="P70" s="10"/>
      <c r="Q70" s="23">
        <v>9</v>
      </c>
      <c r="R70" s="22" t="s">
        <v>96</v>
      </c>
      <c r="S70" s="22" t="s">
        <v>62</v>
      </c>
      <c r="T70" s="9">
        <v>7</v>
      </c>
      <c r="U70" s="9"/>
      <c r="V70" s="9"/>
      <c r="W70" s="9">
        <v>6</v>
      </c>
      <c r="X70" s="9">
        <v>1</v>
      </c>
      <c r="Y70" s="9"/>
      <c r="Z70" s="9"/>
      <c r="AA70" s="9">
        <v>1</v>
      </c>
      <c r="AB70" s="9"/>
      <c r="AC70" s="9"/>
      <c r="AD70" s="9"/>
      <c r="AE70" s="9">
        <f t="shared" si="17"/>
        <v>14</v>
      </c>
      <c r="AG70" s="17"/>
    </row>
    <row r="71" spans="1:33" s="19" customFormat="1" ht="12.75" x14ac:dyDescent="0.2">
      <c r="A71" s="21">
        <v>9</v>
      </c>
      <c r="B71" s="22" t="s">
        <v>58</v>
      </c>
      <c r="C71" s="22" t="s">
        <v>59</v>
      </c>
      <c r="D71" s="9">
        <v>2</v>
      </c>
      <c r="E71" s="9"/>
      <c r="F71" s="9"/>
      <c r="G71" s="9">
        <v>4</v>
      </c>
      <c r="H71" s="9">
        <v>6</v>
      </c>
      <c r="I71" s="9"/>
      <c r="J71" s="9"/>
      <c r="K71" s="9">
        <v>2</v>
      </c>
      <c r="L71" s="9"/>
      <c r="M71" s="9"/>
      <c r="N71" s="9"/>
      <c r="O71" s="9">
        <f t="shared" si="16"/>
        <v>4</v>
      </c>
      <c r="P71" s="10"/>
      <c r="Q71" s="23">
        <v>13</v>
      </c>
      <c r="R71" s="22" t="s">
        <v>94</v>
      </c>
      <c r="S71" s="22" t="s">
        <v>95</v>
      </c>
      <c r="T71" s="9"/>
      <c r="U71" s="9"/>
      <c r="V71" s="9"/>
      <c r="W71" s="9">
        <v>2</v>
      </c>
      <c r="X71" s="9">
        <v>1</v>
      </c>
      <c r="Y71" s="9">
        <v>1</v>
      </c>
      <c r="Z71" s="9"/>
      <c r="AA71" s="9"/>
      <c r="AB71" s="9"/>
      <c r="AC71" s="9"/>
      <c r="AD71" s="9"/>
      <c r="AE71" s="9">
        <f t="shared" si="17"/>
        <v>0</v>
      </c>
      <c r="AG71" s="17"/>
    </row>
    <row r="72" spans="1:33" s="19" customFormat="1" ht="12.75" x14ac:dyDescent="0.2">
      <c r="A72" s="23">
        <v>11</v>
      </c>
      <c r="B72" s="22" t="s">
        <v>210</v>
      </c>
      <c r="C72" s="22" t="s">
        <v>67</v>
      </c>
      <c r="D72" s="9">
        <v>2</v>
      </c>
      <c r="E72" s="9"/>
      <c r="F72" s="9">
        <v>1</v>
      </c>
      <c r="G72" s="9">
        <v>3</v>
      </c>
      <c r="H72" s="9"/>
      <c r="I72" s="9">
        <v>4</v>
      </c>
      <c r="J72" s="9"/>
      <c r="K72" s="9">
        <v>4</v>
      </c>
      <c r="L72" s="9"/>
      <c r="M72" s="9"/>
      <c r="N72" s="9"/>
      <c r="O72" s="9">
        <f t="shared" si="16"/>
        <v>5</v>
      </c>
      <c r="P72" s="10"/>
      <c r="Q72" s="23">
        <v>20</v>
      </c>
      <c r="R72" s="22" t="s">
        <v>91</v>
      </c>
      <c r="S72" s="22" t="s">
        <v>92</v>
      </c>
      <c r="T72" s="9"/>
      <c r="U72" s="9"/>
      <c r="V72" s="9"/>
      <c r="W72" s="9">
        <v>1</v>
      </c>
      <c r="X72" s="9">
        <v>1</v>
      </c>
      <c r="Y72" s="9">
        <v>2</v>
      </c>
      <c r="Z72" s="9"/>
      <c r="AA72" s="9"/>
      <c r="AB72" s="9"/>
      <c r="AC72" s="9"/>
      <c r="AD72" s="9"/>
      <c r="AE72" s="9">
        <f t="shared" si="17"/>
        <v>0</v>
      </c>
      <c r="AG72" s="17"/>
    </row>
    <row r="73" spans="1:33" s="19" customFormat="1" ht="12.75" x14ac:dyDescent="0.2">
      <c r="A73" s="21">
        <v>13</v>
      </c>
      <c r="B73" s="22" t="s">
        <v>31</v>
      </c>
      <c r="C73" s="22" t="s">
        <v>32</v>
      </c>
      <c r="D73" s="9"/>
      <c r="E73" s="9"/>
      <c r="F73" s="9"/>
      <c r="G73" s="9">
        <v>7</v>
      </c>
      <c r="H73" s="9">
        <v>2</v>
      </c>
      <c r="I73" s="9">
        <v>1</v>
      </c>
      <c r="J73" s="9"/>
      <c r="K73" s="9">
        <v>3</v>
      </c>
      <c r="L73" s="9"/>
      <c r="M73" s="9"/>
      <c r="N73" s="9"/>
      <c r="O73" s="9">
        <f t="shared" si="16"/>
        <v>0</v>
      </c>
      <c r="P73" s="10"/>
      <c r="Q73" s="21">
        <v>22</v>
      </c>
      <c r="R73" s="22" t="s">
        <v>97</v>
      </c>
      <c r="S73" s="22" t="s">
        <v>98</v>
      </c>
      <c r="T73" s="9">
        <v>4</v>
      </c>
      <c r="U73" s="9"/>
      <c r="V73" s="9"/>
      <c r="W73" s="9">
        <v>5</v>
      </c>
      <c r="X73" s="9">
        <v>2</v>
      </c>
      <c r="Y73" s="9">
        <v>2</v>
      </c>
      <c r="Z73" s="9">
        <v>2</v>
      </c>
      <c r="AA73" s="9">
        <v>5</v>
      </c>
      <c r="AB73" s="9"/>
      <c r="AC73" s="9"/>
      <c r="AD73" s="9"/>
      <c r="AE73" s="9">
        <f t="shared" si="17"/>
        <v>8</v>
      </c>
      <c r="AG73" s="17"/>
    </row>
    <row r="74" spans="1:33" s="19" customFormat="1" ht="12.75" x14ac:dyDescent="0.2">
      <c r="A74" s="23">
        <v>17</v>
      </c>
      <c r="B74" s="22" t="s">
        <v>46</v>
      </c>
      <c r="C74" s="22" t="s">
        <v>47</v>
      </c>
      <c r="D74" s="9">
        <v>4</v>
      </c>
      <c r="E74" s="9"/>
      <c r="F74" s="9"/>
      <c r="G74" s="9">
        <v>4</v>
      </c>
      <c r="H74" s="9">
        <v>2</v>
      </c>
      <c r="I74" s="9">
        <v>1</v>
      </c>
      <c r="J74" s="9"/>
      <c r="K74" s="9">
        <v>1</v>
      </c>
      <c r="L74" s="9"/>
      <c r="M74" s="9"/>
      <c r="N74" s="9"/>
      <c r="O74" s="9">
        <f t="shared" si="16"/>
        <v>8</v>
      </c>
      <c r="P74" s="10"/>
      <c r="Q74" s="23">
        <v>23</v>
      </c>
      <c r="R74" s="22" t="s">
        <v>93</v>
      </c>
      <c r="S74" s="22" t="s">
        <v>64</v>
      </c>
      <c r="T74" s="9"/>
      <c r="U74" s="9">
        <v>5</v>
      </c>
      <c r="V74" s="9">
        <v>2</v>
      </c>
      <c r="W74" s="9">
        <v>7</v>
      </c>
      <c r="X74" s="9">
        <v>1</v>
      </c>
      <c r="Y74" s="9"/>
      <c r="Z74" s="9"/>
      <c r="AA74" s="9"/>
      <c r="AB74" s="9"/>
      <c r="AC74" s="9"/>
      <c r="AD74" s="9">
        <v>1</v>
      </c>
      <c r="AE74" s="9">
        <f t="shared" si="17"/>
        <v>17</v>
      </c>
      <c r="AG74" s="17"/>
    </row>
    <row r="75" spans="1:33" s="19" customFormat="1" ht="12.75" x14ac:dyDescent="0.2">
      <c r="A75" s="23">
        <v>21</v>
      </c>
      <c r="B75" s="22" t="s">
        <v>250</v>
      </c>
      <c r="C75" s="22" t="s">
        <v>251</v>
      </c>
      <c r="D75" s="9">
        <v>1</v>
      </c>
      <c r="E75" s="9"/>
      <c r="F75" s="9"/>
      <c r="G75" s="9">
        <v>7</v>
      </c>
      <c r="H75" s="9"/>
      <c r="I75" s="9"/>
      <c r="J75" s="9"/>
      <c r="K75" s="9">
        <v>4</v>
      </c>
      <c r="L75" s="9"/>
      <c r="M75" s="9"/>
      <c r="N75" s="9"/>
      <c r="O75" s="9">
        <f t="shared" si="16"/>
        <v>2</v>
      </c>
      <c r="P75" s="10"/>
      <c r="Q75" s="23">
        <v>44</v>
      </c>
      <c r="R75" s="22" t="s">
        <v>273</v>
      </c>
      <c r="S75" s="22" t="s">
        <v>274</v>
      </c>
      <c r="T75" s="9">
        <v>4</v>
      </c>
      <c r="U75" s="9"/>
      <c r="V75" s="9">
        <v>1</v>
      </c>
      <c r="W75" s="9">
        <v>7</v>
      </c>
      <c r="X75" s="9">
        <v>2</v>
      </c>
      <c r="Y75" s="9"/>
      <c r="Z75" s="9">
        <v>1</v>
      </c>
      <c r="AA75" s="9">
        <v>2</v>
      </c>
      <c r="AB75" s="9"/>
      <c r="AC75" s="9"/>
      <c r="AD75" s="9">
        <v>2</v>
      </c>
      <c r="AE75" s="9">
        <f t="shared" si="17"/>
        <v>9</v>
      </c>
      <c r="AG75" s="17"/>
    </row>
    <row r="76" spans="1:33" s="19" customFormat="1" ht="12.75" x14ac:dyDescent="0.2">
      <c r="A76" s="23">
        <v>23</v>
      </c>
      <c r="B76" s="22" t="s">
        <v>89</v>
      </c>
      <c r="C76" s="22" t="s">
        <v>166</v>
      </c>
      <c r="D76" s="9">
        <v>2</v>
      </c>
      <c r="E76" s="9">
        <v>1</v>
      </c>
      <c r="F76" s="9">
        <v>1</v>
      </c>
      <c r="G76" s="9">
        <v>4</v>
      </c>
      <c r="H76" s="9">
        <v>1</v>
      </c>
      <c r="I76" s="9">
        <v>1</v>
      </c>
      <c r="J76" s="9"/>
      <c r="K76" s="9">
        <v>3</v>
      </c>
      <c r="L76" s="9"/>
      <c r="M76" s="9"/>
      <c r="N76" s="9"/>
      <c r="O76" s="9">
        <f t="shared" si="16"/>
        <v>8</v>
      </c>
      <c r="P76" s="10"/>
      <c r="Q76" s="21"/>
      <c r="R76" s="22"/>
      <c r="S76" s="22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 t="str">
        <f t="shared" si="17"/>
        <v/>
      </c>
      <c r="AG76" s="17"/>
    </row>
    <row r="77" spans="1:33" s="19" customFormat="1" ht="12.75" x14ac:dyDescent="0.2">
      <c r="A77" s="23"/>
      <c r="B77" s="22"/>
      <c r="C77" s="2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 t="str">
        <f t="shared" si="16"/>
        <v/>
      </c>
      <c r="P77" s="10"/>
      <c r="Q77" s="21"/>
      <c r="R77" s="22"/>
      <c r="S77" s="22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 t="str">
        <f t="shared" si="17"/>
        <v/>
      </c>
      <c r="AG77" s="17"/>
    </row>
    <row r="78" spans="1:33" s="19" customFormat="1" ht="12.75" x14ac:dyDescent="0.2">
      <c r="A78" s="21"/>
      <c r="B78" s="22"/>
      <c r="C78" s="22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 t="str">
        <f t="shared" si="16"/>
        <v/>
      </c>
      <c r="P78" s="10"/>
      <c r="Q78" s="23"/>
      <c r="R78" s="22"/>
      <c r="S78" s="22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 t="str">
        <f t="shared" si="17"/>
        <v/>
      </c>
      <c r="AG78" s="17"/>
    </row>
    <row r="79" spans="1:33" s="19" customFormat="1" ht="12.75" x14ac:dyDescent="0.2">
      <c r="A79" s="140" t="s">
        <v>27</v>
      </c>
      <c r="B79" s="141"/>
      <c r="C79" s="142"/>
      <c r="D79" s="9">
        <f t="shared" ref="D79:O79" si="18">SUM(D69:D78)</f>
        <v>17</v>
      </c>
      <c r="E79" s="9">
        <f t="shared" si="18"/>
        <v>2</v>
      </c>
      <c r="F79" s="9">
        <f t="shared" si="18"/>
        <v>2</v>
      </c>
      <c r="G79" s="9">
        <f t="shared" si="18"/>
        <v>34</v>
      </c>
      <c r="H79" s="9">
        <f t="shared" si="18"/>
        <v>16</v>
      </c>
      <c r="I79" s="9">
        <f t="shared" si="18"/>
        <v>7</v>
      </c>
      <c r="J79" s="9">
        <f t="shared" si="18"/>
        <v>1</v>
      </c>
      <c r="K79" s="9">
        <f t="shared" si="18"/>
        <v>18</v>
      </c>
      <c r="L79" s="9">
        <f t="shared" si="18"/>
        <v>0</v>
      </c>
      <c r="M79" s="9">
        <f t="shared" si="18"/>
        <v>0</v>
      </c>
      <c r="N79" s="9">
        <f t="shared" si="18"/>
        <v>2</v>
      </c>
      <c r="O79" s="9">
        <f t="shared" si="18"/>
        <v>42</v>
      </c>
      <c r="P79" s="12" t="s">
        <v>2</v>
      </c>
      <c r="Q79" s="140" t="s">
        <v>27</v>
      </c>
      <c r="R79" s="141"/>
      <c r="S79" s="142"/>
      <c r="T79" s="9">
        <f t="shared" ref="T79:AE79" si="19">SUM(T69:T78)</f>
        <v>15</v>
      </c>
      <c r="U79" s="9">
        <f t="shared" si="19"/>
        <v>5</v>
      </c>
      <c r="V79" s="9">
        <f t="shared" si="19"/>
        <v>3</v>
      </c>
      <c r="W79" s="9">
        <f t="shared" si="19"/>
        <v>28</v>
      </c>
      <c r="X79" s="9">
        <f t="shared" si="19"/>
        <v>8</v>
      </c>
      <c r="Y79" s="9">
        <f t="shared" si="19"/>
        <v>5</v>
      </c>
      <c r="Z79" s="9">
        <f t="shared" si="19"/>
        <v>3</v>
      </c>
      <c r="AA79" s="9">
        <f t="shared" si="19"/>
        <v>8</v>
      </c>
      <c r="AB79" s="9">
        <f t="shared" si="19"/>
        <v>0</v>
      </c>
      <c r="AC79" s="9">
        <f t="shared" si="19"/>
        <v>0</v>
      </c>
      <c r="AD79" s="9">
        <f t="shared" si="19"/>
        <v>3</v>
      </c>
      <c r="AE79" s="9">
        <f t="shared" si="19"/>
        <v>48</v>
      </c>
      <c r="AG79" s="24" t="str">
        <f>IF(N79+AD79=5,"Correct","MVP ERROR")</f>
        <v>Correct</v>
      </c>
    </row>
    <row r="80" spans="1:33" s="19" customFormat="1" ht="12.75" x14ac:dyDescent="0.2">
      <c r="A80" s="152" t="s">
        <v>28</v>
      </c>
      <c r="B80" s="153"/>
      <c r="C80" s="154" t="s">
        <v>215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25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Diablos:    |||   Hornets: </v>
      </c>
    </row>
    <row r="81" spans="1:33" s="19" customFormat="1" ht="12.75" x14ac:dyDescent="0.2">
      <c r="A81" s="152" t="s">
        <v>205</v>
      </c>
      <c r="B81" s="153"/>
      <c r="C81" s="154" t="s">
        <v>304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17"/>
    </row>
    <row r="82" spans="1:33" s="19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26"/>
      <c r="AG82" s="17"/>
    </row>
    <row r="83" spans="1:33" s="19" customFormat="1" ht="12.75" x14ac:dyDescent="0.2">
      <c r="A83" s="175" t="s">
        <v>48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7"/>
      <c r="P83" s="3" t="s">
        <v>30</v>
      </c>
      <c r="Q83" s="192" t="s">
        <v>106</v>
      </c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4"/>
      <c r="AF83" s="26"/>
      <c r="AG83" s="17"/>
    </row>
    <row r="84" spans="1:33" s="19" customFormat="1" ht="12.75" x14ac:dyDescent="0.2">
      <c r="A84" s="4" t="s">
        <v>7</v>
      </c>
      <c r="B84" s="4" t="s">
        <v>8</v>
      </c>
      <c r="C84" s="4" t="s">
        <v>9</v>
      </c>
      <c r="D84" s="4" t="s">
        <v>10</v>
      </c>
      <c r="E84" s="4" t="s">
        <v>11</v>
      </c>
      <c r="F84" s="4" t="s">
        <v>12</v>
      </c>
      <c r="G84" s="4" t="s">
        <v>16</v>
      </c>
      <c r="H84" s="4" t="s">
        <v>13</v>
      </c>
      <c r="I84" s="4" t="s">
        <v>14</v>
      </c>
      <c r="J84" s="4" t="s">
        <v>15</v>
      </c>
      <c r="K84" s="4" t="s">
        <v>17</v>
      </c>
      <c r="L84" s="4" t="s">
        <v>18</v>
      </c>
      <c r="M84" s="4" t="s">
        <v>19</v>
      </c>
      <c r="N84" s="4" t="s">
        <v>20</v>
      </c>
      <c r="O84" s="4" t="s">
        <v>21</v>
      </c>
      <c r="P84" s="5" t="s">
        <v>22</v>
      </c>
      <c r="Q84" s="4" t="s">
        <v>7</v>
      </c>
      <c r="R84" s="4" t="s">
        <v>8</v>
      </c>
      <c r="S84" s="4" t="s">
        <v>9</v>
      </c>
      <c r="T84" s="4" t="s">
        <v>10</v>
      </c>
      <c r="U84" s="4" t="s">
        <v>11</v>
      </c>
      <c r="V84" s="4" t="s">
        <v>12</v>
      </c>
      <c r="W84" s="4" t="s">
        <v>16</v>
      </c>
      <c r="X84" s="4" t="s">
        <v>13</v>
      </c>
      <c r="Y84" s="4" t="s">
        <v>14</v>
      </c>
      <c r="Z84" s="4" t="s">
        <v>15</v>
      </c>
      <c r="AA84" s="4" t="s">
        <v>17</v>
      </c>
      <c r="AB84" s="4" t="s">
        <v>18</v>
      </c>
      <c r="AC84" s="4" t="s">
        <v>19</v>
      </c>
      <c r="AD84" s="4" t="s">
        <v>20</v>
      </c>
      <c r="AE84" s="4" t="s">
        <v>21</v>
      </c>
      <c r="AF84" s="26"/>
      <c r="AG84" s="17"/>
    </row>
    <row r="85" spans="1:33" s="19" customFormat="1" ht="12.75" x14ac:dyDescent="0.2">
      <c r="A85" s="21">
        <v>5</v>
      </c>
      <c r="B85" s="22" t="s">
        <v>115</v>
      </c>
      <c r="C85" s="22" t="s">
        <v>173</v>
      </c>
      <c r="D85" s="9"/>
      <c r="E85" s="9"/>
      <c r="F85" s="9">
        <v>3</v>
      </c>
      <c r="G85" s="9">
        <v>6</v>
      </c>
      <c r="H85" s="9">
        <v>1</v>
      </c>
      <c r="I85" s="9">
        <v>1</v>
      </c>
      <c r="J85" s="9"/>
      <c r="K85" s="9">
        <v>4</v>
      </c>
      <c r="L85" s="9"/>
      <c r="M85" s="9"/>
      <c r="N85" s="9"/>
      <c r="O85" s="9">
        <f t="shared" ref="O85:O94" si="20">IF(B85="","",(D85*2)+(E85*3)+F85*1)</f>
        <v>3</v>
      </c>
      <c r="P85" s="10"/>
      <c r="Q85" s="21">
        <v>5</v>
      </c>
      <c r="R85" s="22" t="s">
        <v>140</v>
      </c>
      <c r="S85" s="22" t="s">
        <v>141</v>
      </c>
      <c r="T85" s="9">
        <v>1</v>
      </c>
      <c r="U85" s="9">
        <v>2</v>
      </c>
      <c r="V85" s="9"/>
      <c r="W85" s="9">
        <v>1</v>
      </c>
      <c r="X85" s="9"/>
      <c r="Y85" s="9"/>
      <c r="Z85" s="9"/>
      <c r="AA85" s="9">
        <v>2</v>
      </c>
      <c r="AB85" s="9"/>
      <c r="AC85" s="9"/>
      <c r="AD85" s="9"/>
      <c r="AE85" s="9">
        <f t="shared" ref="AE85:AE94" si="21">IF(R85="","",(T85*2)+(U85*3)+V85*1)</f>
        <v>8</v>
      </c>
      <c r="AF85" s="26"/>
      <c r="AG85" s="17"/>
    </row>
    <row r="86" spans="1:33" s="19" customFormat="1" ht="12.75" x14ac:dyDescent="0.2">
      <c r="A86" s="21"/>
      <c r="B86" s="22"/>
      <c r="C86" s="22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 t="str">
        <f t="shared" si="20"/>
        <v/>
      </c>
      <c r="P86" s="10"/>
      <c r="Q86" s="23">
        <v>6</v>
      </c>
      <c r="R86" s="22" t="s">
        <v>142</v>
      </c>
      <c r="S86" s="22" t="s">
        <v>143</v>
      </c>
      <c r="T86" s="9">
        <v>1</v>
      </c>
      <c r="U86" s="9"/>
      <c r="V86" s="9">
        <v>2</v>
      </c>
      <c r="W86" s="9">
        <v>5</v>
      </c>
      <c r="X86" s="9">
        <v>4</v>
      </c>
      <c r="Y86" s="9">
        <v>2</v>
      </c>
      <c r="Z86" s="9"/>
      <c r="AA86" s="9">
        <v>3</v>
      </c>
      <c r="AB86" s="9"/>
      <c r="AC86" s="9"/>
      <c r="AD86" s="9">
        <v>1</v>
      </c>
      <c r="AE86" s="9">
        <f t="shared" si="21"/>
        <v>4</v>
      </c>
      <c r="AF86" s="26"/>
      <c r="AG86" s="17"/>
    </row>
    <row r="87" spans="1:33" s="19" customFormat="1" ht="12.75" x14ac:dyDescent="0.2">
      <c r="A87" s="21"/>
      <c r="B87" s="22"/>
      <c r="C87" s="22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 t="str">
        <f t="shared" si="20"/>
        <v/>
      </c>
      <c r="P87" s="10"/>
      <c r="Q87" s="21">
        <v>40</v>
      </c>
      <c r="R87" s="22" t="s">
        <v>174</v>
      </c>
      <c r="S87" s="22" t="s">
        <v>76</v>
      </c>
      <c r="T87" s="9">
        <v>4</v>
      </c>
      <c r="U87" s="9"/>
      <c r="V87" s="9">
        <v>1</v>
      </c>
      <c r="W87" s="9">
        <v>8</v>
      </c>
      <c r="X87" s="9"/>
      <c r="Y87" s="9"/>
      <c r="Z87" s="9"/>
      <c r="AA87" s="9">
        <v>3</v>
      </c>
      <c r="AB87" s="9"/>
      <c r="AC87" s="9">
        <v>1</v>
      </c>
      <c r="AD87" s="9">
        <v>1</v>
      </c>
      <c r="AE87" s="9">
        <f t="shared" si="21"/>
        <v>9</v>
      </c>
      <c r="AF87" s="26"/>
      <c r="AG87" s="17"/>
    </row>
    <row r="88" spans="1:33" s="19" customFormat="1" ht="12.75" x14ac:dyDescent="0.2">
      <c r="A88" s="23">
        <v>9</v>
      </c>
      <c r="B88" s="22" t="s">
        <v>117</v>
      </c>
      <c r="C88" s="22" t="s">
        <v>118</v>
      </c>
      <c r="D88" s="9">
        <v>1</v>
      </c>
      <c r="E88" s="9">
        <v>1</v>
      </c>
      <c r="F88" s="9">
        <v>1</v>
      </c>
      <c r="G88" s="9">
        <v>5</v>
      </c>
      <c r="H88" s="9">
        <v>1</v>
      </c>
      <c r="I88" s="9">
        <v>1</v>
      </c>
      <c r="J88" s="9"/>
      <c r="K88" s="9">
        <v>2</v>
      </c>
      <c r="L88" s="9"/>
      <c r="M88" s="9"/>
      <c r="N88" s="9"/>
      <c r="O88" s="9">
        <f t="shared" si="20"/>
        <v>6</v>
      </c>
      <c r="P88" s="10"/>
      <c r="Q88" s="31" t="s">
        <v>147</v>
      </c>
      <c r="R88" s="22" t="s">
        <v>200</v>
      </c>
      <c r="S88" s="22" t="s">
        <v>201</v>
      </c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f t="shared" si="21"/>
        <v>0</v>
      </c>
      <c r="AF88" s="26"/>
      <c r="AG88" s="17"/>
    </row>
    <row r="89" spans="1:33" s="19" customFormat="1" ht="12.75" x14ac:dyDescent="0.2">
      <c r="A89" s="23">
        <v>12</v>
      </c>
      <c r="B89" s="22" t="s">
        <v>52</v>
      </c>
      <c r="C89" s="22" t="s">
        <v>53</v>
      </c>
      <c r="D89" s="9">
        <v>4</v>
      </c>
      <c r="E89" s="9">
        <v>2</v>
      </c>
      <c r="F89" s="9">
        <v>4</v>
      </c>
      <c r="G89" s="9">
        <v>3</v>
      </c>
      <c r="H89" s="9">
        <v>2</v>
      </c>
      <c r="I89" s="9">
        <v>4</v>
      </c>
      <c r="J89" s="9"/>
      <c r="K89" s="9"/>
      <c r="L89" s="9"/>
      <c r="M89" s="9"/>
      <c r="N89" s="9">
        <v>1</v>
      </c>
      <c r="O89" s="9">
        <f t="shared" si="20"/>
        <v>18</v>
      </c>
      <c r="P89" s="10"/>
      <c r="Q89" s="21"/>
      <c r="R89" s="22"/>
      <c r="S89" s="22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 t="str">
        <f t="shared" si="21"/>
        <v/>
      </c>
      <c r="AF89" s="26"/>
      <c r="AG89" s="17"/>
    </row>
    <row r="90" spans="1:33" s="19" customFormat="1" ht="12.75" x14ac:dyDescent="0.2">
      <c r="A90" s="23">
        <v>13</v>
      </c>
      <c r="B90" s="22" t="s">
        <v>167</v>
      </c>
      <c r="C90" s="22" t="s">
        <v>168</v>
      </c>
      <c r="D90" s="9">
        <v>2</v>
      </c>
      <c r="E90" s="9"/>
      <c r="F90" s="9"/>
      <c r="G90" s="9">
        <v>4</v>
      </c>
      <c r="H90" s="9">
        <v>2</v>
      </c>
      <c r="I90" s="9">
        <v>1</v>
      </c>
      <c r="J90" s="9"/>
      <c r="K90" s="9">
        <v>1</v>
      </c>
      <c r="L90" s="9"/>
      <c r="M90" s="9">
        <v>1</v>
      </c>
      <c r="N90" s="9">
        <v>1</v>
      </c>
      <c r="O90" s="9">
        <f t="shared" si="20"/>
        <v>4</v>
      </c>
      <c r="P90" s="10"/>
      <c r="Q90" s="23">
        <v>21</v>
      </c>
      <c r="R90" s="22" t="s">
        <v>177</v>
      </c>
      <c r="S90" s="22" t="s">
        <v>178</v>
      </c>
      <c r="T90" s="9">
        <v>3</v>
      </c>
      <c r="U90" s="9"/>
      <c r="V90" s="9">
        <v>1</v>
      </c>
      <c r="W90" s="9">
        <v>5</v>
      </c>
      <c r="X90" s="9"/>
      <c r="Y90" s="9">
        <v>2</v>
      </c>
      <c r="Z90" s="9"/>
      <c r="AA90" s="9">
        <v>2</v>
      </c>
      <c r="AB90" s="9"/>
      <c r="AC90" s="9"/>
      <c r="AD90" s="9">
        <v>1</v>
      </c>
      <c r="AE90" s="9">
        <f t="shared" si="21"/>
        <v>7</v>
      </c>
      <c r="AF90" s="26"/>
      <c r="AG90" s="17"/>
    </row>
    <row r="91" spans="1:33" s="19" customFormat="1" ht="12.75" x14ac:dyDescent="0.2">
      <c r="A91" s="21">
        <v>21</v>
      </c>
      <c r="B91" s="22" t="s">
        <v>116</v>
      </c>
      <c r="C91" s="22" t="s">
        <v>45</v>
      </c>
      <c r="D91" s="9">
        <v>1</v>
      </c>
      <c r="E91" s="9"/>
      <c r="F91" s="9"/>
      <c r="G91" s="9">
        <v>6</v>
      </c>
      <c r="H91" s="9"/>
      <c r="I91" s="9"/>
      <c r="J91" s="9">
        <v>1</v>
      </c>
      <c r="K91" s="9">
        <v>1</v>
      </c>
      <c r="L91" s="9"/>
      <c r="M91" s="9"/>
      <c r="N91" s="9"/>
      <c r="O91" s="9">
        <f t="shared" si="20"/>
        <v>2</v>
      </c>
      <c r="P91" s="10"/>
      <c r="Q91" s="23">
        <v>24</v>
      </c>
      <c r="R91" s="22" t="s">
        <v>145</v>
      </c>
      <c r="S91" s="22" t="s">
        <v>38</v>
      </c>
      <c r="T91" s="9"/>
      <c r="U91" s="9"/>
      <c r="V91" s="9"/>
      <c r="W91" s="9">
        <v>4</v>
      </c>
      <c r="X91" s="9"/>
      <c r="Y91" s="9">
        <v>1</v>
      </c>
      <c r="Z91" s="9"/>
      <c r="AA91" s="9">
        <v>3</v>
      </c>
      <c r="AB91" s="9"/>
      <c r="AC91" s="9"/>
      <c r="AD91" s="9"/>
      <c r="AE91" s="9">
        <f t="shared" si="21"/>
        <v>0</v>
      </c>
      <c r="AF91" s="26"/>
      <c r="AG91" s="17"/>
    </row>
    <row r="92" spans="1:33" s="19" customFormat="1" ht="12.75" x14ac:dyDescent="0.2">
      <c r="A92" s="21">
        <v>2</v>
      </c>
      <c r="B92" s="22" t="s">
        <v>296</v>
      </c>
      <c r="C92" s="22" t="s">
        <v>100</v>
      </c>
      <c r="D92" s="9"/>
      <c r="E92" s="9"/>
      <c r="F92" s="9"/>
      <c r="G92" s="9">
        <v>3</v>
      </c>
      <c r="H92" s="9"/>
      <c r="I92" s="9"/>
      <c r="J92" s="9"/>
      <c r="K92" s="9">
        <v>2</v>
      </c>
      <c r="L92" s="9"/>
      <c r="M92" s="9"/>
      <c r="N92" s="9"/>
      <c r="O92" s="9">
        <f t="shared" si="20"/>
        <v>0</v>
      </c>
      <c r="P92" s="10"/>
      <c r="Q92" s="23"/>
      <c r="R92" s="22"/>
      <c r="S92" s="22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 t="str">
        <f t="shared" si="21"/>
        <v/>
      </c>
      <c r="AF92" s="26"/>
      <c r="AG92" s="24" t="str">
        <f>IF(N95+AD95=5,"Correct","MVP ERROR")</f>
        <v>Correct</v>
      </c>
    </row>
    <row r="93" spans="1:33" s="19" customFormat="1" ht="12.75" x14ac:dyDescent="0.2">
      <c r="A93" s="23">
        <v>3</v>
      </c>
      <c r="B93" s="22" t="s">
        <v>297</v>
      </c>
      <c r="C93" s="22" t="s">
        <v>95</v>
      </c>
      <c r="D93" s="9">
        <v>1</v>
      </c>
      <c r="E93" s="9"/>
      <c r="F93" s="9"/>
      <c r="G93" s="9"/>
      <c r="H93" s="9">
        <v>2</v>
      </c>
      <c r="I93" s="9"/>
      <c r="J93" s="9"/>
      <c r="K93" s="9">
        <v>3</v>
      </c>
      <c r="L93" s="9"/>
      <c r="M93" s="9"/>
      <c r="N93" s="9"/>
      <c r="O93" s="9">
        <f t="shared" si="20"/>
        <v>2</v>
      </c>
      <c r="P93" s="10"/>
      <c r="Q93" s="21">
        <v>12</v>
      </c>
      <c r="R93" s="22" t="s">
        <v>224</v>
      </c>
      <c r="S93" s="22" t="s">
        <v>95</v>
      </c>
      <c r="T93" s="9">
        <v>3</v>
      </c>
      <c r="U93" s="9"/>
      <c r="V93" s="9">
        <v>4</v>
      </c>
      <c r="W93" s="9">
        <v>2</v>
      </c>
      <c r="X93" s="9">
        <v>2</v>
      </c>
      <c r="Y93" s="9"/>
      <c r="Z93" s="9"/>
      <c r="AA93" s="9">
        <v>1</v>
      </c>
      <c r="AB93" s="9"/>
      <c r="AC93" s="9"/>
      <c r="AD93" s="9"/>
      <c r="AE93" s="9">
        <f t="shared" si="21"/>
        <v>10</v>
      </c>
      <c r="AF93" s="26"/>
      <c r="AG93" s="25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Spartans:    |||   AKOM: BLK-</v>
      </c>
    </row>
    <row r="94" spans="1:33" s="19" customFormat="1" ht="12.75" x14ac:dyDescent="0.2">
      <c r="A94" s="21"/>
      <c r="B94" s="22"/>
      <c r="C94" s="22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 t="str">
        <f t="shared" si="20"/>
        <v/>
      </c>
      <c r="P94" s="10"/>
      <c r="Q94" s="21"/>
      <c r="R94" s="22"/>
      <c r="S94" s="22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 t="str">
        <f t="shared" si="21"/>
        <v/>
      </c>
      <c r="AF94" s="26"/>
      <c r="AG94" s="17"/>
    </row>
    <row r="95" spans="1:33" s="19" customFormat="1" ht="12.75" x14ac:dyDescent="0.2">
      <c r="A95" s="140" t="s">
        <v>27</v>
      </c>
      <c r="B95" s="141"/>
      <c r="C95" s="142"/>
      <c r="D95" s="9">
        <f t="shared" ref="D95:O95" si="22">SUM(D85:D94)</f>
        <v>9</v>
      </c>
      <c r="E95" s="9">
        <f t="shared" si="22"/>
        <v>3</v>
      </c>
      <c r="F95" s="9">
        <f t="shared" si="22"/>
        <v>8</v>
      </c>
      <c r="G95" s="9">
        <f t="shared" si="22"/>
        <v>27</v>
      </c>
      <c r="H95" s="9">
        <f t="shared" si="22"/>
        <v>8</v>
      </c>
      <c r="I95" s="9">
        <f t="shared" si="22"/>
        <v>7</v>
      </c>
      <c r="J95" s="9">
        <f t="shared" si="22"/>
        <v>1</v>
      </c>
      <c r="K95" s="9">
        <f t="shared" si="22"/>
        <v>13</v>
      </c>
      <c r="L95" s="9">
        <f t="shared" si="22"/>
        <v>0</v>
      </c>
      <c r="M95" s="9">
        <f t="shared" si="22"/>
        <v>1</v>
      </c>
      <c r="N95" s="9">
        <f t="shared" si="22"/>
        <v>2</v>
      </c>
      <c r="O95" s="9">
        <f t="shared" si="22"/>
        <v>35</v>
      </c>
      <c r="P95" s="12" t="s">
        <v>2</v>
      </c>
      <c r="Q95" s="140" t="s">
        <v>27</v>
      </c>
      <c r="R95" s="141"/>
      <c r="S95" s="142"/>
      <c r="T95" s="9">
        <f t="shared" ref="T95:AE95" si="23">SUM(T85:T94)</f>
        <v>12</v>
      </c>
      <c r="U95" s="9">
        <f t="shared" si="23"/>
        <v>2</v>
      </c>
      <c r="V95" s="9">
        <f t="shared" si="23"/>
        <v>8</v>
      </c>
      <c r="W95" s="9">
        <f t="shared" si="23"/>
        <v>25</v>
      </c>
      <c r="X95" s="9">
        <f t="shared" si="23"/>
        <v>6</v>
      </c>
      <c r="Y95" s="9">
        <f t="shared" si="23"/>
        <v>5</v>
      </c>
      <c r="Z95" s="9">
        <f t="shared" si="23"/>
        <v>0</v>
      </c>
      <c r="AA95" s="9">
        <f t="shared" si="23"/>
        <v>14</v>
      </c>
      <c r="AB95" s="9">
        <f t="shared" si="23"/>
        <v>0</v>
      </c>
      <c r="AC95" s="9">
        <f t="shared" si="23"/>
        <v>1</v>
      </c>
      <c r="AD95" s="9">
        <f t="shared" si="23"/>
        <v>3</v>
      </c>
      <c r="AE95" s="9">
        <f t="shared" si="23"/>
        <v>38</v>
      </c>
      <c r="AF95" s="26"/>
      <c r="AG95" s="17"/>
    </row>
    <row r="96" spans="1:33" s="19" customFormat="1" ht="12.75" x14ac:dyDescent="0.2">
      <c r="A96" s="152" t="s">
        <v>28</v>
      </c>
      <c r="B96" s="153"/>
      <c r="C96" s="154" t="s">
        <v>162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26"/>
      <c r="AG96" s="17"/>
    </row>
    <row r="97" spans="1:33" s="19" customFormat="1" ht="12.75" x14ac:dyDescent="0.2">
      <c r="A97" s="152" t="s">
        <v>205</v>
      </c>
      <c r="B97" s="153"/>
      <c r="C97" s="154" t="s">
        <v>305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26"/>
      <c r="AG97" s="17"/>
    </row>
    <row r="98" spans="1:33" s="19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26"/>
      <c r="AG98" s="17"/>
    </row>
    <row r="99" spans="1:33" s="19" customFormat="1" ht="12.75" x14ac:dyDescent="0.2">
      <c r="A99" s="146" t="s">
        <v>78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8"/>
      <c r="P99" s="3" t="s">
        <v>49</v>
      </c>
      <c r="Q99" s="207" t="s">
        <v>244</v>
      </c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9"/>
      <c r="AF99" s="26"/>
      <c r="AG99" s="17"/>
    </row>
    <row r="100" spans="1:33" s="19" customFormat="1" ht="12.75" x14ac:dyDescent="0.2">
      <c r="A100" s="4" t="s">
        <v>7</v>
      </c>
      <c r="B100" s="4" t="s">
        <v>8</v>
      </c>
      <c r="C100" s="4" t="s">
        <v>9</v>
      </c>
      <c r="D100" s="4" t="s">
        <v>10</v>
      </c>
      <c r="E100" s="4" t="s">
        <v>11</v>
      </c>
      <c r="F100" s="4" t="s">
        <v>12</v>
      </c>
      <c r="G100" s="4" t="s">
        <v>16</v>
      </c>
      <c r="H100" s="4" t="s">
        <v>13</v>
      </c>
      <c r="I100" s="4" t="s">
        <v>14</v>
      </c>
      <c r="J100" s="4" t="s">
        <v>15</v>
      </c>
      <c r="K100" s="4" t="s">
        <v>17</v>
      </c>
      <c r="L100" s="4" t="s">
        <v>18</v>
      </c>
      <c r="M100" s="4" t="s">
        <v>19</v>
      </c>
      <c r="N100" s="4" t="s">
        <v>20</v>
      </c>
      <c r="O100" s="4" t="s">
        <v>21</v>
      </c>
      <c r="P100" s="5" t="s">
        <v>22</v>
      </c>
      <c r="Q100" s="4" t="s">
        <v>7</v>
      </c>
      <c r="R100" s="4" t="s">
        <v>8</v>
      </c>
      <c r="S100" s="4" t="s">
        <v>9</v>
      </c>
      <c r="T100" s="4" t="s">
        <v>10</v>
      </c>
      <c r="U100" s="4" t="s">
        <v>11</v>
      </c>
      <c r="V100" s="4" t="s">
        <v>12</v>
      </c>
      <c r="W100" s="4" t="s">
        <v>16</v>
      </c>
      <c r="X100" s="4" t="s">
        <v>13</v>
      </c>
      <c r="Y100" s="4" t="s">
        <v>14</v>
      </c>
      <c r="Z100" s="4" t="s">
        <v>15</v>
      </c>
      <c r="AA100" s="4" t="s">
        <v>17</v>
      </c>
      <c r="AB100" s="4" t="s">
        <v>18</v>
      </c>
      <c r="AC100" s="4" t="s">
        <v>19</v>
      </c>
      <c r="AD100" s="4" t="s">
        <v>20</v>
      </c>
      <c r="AE100" s="4" t="s">
        <v>21</v>
      </c>
      <c r="AF100" s="26"/>
      <c r="AG100" s="17"/>
    </row>
    <row r="101" spans="1:33" s="19" customFormat="1" ht="12.75" x14ac:dyDescent="0.2">
      <c r="A101" s="21">
        <v>0</v>
      </c>
      <c r="B101" s="22" t="s">
        <v>82</v>
      </c>
      <c r="C101" s="22" t="s">
        <v>83</v>
      </c>
      <c r="D101" s="9"/>
      <c r="E101" s="9">
        <v>1</v>
      </c>
      <c r="F101" s="9">
        <v>4</v>
      </c>
      <c r="G101" s="9">
        <v>3</v>
      </c>
      <c r="H101" s="9">
        <v>2</v>
      </c>
      <c r="I101" s="9"/>
      <c r="J101" s="9"/>
      <c r="K101" s="9">
        <v>1</v>
      </c>
      <c r="L101" s="9"/>
      <c r="M101" s="9"/>
      <c r="N101" s="9">
        <v>1</v>
      </c>
      <c r="O101" s="9">
        <f t="shared" ref="O101:O110" si="24">IF(B101="","",(D101*2)+(E101*3)+F101*1)</f>
        <v>7</v>
      </c>
      <c r="P101" s="10"/>
      <c r="Q101" s="21">
        <v>6</v>
      </c>
      <c r="R101" s="22" t="s">
        <v>37</v>
      </c>
      <c r="S101" s="22" t="s">
        <v>245</v>
      </c>
      <c r="T101" s="9">
        <v>1</v>
      </c>
      <c r="U101" s="9"/>
      <c r="V101" s="9"/>
      <c r="W101" s="9">
        <v>1</v>
      </c>
      <c r="X101" s="9"/>
      <c r="Y101" s="9"/>
      <c r="Z101" s="9"/>
      <c r="AA101" s="9">
        <v>2</v>
      </c>
      <c r="AB101" s="9"/>
      <c r="AC101" s="9"/>
      <c r="AD101" s="9">
        <v>1</v>
      </c>
      <c r="AE101" s="9">
        <f t="shared" ref="AE101:AE110" si="25">IF(R101="","",(T101*2)+(U101*3)+V101*1)</f>
        <v>2</v>
      </c>
      <c r="AF101" s="26"/>
      <c r="AG101" s="17"/>
    </row>
    <row r="102" spans="1:33" s="19" customFormat="1" ht="12.75" x14ac:dyDescent="0.2">
      <c r="A102" s="21">
        <v>2</v>
      </c>
      <c r="B102" s="22" t="s">
        <v>172</v>
      </c>
      <c r="C102" s="22" t="s">
        <v>38</v>
      </c>
      <c r="D102" s="9"/>
      <c r="E102" s="9"/>
      <c r="F102" s="9"/>
      <c r="G102" s="9">
        <v>5</v>
      </c>
      <c r="H102" s="9"/>
      <c r="I102" s="9"/>
      <c r="J102" s="9">
        <v>1</v>
      </c>
      <c r="K102" s="9"/>
      <c r="L102" s="9"/>
      <c r="M102" s="9"/>
      <c r="N102" s="9"/>
      <c r="O102" s="9">
        <f t="shared" si="24"/>
        <v>0</v>
      </c>
      <c r="P102" s="10"/>
      <c r="Q102" s="21">
        <v>91</v>
      </c>
      <c r="R102" s="22" t="s">
        <v>298</v>
      </c>
      <c r="S102" s="22" t="s">
        <v>62</v>
      </c>
      <c r="T102" s="9">
        <v>3</v>
      </c>
      <c r="U102" s="9"/>
      <c r="V102" s="9">
        <v>1</v>
      </c>
      <c r="W102" s="9">
        <v>9</v>
      </c>
      <c r="X102" s="9"/>
      <c r="Y102" s="9"/>
      <c r="Z102" s="9">
        <v>1</v>
      </c>
      <c r="AA102" s="9">
        <v>1</v>
      </c>
      <c r="AB102" s="9"/>
      <c r="AC102" s="9"/>
      <c r="AD102" s="9"/>
      <c r="AE102" s="9">
        <f t="shared" si="25"/>
        <v>7</v>
      </c>
      <c r="AF102" s="26"/>
      <c r="AG102" s="17"/>
    </row>
    <row r="103" spans="1:33" s="19" customFormat="1" ht="12.75" x14ac:dyDescent="0.2">
      <c r="A103" s="21">
        <v>3</v>
      </c>
      <c r="B103" s="22" t="s">
        <v>111</v>
      </c>
      <c r="C103" s="22" t="s">
        <v>110</v>
      </c>
      <c r="D103" s="9"/>
      <c r="E103" s="9"/>
      <c r="F103" s="9"/>
      <c r="G103" s="9">
        <v>2</v>
      </c>
      <c r="H103" s="9"/>
      <c r="I103" s="9">
        <v>1</v>
      </c>
      <c r="J103" s="9"/>
      <c r="K103" s="9"/>
      <c r="L103" s="9"/>
      <c r="M103" s="9"/>
      <c r="N103" s="9"/>
      <c r="O103" s="9">
        <f t="shared" si="24"/>
        <v>0</v>
      </c>
      <c r="P103" s="10"/>
      <c r="Q103" s="21">
        <v>8</v>
      </c>
      <c r="R103" s="22" t="s">
        <v>248</v>
      </c>
      <c r="S103" s="22" t="s">
        <v>57</v>
      </c>
      <c r="T103" s="9"/>
      <c r="U103" s="9"/>
      <c r="V103" s="9"/>
      <c r="W103" s="9">
        <v>4</v>
      </c>
      <c r="X103" s="9"/>
      <c r="Y103" s="9"/>
      <c r="Z103" s="9"/>
      <c r="AA103" s="9">
        <v>2</v>
      </c>
      <c r="AB103" s="9"/>
      <c r="AC103" s="9"/>
      <c r="AD103" s="9"/>
      <c r="AE103" s="9">
        <f t="shared" si="25"/>
        <v>0</v>
      </c>
      <c r="AF103" s="26"/>
      <c r="AG103" s="17"/>
    </row>
    <row r="104" spans="1:33" s="19" customFormat="1" ht="12.75" x14ac:dyDescent="0.2">
      <c r="A104" s="21">
        <v>4</v>
      </c>
      <c r="B104" s="22" t="s">
        <v>108</v>
      </c>
      <c r="C104" s="22" t="s">
        <v>109</v>
      </c>
      <c r="D104" s="9"/>
      <c r="E104" s="9"/>
      <c r="F104" s="9"/>
      <c r="G104" s="9">
        <v>3</v>
      </c>
      <c r="H104" s="9"/>
      <c r="I104" s="9"/>
      <c r="J104" s="9"/>
      <c r="K104" s="9">
        <v>2</v>
      </c>
      <c r="L104" s="9"/>
      <c r="M104" s="9"/>
      <c r="N104" s="9"/>
      <c r="O104" s="9">
        <f t="shared" si="24"/>
        <v>0</v>
      </c>
      <c r="P104" s="10"/>
      <c r="Q104" s="21">
        <v>10</v>
      </c>
      <c r="R104" s="22" t="s">
        <v>60</v>
      </c>
      <c r="S104" s="22" t="s">
        <v>84</v>
      </c>
      <c r="T104" s="9"/>
      <c r="U104" s="9">
        <v>1</v>
      </c>
      <c r="V104" s="9">
        <v>2</v>
      </c>
      <c r="W104" s="9"/>
      <c r="X104" s="9">
        <v>1</v>
      </c>
      <c r="Y104" s="9"/>
      <c r="Z104" s="9"/>
      <c r="AA104" s="9">
        <v>1</v>
      </c>
      <c r="AB104" s="9"/>
      <c r="AC104" s="9"/>
      <c r="AD104" s="9"/>
      <c r="AE104" s="9">
        <f t="shared" si="25"/>
        <v>5</v>
      </c>
      <c r="AF104" s="26"/>
      <c r="AG104" s="17"/>
    </row>
    <row r="105" spans="1:33" s="19" customFormat="1" ht="12.75" x14ac:dyDescent="0.2">
      <c r="A105" s="23">
        <v>7</v>
      </c>
      <c r="B105" s="22" t="s">
        <v>256</v>
      </c>
      <c r="C105" s="22" t="s">
        <v>257</v>
      </c>
      <c r="D105" s="9"/>
      <c r="E105" s="9"/>
      <c r="F105" s="9"/>
      <c r="G105" s="9">
        <v>2</v>
      </c>
      <c r="H105" s="9"/>
      <c r="I105" s="9"/>
      <c r="J105" s="9"/>
      <c r="K105" s="9">
        <v>1</v>
      </c>
      <c r="L105" s="9"/>
      <c r="M105" s="9"/>
      <c r="N105" s="9"/>
      <c r="O105" s="9">
        <f t="shared" si="24"/>
        <v>0</v>
      </c>
      <c r="P105" s="10"/>
      <c r="Q105" s="21">
        <v>11</v>
      </c>
      <c r="R105" s="22" t="s">
        <v>269</v>
      </c>
      <c r="S105" s="22" t="s">
        <v>270</v>
      </c>
      <c r="T105" s="9">
        <v>4</v>
      </c>
      <c r="U105" s="9"/>
      <c r="V105" s="9">
        <v>3</v>
      </c>
      <c r="W105" s="9">
        <v>4</v>
      </c>
      <c r="X105" s="9"/>
      <c r="Y105" s="9">
        <v>1</v>
      </c>
      <c r="Z105" s="9"/>
      <c r="AA105" s="9">
        <v>2</v>
      </c>
      <c r="AB105" s="9"/>
      <c r="AC105" s="9"/>
      <c r="AD105" s="9">
        <v>1</v>
      </c>
      <c r="AE105" s="9">
        <f t="shared" si="25"/>
        <v>11</v>
      </c>
      <c r="AF105" s="26"/>
      <c r="AG105" s="17"/>
    </row>
    <row r="106" spans="1:33" s="19" customFormat="1" ht="12.75" x14ac:dyDescent="0.2">
      <c r="A106" s="23">
        <v>11</v>
      </c>
      <c r="B106" s="22" t="s">
        <v>254</v>
      </c>
      <c r="C106" s="22" t="s">
        <v>175</v>
      </c>
      <c r="D106" s="9">
        <v>2</v>
      </c>
      <c r="E106" s="9"/>
      <c r="F106" s="9">
        <v>2</v>
      </c>
      <c r="G106" s="9">
        <v>4</v>
      </c>
      <c r="H106" s="9"/>
      <c r="I106" s="9"/>
      <c r="J106" s="9">
        <v>1</v>
      </c>
      <c r="K106" s="9"/>
      <c r="L106" s="9"/>
      <c r="M106" s="9"/>
      <c r="N106" s="9"/>
      <c r="O106" s="9">
        <f t="shared" si="24"/>
        <v>6</v>
      </c>
      <c r="P106" s="10"/>
      <c r="Q106" s="21">
        <v>21</v>
      </c>
      <c r="R106" s="22" t="s">
        <v>299</v>
      </c>
      <c r="S106" s="22" t="s">
        <v>121</v>
      </c>
      <c r="T106" s="9"/>
      <c r="U106" s="9">
        <v>1</v>
      </c>
      <c r="V106" s="9"/>
      <c r="W106" s="9">
        <v>3</v>
      </c>
      <c r="X106" s="9"/>
      <c r="Y106" s="9">
        <v>1</v>
      </c>
      <c r="Z106" s="9">
        <v>1</v>
      </c>
      <c r="AA106" s="9">
        <v>2</v>
      </c>
      <c r="AB106" s="9"/>
      <c r="AC106" s="9"/>
      <c r="AD106" s="9"/>
      <c r="AE106" s="9">
        <f t="shared" si="25"/>
        <v>3</v>
      </c>
      <c r="AF106" s="26"/>
      <c r="AG106" s="17"/>
    </row>
    <row r="107" spans="1:33" s="19" customFormat="1" ht="12.75" x14ac:dyDescent="0.2">
      <c r="A107" s="23">
        <v>12</v>
      </c>
      <c r="B107" s="22" t="s">
        <v>204</v>
      </c>
      <c r="C107" s="22" t="s">
        <v>192</v>
      </c>
      <c r="D107" s="9">
        <v>4</v>
      </c>
      <c r="E107" s="9"/>
      <c r="F107" s="9">
        <v>1</v>
      </c>
      <c r="G107" s="9">
        <v>5</v>
      </c>
      <c r="H107" s="9"/>
      <c r="I107" s="9">
        <v>1</v>
      </c>
      <c r="J107" s="9"/>
      <c r="K107" s="9">
        <v>3</v>
      </c>
      <c r="L107" s="9"/>
      <c r="M107" s="9"/>
      <c r="N107" s="9"/>
      <c r="O107" s="9">
        <f t="shared" si="24"/>
        <v>9</v>
      </c>
      <c r="P107" s="10"/>
      <c r="Q107" s="23">
        <v>23</v>
      </c>
      <c r="R107" s="22" t="s">
        <v>271</v>
      </c>
      <c r="S107" s="22" t="s">
        <v>272</v>
      </c>
      <c r="T107" s="9">
        <v>4</v>
      </c>
      <c r="U107" s="9"/>
      <c r="V107" s="9"/>
      <c r="W107" s="9">
        <v>6</v>
      </c>
      <c r="X107" s="9"/>
      <c r="Y107" s="9"/>
      <c r="Z107" s="9">
        <v>1</v>
      </c>
      <c r="AA107" s="9">
        <v>2</v>
      </c>
      <c r="AB107" s="9"/>
      <c r="AC107" s="9"/>
      <c r="AD107" s="9">
        <v>2</v>
      </c>
      <c r="AE107" s="9">
        <f t="shared" si="25"/>
        <v>8</v>
      </c>
      <c r="AF107" s="26"/>
      <c r="AG107" s="17"/>
    </row>
    <row r="108" spans="1:33" s="19" customFormat="1" ht="12.75" x14ac:dyDescent="0.2">
      <c r="A108" s="23">
        <v>31</v>
      </c>
      <c r="B108" s="22" t="s">
        <v>41</v>
      </c>
      <c r="C108" s="22" t="s">
        <v>107</v>
      </c>
      <c r="D108" s="9"/>
      <c r="E108" s="9"/>
      <c r="F108" s="9"/>
      <c r="G108" s="9">
        <v>6</v>
      </c>
      <c r="H108" s="9"/>
      <c r="I108" s="9">
        <v>1</v>
      </c>
      <c r="J108" s="9"/>
      <c r="K108" s="9"/>
      <c r="L108" s="9"/>
      <c r="M108" s="9"/>
      <c r="N108" s="9"/>
      <c r="O108" s="9">
        <f t="shared" si="24"/>
        <v>0</v>
      </c>
      <c r="P108" s="10"/>
      <c r="Q108" s="23"/>
      <c r="R108" s="22"/>
      <c r="S108" s="22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 t="str">
        <f t="shared" si="25"/>
        <v/>
      </c>
      <c r="AF108" s="26"/>
      <c r="AG108" s="24" t="str">
        <f>IF(N111+AD111=5,"Correct","MVP ERROR")</f>
        <v>Correct</v>
      </c>
    </row>
    <row r="109" spans="1:33" s="19" customFormat="1" ht="12.75" x14ac:dyDescent="0.2">
      <c r="A109" s="23"/>
      <c r="B109" s="22"/>
      <c r="C109" s="2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 t="str">
        <f t="shared" si="24"/>
        <v/>
      </c>
      <c r="P109" s="10"/>
      <c r="Q109" s="23"/>
      <c r="R109" s="22"/>
      <c r="S109" s="22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 t="str">
        <f t="shared" si="25"/>
        <v/>
      </c>
      <c r="AF109" s="26"/>
      <c r="AG109" s="25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Shenanigans: -AST-   |||   Honey Badgers: </v>
      </c>
    </row>
    <row r="110" spans="1:33" s="19" customFormat="1" ht="12.75" x14ac:dyDescent="0.2">
      <c r="A110" s="21"/>
      <c r="B110" s="22"/>
      <c r="C110" s="22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 t="str">
        <f t="shared" si="24"/>
        <v/>
      </c>
      <c r="P110" s="10"/>
      <c r="Q110" s="21"/>
      <c r="R110" s="22"/>
      <c r="S110" s="22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 t="str">
        <f t="shared" si="25"/>
        <v/>
      </c>
      <c r="AF110" s="26"/>
      <c r="AG110" s="17"/>
    </row>
    <row r="111" spans="1:33" s="19" customFormat="1" ht="12.75" x14ac:dyDescent="0.2">
      <c r="A111" s="140" t="s">
        <v>27</v>
      </c>
      <c r="B111" s="141"/>
      <c r="C111" s="142"/>
      <c r="D111" s="9">
        <f t="shared" ref="D111:O111" si="26">SUM(D101:D110)</f>
        <v>6</v>
      </c>
      <c r="E111" s="9">
        <f t="shared" si="26"/>
        <v>1</v>
      </c>
      <c r="F111" s="9">
        <f t="shared" si="26"/>
        <v>7</v>
      </c>
      <c r="G111" s="9">
        <f t="shared" si="26"/>
        <v>30</v>
      </c>
      <c r="H111" s="9">
        <f t="shared" si="26"/>
        <v>2</v>
      </c>
      <c r="I111" s="9">
        <f t="shared" si="26"/>
        <v>3</v>
      </c>
      <c r="J111" s="9">
        <f t="shared" si="26"/>
        <v>2</v>
      </c>
      <c r="K111" s="9">
        <f t="shared" si="26"/>
        <v>7</v>
      </c>
      <c r="L111" s="9">
        <f t="shared" si="26"/>
        <v>0</v>
      </c>
      <c r="M111" s="9">
        <f t="shared" si="26"/>
        <v>0</v>
      </c>
      <c r="N111" s="9">
        <f t="shared" si="26"/>
        <v>1</v>
      </c>
      <c r="O111" s="9">
        <f t="shared" si="26"/>
        <v>22</v>
      </c>
      <c r="P111" s="12" t="s">
        <v>2</v>
      </c>
      <c r="Q111" s="140" t="s">
        <v>27</v>
      </c>
      <c r="R111" s="141"/>
      <c r="S111" s="142"/>
      <c r="T111" s="9">
        <f t="shared" ref="T111:AE111" si="27">SUM(T101:T110)</f>
        <v>12</v>
      </c>
      <c r="U111" s="9">
        <f t="shared" si="27"/>
        <v>2</v>
      </c>
      <c r="V111" s="9">
        <f t="shared" si="27"/>
        <v>6</v>
      </c>
      <c r="W111" s="9">
        <f t="shared" si="27"/>
        <v>27</v>
      </c>
      <c r="X111" s="9">
        <f t="shared" si="27"/>
        <v>1</v>
      </c>
      <c r="Y111" s="9">
        <f t="shared" si="27"/>
        <v>2</v>
      </c>
      <c r="Z111" s="9">
        <f t="shared" si="27"/>
        <v>3</v>
      </c>
      <c r="AA111" s="9">
        <f t="shared" si="27"/>
        <v>12</v>
      </c>
      <c r="AB111" s="9">
        <f t="shared" si="27"/>
        <v>0</v>
      </c>
      <c r="AC111" s="9">
        <f t="shared" si="27"/>
        <v>0</v>
      </c>
      <c r="AD111" s="9">
        <f t="shared" si="27"/>
        <v>4</v>
      </c>
      <c r="AE111" s="9">
        <f t="shared" si="27"/>
        <v>36</v>
      </c>
      <c r="AF111" s="26"/>
      <c r="AG111" s="17"/>
    </row>
    <row r="112" spans="1:33" s="19" customFormat="1" ht="12.75" x14ac:dyDescent="0.2">
      <c r="A112" s="152" t="s">
        <v>28</v>
      </c>
      <c r="B112" s="153"/>
      <c r="C112" s="154" t="s">
        <v>103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26"/>
      <c r="AG112" s="17"/>
    </row>
    <row r="113" spans="1:33" s="19" customFormat="1" ht="12.75" x14ac:dyDescent="0.2">
      <c r="A113" s="152" t="s">
        <v>205</v>
      </c>
      <c r="B113" s="153"/>
      <c r="C113" s="154" t="s">
        <v>307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26"/>
      <c r="AG113" s="17"/>
    </row>
    <row r="114" spans="1:33" s="19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26"/>
      <c r="AG114" s="17"/>
    </row>
    <row r="115" spans="1:33" s="19" customFormat="1" ht="12.75" x14ac:dyDescent="0.2">
      <c r="A115" s="157" t="s">
        <v>150</v>
      </c>
      <c r="B115" s="158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9"/>
      <c r="P115" s="3" t="s">
        <v>49</v>
      </c>
      <c r="Q115" s="204" t="s">
        <v>236</v>
      </c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6"/>
      <c r="AF115" s="26"/>
      <c r="AG115" s="17"/>
    </row>
    <row r="116" spans="1:33" s="19" customFormat="1" ht="12.75" x14ac:dyDescent="0.2">
      <c r="A116" s="4" t="s">
        <v>7</v>
      </c>
      <c r="B116" s="4" t="s">
        <v>8</v>
      </c>
      <c r="C116" s="4" t="s">
        <v>9</v>
      </c>
      <c r="D116" s="4" t="s">
        <v>10</v>
      </c>
      <c r="E116" s="4" t="s">
        <v>11</v>
      </c>
      <c r="F116" s="4" t="s">
        <v>12</v>
      </c>
      <c r="G116" s="4" t="s">
        <v>16</v>
      </c>
      <c r="H116" s="4" t="s">
        <v>13</v>
      </c>
      <c r="I116" s="4" t="s">
        <v>14</v>
      </c>
      <c r="J116" s="4" t="s">
        <v>15</v>
      </c>
      <c r="K116" s="4" t="s">
        <v>17</v>
      </c>
      <c r="L116" s="4" t="s">
        <v>18</v>
      </c>
      <c r="M116" s="4" t="s">
        <v>19</v>
      </c>
      <c r="N116" s="4" t="s">
        <v>20</v>
      </c>
      <c r="O116" s="4" t="s">
        <v>21</v>
      </c>
      <c r="P116" s="5" t="s">
        <v>22</v>
      </c>
      <c r="Q116" s="4" t="s">
        <v>7</v>
      </c>
      <c r="R116" s="4" t="s">
        <v>8</v>
      </c>
      <c r="S116" s="4" t="s">
        <v>9</v>
      </c>
      <c r="T116" s="4" t="s">
        <v>10</v>
      </c>
      <c r="U116" s="4" t="s">
        <v>11</v>
      </c>
      <c r="V116" s="4" t="s">
        <v>12</v>
      </c>
      <c r="W116" s="4" t="s">
        <v>16</v>
      </c>
      <c r="X116" s="4" t="s">
        <v>13</v>
      </c>
      <c r="Y116" s="4" t="s">
        <v>14</v>
      </c>
      <c r="Z116" s="4" t="s">
        <v>15</v>
      </c>
      <c r="AA116" s="4" t="s">
        <v>17</v>
      </c>
      <c r="AB116" s="4" t="s">
        <v>18</v>
      </c>
      <c r="AC116" s="4" t="s">
        <v>19</v>
      </c>
      <c r="AD116" s="4" t="s">
        <v>20</v>
      </c>
      <c r="AE116" s="4" t="s">
        <v>21</v>
      </c>
      <c r="AF116" s="26"/>
      <c r="AG116" s="17"/>
    </row>
    <row r="117" spans="1:33" s="19" customFormat="1" ht="12.75" x14ac:dyDescent="0.2">
      <c r="A117" s="21">
        <v>17</v>
      </c>
      <c r="B117" s="22" t="s">
        <v>171</v>
      </c>
      <c r="C117" s="22" t="s">
        <v>36</v>
      </c>
      <c r="D117" s="9">
        <v>1</v>
      </c>
      <c r="E117" s="9"/>
      <c r="F117" s="9">
        <v>1</v>
      </c>
      <c r="G117" s="9">
        <v>3</v>
      </c>
      <c r="H117" s="9"/>
      <c r="I117" s="9"/>
      <c r="J117" s="9"/>
      <c r="K117" s="9">
        <v>2</v>
      </c>
      <c r="L117" s="9"/>
      <c r="M117" s="9"/>
      <c r="N117" s="9"/>
      <c r="O117" s="9">
        <f t="shared" ref="O117:O126" si="28">IF(B117="","",(D117*2)+(E117*3)+F117*1)</f>
        <v>3</v>
      </c>
      <c r="P117" s="10"/>
      <c r="Q117" s="21">
        <v>4</v>
      </c>
      <c r="R117" s="22" t="s">
        <v>303</v>
      </c>
      <c r="S117" s="22" t="s">
        <v>65</v>
      </c>
      <c r="T117" s="9">
        <v>2</v>
      </c>
      <c r="U117" s="9"/>
      <c r="V117" s="9">
        <v>3</v>
      </c>
      <c r="W117" s="9">
        <v>2</v>
      </c>
      <c r="X117" s="9">
        <v>2</v>
      </c>
      <c r="Y117" s="9">
        <v>2</v>
      </c>
      <c r="Z117" s="9"/>
      <c r="AA117" s="9">
        <v>3</v>
      </c>
      <c r="AB117" s="9"/>
      <c r="AC117" s="9"/>
      <c r="AD117" s="9"/>
      <c r="AE117" s="9">
        <f t="shared" ref="AE117:AE126" si="29">IF(R117="","",(T117*2)+(U117*3)+V117*1)</f>
        <v>7</v>
      </c>
      <c r="AF117" s="26"/>
      <c r="AG117" s="17"/>
    </row>
    <row r="118" spans="1:33" s="19" customFormat="1" ht="12.75" x14ac:dyDescent="0.2">
      <c r="A118" s="21"/>
      <c r="B118" s="22"/>
      <c r="C118" s="22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 t="str">
        <f t="shared" si="28"/>
        <v/>
      </c>
      <c r="P118" s="10"/>
      <c r="Q118" s="21">
        <v>9</v>
      </c>
      <c r="R118" s="22" t="s">
        <v>300</v>
      </c>
      <c r="S118" s="22" t="s">
        <v>301</v>
      </c>
      <c r="T118" s="9">
        <v>3</v>
      </c>
      <c r="U118" s="9">
        <v>2</v>
      </c>
      <c r="V118" s="9"/>
      <c r="W118" s="9">
        <v>6</v>
      </c>
      <c r="X118" s="9"/>
      <c r="Y118" s="9">
        <v>2</v>
      </c>
      <c r="Z118" s="9"/>
      <c r="AA118" s="9">
        <v>1</v>
      </c>
      <c r="AB118" s="9"/>
      <c r="AC118" s="9"/>
      <c r="AD118" s="9"/>
      <c r="AE118" s="9">
        <f t="shared" si="29"/>
        <v>12</v>
      </c>
      <c r="AF118" s="26"/>
      <c r="AG118" s="17"/>
    </row>
    <row r="119" spans="1:33" s="19" customFormat="1" ht="12.75" x14ac:dyDescent="0.2">
      <c r="A119" s="23">
        <v>8</v>
      </c>
      <c r="B119" s="22" t="s">
        <v>153</v>
      </c>
      <c r="C119" s="22" t="s">
        <v>38</v>
      </c>
      <c r="D119" s="9"/>
      <c r="E119" s="9"/>
      <c r="F119" s="9"/>
      <c r="G119" s="9">
        <v>4</v>
      </c>
      <c r="H119" s="9"/>
      <c r="I119" s="9">
        <v>1</v>
      </c>
      <c r="J119" s="9"/>
      <c r="K119" s="9">
        <v>2</v>
      </c>
      <c r="L119" s="9"/>
      <c r="M119" s="9"/>
      <c r="N119" s="9"/>
      <c r="O119" s="9">
        <f t="shared" si="28"/>
        <v>0</v>
      </c>
      <c r="P119" s="10"/>
      <c r="Q119" s="23">
        <v>12</v>
      </c>
      <c r="R119" s="22" t="s">
        <v>302</v>
      </c>
      <c r="S119" s="22" t="s">
        <v>51</v>
      </c>
      <c r="T119" s="9">
        <v>6</v>
      </c>
      <c r="U119" s="9"/>
      <c r="V119" s="9">
        <v>1</v>
      </c>
      <c r="W119" s="9">
        <v>21</v>
      </c>
      <c r="X119" s="9">
        <v>1</v>
      </c>
      <c r="Y119" s="9">
        <v>4</v>
      </c>
      <c r="Z119" s="9">
        <v>1</v>
      </c>
      <c r="AA119" s="9">
        <v>4</v>
      </c>
      <c r="AB119" s="9"/>
      <c r="AC119" s="9"/>
      <c r="AD119" s="9">
        <v>4</v>
      </c>
      <c r="AE119" s="9">
        <f t="shared" si="29"/>
        <v>13</v>
      </c>
      <c r="AF119" s="26"/>
      <c r="AG119" s="17"/>
    </row>
    <row r="120" spans="1:33" s="19" customFormat="1" ht="12.75" x14ac:dyDescent="0.2">
      <c r="A120" s="21">
        <v>10</v>
      </c>
      <c r="B120" s="22" t="s">
        <v>154</v>
      </c>
      <c r="C120" s="22" t="s">
        <v>36</v>
      </c>
      <c r="D120" s="9"/>
      <c r="E120" s="9">
        <v>1</v>
      </c>
      <c r="F120" s="9"/>
      <c r="G120" s="9">
        <v>3</v>
      </c>
      <c r="H120" s="9">
        <v>1</v>
      </c>
      <c r="I120" s="9">
        <v>3</v>
      </c>
      <c r="J120" s="9"/>
      <c r="K120" s="9">
        <v>1</v>
      </c>
      <c r="L120" s="9"/>
      <c r="M120" s="9"/>
      <c r="N120" s="9"/>
      <c r="O120" s="9">
        <f t="shared" si="28"/>
        <v>3</v>
      </c>
      <c r="P120" s="10"/>
      <c r="Q120" s="23">
        <v>13</v>
      </c>
      <c r="R120" s="22" t="s">
        <v>239</v>
      </c>
      <c r="S120" s="22" t="s">
        <v>51</v>
      </c>
      <c r="T120" s="9"/>
      <c r="U120" s="9"/>
      <c r="V120" s="9"/>
      <c r="W120" s="9"/>
      <c r="X120" s="9"/>
      <c r="Y120" s="9">
        <v>1</v>
      </c>
      <c r="Z120" s="9"/>
      <c r="AA120" s="9">
        <v>2</v>
      </c>
      <c r="AB120" s="9"/>
      <c r="AC120" s="9"/>
      <c r="AD120" s="9"/>
      <c r="AE120" s="9">
        <f t="shared" si="29"/>
        <v>0</v>
      </c>
      <c r="AF120" s="26"/>
      <c r="AG120" s="17"/>
    </row>
    <row r="121" spans="1:33" s="19" customFormat="1" ht="12.75" x14ac:dyDescent="0.2">
      <c r="A121" s="21">
        <v>13</v>
      </c>
      <c r="B121" s="22" t="s">
        <v>155</v>
      </c>
      <c r="C121" s="22" t="s">
        <v>50</v>
      </c>
      <c r="D121" s="9"/>
      <c r="E121" s="9">
        <v>1</v>
      </c>
      <c r="F121" s="9">
        <v>2</v>
      </c>
      <c r="G121" s="9">
        <v>9</v>
      </c>
      <c r="H121" s="9">
        <v>1</v>
      </c>
      <c r="I121" s="9">
        <v>3</v>
      </c>
      <c r="J121" s="9"/>
      <c r="K121" s="9">
        <v>3</v>
      </c>
      <c r="L121" s="9"/>
      <c r="M121" s="9"/>
      <c r="N121" s="9"/>
      <c r="O121" s="9">
        <f t="shared" si="28"/>
        <v>5</v>
      </c>
      <c r="P121" s="10"/>
      <c r="Q121" s="23"/>
      <c r="R121" s="22"/>
      <c r="S121" s="22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 t="str">
        <f t="shared" si="29"/>
        <v/>
      </c>
      <c r="AF121" s="26"/>
      <c r="AG121" s="17"/>
    </row>
    <row r="122" spans="1:33" s="19" customFormat="1" ht="12.75" x14ac:dyDescent="0.2">
      <c r="A122" s="23">
        <v>23</v>
      </c>
      <c r="B122" s="22" t="s">
        <v>156</v>
      </c>
      <c r="C122" s="22" t="s">
        <v>57</v>
      </c>
      <c r="D122" s="9">
        <v>2</v>
      </c>
      <c r="E122" s="9"/>
      <c r="F122" s="9"/>
      <c r="G122" s="9">
        <v>4</v>
      </c>
      <c r="H122" s="9">
        <v>1</v>
      </c>
      <c r="I122" s="9">
        <v>1</v>
      </c>
      <c r="J122" s="9">
        <v>1</v>
      </c>
      <c r="K122" s="9"/>
      <c r="L122" s="9"/>
      <c r="M122" s="9"/>
      <c r="N122" s="9"/>
      <c r="O122" s="9">
        <f t="shared" si="28"/>
        <v>4</v>
      </c>
      <c r="P122" s="10"/>
      <c r="Q122" s="21">
        <v>20</v>
      </c>
      <c r="R122" s="22" t="s">
        <v>240</v>
      </c>
      <c r="S122" s="22" t="s">
        <v>241</v>
      </c>
      <c r="T122" s="9"/>
      <c r="U122" s="9"/>
      <c r="V122" s="9"/>
      <c r="W122" s="9">
        <v>2</v>
      </c>
      <c r="X122" s="9">
        <v>4</v>
      </c>
      <c r="Y122" s="9">
        <v>1</v>
      </c>
      <c r="Z122" s="9"/>
      <c r="AA122" s="9">
        <v>3</v>
      </c>
      <c r="AB122" s="9"/>
      <c r="AC122" s="9"/>
      <c r="AD122" s="9"/>
      <c r="AE122" s="9">
        <f t="shared" si="29"/>
        <v>0</v>
      </c>
      <c r="AF122" s="26"/>
      <c r="AG122" s="17"/>
    </row>
    <row r="123" spans="1:33" s="19" customFormat="1" ht="12.75" x14ac:dyDescent="0.2">
      <c r="A123" s="23">
        <v>26</v>
      </c>
      <c r="B123" s="22" t="s">
        <v>157</v>
      </c>
      <c r="C123" s="22" t="s">
        <v>158</v>
      </c>
      <c r="D123" s="9">
        <v>1</v>
      </c>
      <c r="E123" s="9"/>
      <c r="F123" s="9"/>
      <c r="G123" s="9">
        <v>4</v>
      </c>
      <c r="H123" s="9"/>
      <c r="I123" s="9">
        <v>1</v>
      </c>
      <c r="J123" s="9"/>
      <c r="K123" s="9"/>
      <c r="L123" s="9"/>
      <c r="M123" s="9"/>
      <c r="N123" s="9"/>
      <c r="O123" s="9">
        <f t="shared" si="28"/>
        <v>2</v>
      </c>
      <c r="P123" s="10"/>
      <c r="Q123" s="21"/>
      <c r="R123" s="22"/>
      <c r="S123" s="22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 t="str">
        <f t="shared" si="29"/>
        <v/>
      </c>
      <c r="AF123" s="26"/>
      <c r="AG123" s="17"/>
    </row>
    <row r="124" spans="1:33" s="19" customFormat="1" ht="12.75" x14ac:dyDescent="0.2">
      <c r="A124" s="21">
        <v>32</v>
      </c>
      <c r="B124" s="22" t="s">
        <v>151</v>
      </c>
      <c r="C124" s="22" t="s">
        <v>152</v>
      </c>
      <c r="D124" s="9">
        <v>3</v>
      </c>
      <c r="E124" s="9"/>
      <c r="F124" s="9">
        <v>1</v>
      </c>
      <c r="G124" s="9">
        <v>3</v>
      </c>
      <c r="H124" s="9">
        <v>1</v>
      </c>
      <c r="I124" s="9"/>
      <c r="J124" s="9">
        <v>5</v>
      </c>
      <c r="K124" s="9">
        <v>2</v>
      </c>
      <c r="L124" s="9"/>
      <c r="M124" s="9"/>
      <c r="N124" s="9"/>
      <c r="O124" s="9">
        <f t="shared" si="28"/>
        <v>7</v>
      </c>
      <c r="P124" s="10"/>
      <c r="Q124" s="21"/>
      <c r="R124" s="22"/>
      <c r="S124" s="22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 t="str">
        <f t="shared" si="29"/>
        <v/>
      </c>
      <c r="AF124" s="26"/>
      <c r="AG124" s="17"/>
    </row>
    <row r="125" spans="1:33" s="19" customFormat="1" ht="12.75" x14ac:dyDescent="0.2">
      <c r="A125" s="23">
        <v>21</v>
      </c>
      <c r="B125" s="22" t="s">
        <v>181</v>
      </c>
      <c r="C125" s="22" t="s">
        <v>73</v>
      </c>
      <c r="D125" s="9">
        <v>3</v>
      </c>
      <c r="E125" s="9"/>
      <c r="F125" s="9">
        <v>5</v>
      </c>
      <c r="G125" s="9">
        <v>9</v>
      </c>
      <c r="H125" s="9"/>
      <c r="I125" s="9"/>
      <c r="J125" s="9">
        <v>1</v>
      </c>
      <c r="K125" s="9">
        <v>2</v>
      </c>
      <c r="L125" s="9"/>
      <c r="M125" s="9"/>
      <c r="N125" s="9">
        <v>1</v>
      </c>
      <c r="O125" s="9">
        <f t="shared" si="28"/>
        <v>11</v>
      </c>
      <c r="P125" s="10"/>
      <c r="Q125" s="21"/>
      <c r="R125" s="22"/>
      <c r="S125" s="22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 t="str">
        <f t="shared" si="29"/>
        <v/>
      </c>
      <c r="AF125" s="26"/>
      <c r="AG125" s="17"/>
    </row>
    <row r="126" spans="1:33" s="19" customFormat="1" ht="12.75" x14ac:dyDescent="0.2">
      <c r="A126" s="23"/>
      <c r="B126" s="22"/>
      <c r="C126" s="2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 t="str">
        <f t="shared" si="28"/>
        <v/>
      </c>
      <c r="P126" s="10"/>
      <c r="Q126" s="21"/>
      <c r="R126" s="22"/>
      <c r="S126" s="2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 t="str">
        <f t="shared" si="29"/>
        <v/>
      </c>
      <c r="AF126" s="26"/>
      <c r="AG126" s="17"/>
    </row>
    <row r="127" spans="1:33" s="19" customFormat="1" ht="12.75" x14ac:dyDescent="0.2">
      <c r="A127" s="140" t="s">
        <v>27</v>
      </c>
      <c r="B127" s="141"/>
      <c r="C127" s="142"/>
      <c r="D127" s="9">
        <f t="shared" ref="D127:O127" si="30">SUM(D117:D126)</f>
        <v>10</v>
      </c>
      <c r="E127" s="9">
        <f t="shared" si="30"/>
        <v>2</v>
      </c>
      <c r="F127" s="9">
        <f t="shared" si="30"/>
        <v>9</v>
      </c>
      <c r="G127" s="9">
        <f t="shared" si="30"/>
        <v>39</v>
      </c>
      <c r="H127" s="9">
        <f t="shared" si="30"/>
        <v>4</v>
      </c>
      <c r="I127" s="9">
        <f t="shared" si="30"/>
        <v>9</v>
      </c>
      <c r="J127" s="9">
        <f t="shared" si="30"/>
        <v>7</v>
      </c>
      <c r="K127" s="9">
        <f t="shared" si="30"/>
        <v>12</v>
      </c>
      <c r="L127" s="9">
        <f t="shared" si="30"/>
        <v>0</v>
      </c>
      <c r="M127" s="9">
        <f t="shared" si="30"/>
        <v>0</v>
      </c>
      <c r="N127" s="9">
        <f t="shared" si="30"/>
        <v>1</v>
      </c>
      <c r="O127" s="9">
        <f t="shared" si="30"/>
        <v>35</v>
      </c>
      <c r="P127" s="12" t="s">
        <v>2</v>
      </c>
      <c r="Q127" s="140" t="s">
        <v>27</v>
      </c>
      <c r="R127" s="141"/>
      <c r="S127" s="142"/>
      <c r="T127" s="9">
        <f t="shared" ref="T127:AE127" si="31">SUM(T117:T126)</f>
        <v>11</v>
      </c>
      <c r="U127" s="9">
        <f t="shared" si="31"/>
        <v>2</v>
      </c>
      <c r="V127" s="9">
        <f t="shared" si="31"/>
        <v>4</v>
      </c>
      <c r="W127" s="9">
        <f t="shared" si="31"/>
        <v>31</v>
      </c>
      <c r="X127" s="9">
        <f t="shared" si="31"/>
        <v>7</v>
      </c>
      <c r="Y127" s="9">
        <f t="shared" si="31"/>
        <v>10</v>
      </c>
      <c r="Z127" s="9">
        <f t="shared" si="31"/>
        <v>1</v>
      </c>
      <c r="AA127" s="9">
        <f t="shared" si="31"/>
        <v>13</v>
      </c>
      <c r="AB127" s="9">
        <f t="shared" si="31"/>
        <v>0</v>
      </c>
      <c r="AC127" s="9">
        <f t="shared" si="31"/>
        <v>0</v>
      </c>
      <c r="AD127" s="9">
        <f t="shared" si="31"/>
        <v>4</v>
      </c>
      <c r="AE127" s="9">
        <f t="shared" si="31"/>
        <v>32</v>
      </c>
      <c r="AF127" s="26"/>
      <c r="AG127" s="24" t="str">
        <f>IF(N127+AD127=5,"Correct","MVP ERROR")</f>
        <v>Correct</v>
      </c>
    </row>
    <row r="128" spans="1:33" s="19" customFormat="1" ht="12.75" x14ac:dyDescent="0.2">
      <c r="A128" s="152" t="s">
        <v>28</v>
      </c>
      <c r="B128" s="153"/>
      <c r="C128" s="154" t="s">
        <v>90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26"/>
      <c r="AG128" s="25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Beavers:    |||   Hellfish: </v>
      </c>
    </row>
    <row r="129" spans="1:33" s="19" customFormat="1" ht="12.75" x14ac:dyDescent="0.2">
      <c r="A129" s="152" t="s">
        <v>205</v>
      </c>
      <c r="B129" s="153"/>
      <c r="C129" s="154" t="s">
        <v>306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26"/>
      <c r="AG129" s="17"/>
    </row>
    <row r="130" spans="1:33" s="19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26"/>
      <c r="AG130" s="17"/>
    </row>
    <row r="131" spans="1:33" s="19" customFormat="1" ht="12.75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G131" s="17"/>
    </row>
    <row r="132" spans="1:33" s="19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17"/>
    </row>
    <row r="133" spans="1:33" s="19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17"/>
    </row>
    <row r="134" spans="1:33" s="19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17"/>
    </row>
    <row r="135" spans="1:33" s="19" customFormat="1" ht="12.75" x14ac:dyDescent="0.2">
      <c r="A135" s="33"/>
      <c r="B135" s="34"/>
      <c r="C135" s="34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33"/>
      <c r="O135" s="34"/>
      <c r="P135" s="34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G135" s="17"/>
    </row>
    <row r="136" spans="1:33" x14ac:dyDescent="0.2">
      <c r="A136" s="35"/>
      <c r="B136" s="34"/>
      <c r="C136" s="34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35"/>
      <c r="O136" s="34"/>
      <c r="P136" s="34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"/>
    </row>
    <row r="137" spans="1:33" x14ac:dyDescent="0.2">
      <c r="A137" s="33"/>
      <c r="B137" s="34"/>
      <c r="C137" s="34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33"/>
      <c r="O137" s="34"/>
      <c r="P137" s="34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"/>
    </row>
    <row r="138" spans="1:33" x14ac:dyDescent="0.2">
      <c r="A138" s="35"/>
      <c r="B138" s="34"/>
      <c r="C138" s="34"/>
      <c r="D138" s="17"/>
      <c r="E138" s="17"/>
      <c r="F138" s="17"/>
      <c r="G138" s="17"/>
      <c r="H138" s="17"/>
      <c r="I138" s="17"/>
      <c r="J138" s="17"/>
      <c r="K138" s="17"/>
      <c r="L138" s="17"/>
      <c r="M138" s="40"/>
      <c r="N138" s="40"/>
      <c r="O138" s="40"/>
      <c r="P138" s="40"/>
      <c r="Q138" s="40"/>
      <c r="R138" s="40"/>
      <c r="S138" s="40"/>
      <c r="T138" s="40"/>
      <c r="U138" s="40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17"/>
      <c r="Q140" s="17"/>
      <c r="R140" s="17"/>
      <c r="S140" s="17"/>
      <c r="T140" s="17"/>
      <c r="U140" s="17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17"/>
      <c r="Q141" s="17"/>
      <c r="R141" s="17"/>
      <c r="S141" s="17"/>
      <c r="T141" s="17"/>
      <c r="U141" s="17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17"/>
      <c r="Q142" s="17"/>
      <c r="R142" s="17"/>
      <c r="S142" s="17"/>
      <c r="T142" s="17"/>
      <c r="U142" s="1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17"/>
      <c r="Q143" s="17"/>
      <c r="R143" s="17"/>
      <c r="S143" s="17"/>
      <c r="T143" s="17"/>
      <c r="U143" s="17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19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17"/>
      <c r="M144" s="36"/>
      <c r="N144" s="37"/>
      <c r="O144" s="37"/>
      <c r="P144" s="16"/>
      <c r="Q144" s="16"/>
      <c r="R144" s="16"/>
      <c r="S144" s="16"/>
      <c r="T144" s="16"/>
      <c r="U144" s="16"/>
      <c r="V144" s="17"/>
      <c r="W144" s="17"/>
      <c r="X144" s="17"/>
      <c r="Y144" s="33"/>
      <c r="Z144" s="34"/>
      <c r="AA144" s="34"/>
      <c r="AB144" s="17"/>
      <c r="AC144" s="17"/>
      <c r="AD144" s="17"/>
      <c r="AE144" s="17"/>
      <c r="AF144" s="17"/>
      <c r="AG144" s="17"/>
    </row>
    <row r="145" spans="1:33" ht="12.75" x14ac:dyDescent="0.2">
      <c r="A145" s="33"/>
      <c r="B145" s="34"/>
      <c r="C145" s="34"/>
      <c r="D145" s="17"/>
      <c r="E145" s="17"/>
      <c r="F145" s="17"/>
      <c r="G145" s="17"/>
      <c r="H145" s="17"/>
      <c r="I145" s="35"/>
      <c r="J145" s="34"/>
      <c r="K145" s="34"/>
      <c r="L145" s="17"/>
      <c r="M145" s="36"/>
      <c r="N145" s="37"/>
      <c r="O145" s="37"/>
      <c r="Q145" s="16"/>
      <c r="R145" s="16"/>
      <c r="S145" s="16"/>
      <c r="T145" s="16"/>
      <c r="U145" s="16"/>
      <c r="V145" s="17"/>
      <c r="W145" s="17"/>
      <c r="X145" s="17"/>
      <c r="Y145" s="35"/>
      <c r="Z145" s="34"/>
      <c r="AA145" s="34"/>
      <c r="AB145" s="17"/>
      <c r="AC145" s="17"/>
      <c r="AD145" s="17"/>
      <c r="AE145" s="17"/>
      <c r="AF145" s="17"/>
      <c r="AG145" s="17"/>
    </row>
    <row r="146" spans="1:33" ht="12.75" x14ac:dyDescent="0.2">
      <c r="A146" s="35"/>
      <c r="B146" s="34"/>
      <c r="C146" s="34"/>
      <c r="D146" s="17"/>
      <c r="E146" s="17"/>
      <c r="F146" s="17"/>
      <c r="G146" s="17"/>
      <c r="H146" s="17"/>
      <c r="I146" s="33"/>
      <c r="J146" s="34"/>
      <c r="K146" s="34"/>
      <c r="L146" s="17"/>
      <c r="M146" s="17"/>
      <c r="N146" s="17"/>
      <c r="O146" s="17"/>
      <c r="P146" s="17"/>
      <c r="Q146" s="33"/>
      <c r="R146" s="34"/>
      <c r="S146" s="34"/>
      <c r="T146" s="17"/>
      <c r="U146" s="17"/>
      <c r="V146" s="17"/>
      <c r="W146" s="17"/>
      <c r="X146" s="17"/>
      <c r="Y146" s="33"/>
      <c r="Z146" s="34"/>
      <c r="AA146" s="34"/>
      <c r="AB146" s="17"/>
      <c r="AC146" s="17"/>
      <c r="AD146" s="17"/>
      <c r="AE146" s="17"/>
      <c r="AF146" s="17"/>
      <c r="AG146" s="17"/>
    </row>
    <row r="147" spans="1:33" ht="12.75" x14ac:dyDescent="0.2">
      <c r="A147" s="33"/>
      <c r="B147" s="34"/>
      <c r="C147" s="34"/>
      <c r="D147" s="17"/>
      <c r="E147" s="17"/>
      <c r="F147" s="17"/>
      <c r="G147" s="17"/>
      <c r="H147" s="17"/>
      <c r="I147" s="35"/>
      <c r="J147" s="34"/>
      <c r="K147" s="34"/>
      <c r="L147" s="17"/>
      <c r="M147" s="17"/>
      <c r="N147" s="17"/>
      <c r="O147" s="17"/>
      <c r="P147" s="17"/>
      <c r="Q147" s="35"/>
      <c r="R147" s="34"/>
      <c r="S147" s="34"/>
      <c r="T147" s="17"/>
      <c r="U147" s="17"/>
      <c r="V147" s="17"/>
      <c r="W147" s="17"/>
      <c r="X147" s="17"/>
      <c r="Y147" s="35"/>
      <c r="Z147" s="34"/>
      <c r="AA147" s="34"/>
      <c r="AB147" s="17"/>
      <c r="AC147" s="17"/>
      <c r="AD147" s="17"/>
      <c r="AE147" s="17"/>
      <c r="AF147" s="17"/>
      <c r="AG147" s="17"/>
    </row>
    <row r="148" spans="1:33" ht="12.75" x14ac:dyDescent="0.2">
      <c r="A148" s="35"/>
      <c r="B148" s="34"/>
      <c r="C148" s="34"/>
      <c r="D148" s="17"/>
      <c r="E148" s="17"/>
      <c r="F148" s="17"/>
      <c r="G148" s="17"/>
      <c r="H148" s="17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46 AG62 AG15 AG79">
    <cfRule type="expression" dxfId="1099" priority="30">
      <formula>AG15="Correct"</formula>
    </cfRule>
    <cfRule type="expression" dxfId="1098" priority="32">
      <formula>$AG$15="Check"</formula>
    </cfRule>
  </conditionalFormatting>
  <conditionalFormatting sqref="AG46 AG62 AG79">
    <cfRule type="expression" dxfId="1097" priority="31">
      <formula>$AG$15="Check"</formula>
    </cfRule>
  </conditionalFormatting>
  <conditionalFormatting sqref="AG46 AG62 AG15 AG79">
    <cfRule type="expression" dxfId="1096" priority="29">
      <formula>AG15="Correct"</formula>
    </cfRule>
  </conditionalFormatting>
  <conditionalFormatting sqref="AG47 AG63 AG16:AG17 AG80">
    <cfRule type="expression" dxfId="1095" priority="28">
      <formula>FIND("-",AG16)&gt;0</formula>
    </cfRule>
  </conditionalFormatting>
  <conditionalFormatting sqref="P15">
    <cfRule type="containsBlanks" dxfId="1094" priority="33">
      <formula>LEN(TRIM(P15))=0</formula>
    </cfRule>
  </conditionalFormatting>
  <conditionalFormatting sqref="P79">
    <cfRule type="containsBlanks" dxfId="1093" priority="27">
      <formula>LEN(TRIM(P79))=0</formula>
    </cfRule>
  </conditionalFormatting>
  <conditionalFormatting sqref="P47">
    <cfRule type="containsBlanks" dxfId="1092" priority="26">
      <formula>LEN(TRIM(P47))=0</formula>
    </cfRule>
  </conditionalFormatting>
  <conditionalFormatting sqref="P63">
    <cfRule type="containsBlanks" dxfId="1091" priority="25">
      <formula>LEN(TRIM(P63))=0</formula>
    </cfRule>
  </conditionalFormatting>
  <conditionalFormatting sqref="P31">
    <cfRule type="containsBlanks" dxfId="1090" priority="24">
      <formula>LEN(TRIM(P31))=0</formula>
    </cfRule>
  </conditionalFormatting>
  <conditionalFormatting sqref="P95">
    <cfRule type="containsBlanks" dxfId="1089" priority="23">
      <formula>LEN(TRIM(P95))=0</formula>
    </cfRule>
  </conditionalFormatting>
  <conditionalFormatting sqref="P111">
    <cfRule type="containsBlanks" dxfId="1088" priority="22">
      <formula>LEN(TRIM(P111))=0</formula>
    </cfRule>
  </conditionalFormatting>
  <conditionalFormatting sqref="AG29">
    <cfRule type="expression" dxfId="1087" priority="19">
      <formula>AG29="Correct"</formula>
    </cfRule>
    <cfRule type="expression" dxfId="1086" priority="21">
      <formula>$AG$15="Check"</formula>
    </cfRule>
  </conditionalFormatting>
  <conditionalFormatting sqref="AG29">
    <cfRule type="expression" dxfId="1085" priority="20">
      <formula>$AG$15="Check"</formula>
    </cfRule>
  </conditionalFormatting>
  <conditionalFormatting sqref="AG29">
    <cfRule type="expression" dxfId="1084" priority="18">
      <formula>AG29="Correct"</formula>
    </cfRule>
  </conditionalFormatting>
  <conditionalFormatting sqref="AG30">
    <cfRule type="expression" dxfId="1083" priority="17">
      <formula>FIND("-",AG30)&gt;0</formula>
    </cfRule>
  </conditionalFormatting>
  <conditionalFormatting sqref="AG92">
    <cfRule type="expression" dxfId="1082" priority="14">
      <formula>AG92="Correct"</formula>
    </cfRule>
    <cfRule type="expression" dxfId="1081" priority="16">
      <formula>$AG$15="Check"</formula>
    </cfRule>
  </conditionalFormatting>
  <conditionalFormatting sqref="AG92">
    <cfRule type="expression" dxfId="1080" priority="15">
      <formula>$AG$15="Check"</formula>
    </cfRule>
  </conditionalFormatting>
  <conditionalFormatting sqref="AG92">
    <cfRule type="expression" dxfId="1079" priority="13">
      <formula>AG92="Correct"</formula>
    </cfRule>
  </conditionalFormatting>
  <conditionalFormatting sqref="AG93">
    <cfRule type="expression" dxfId="1078" priority="12">
      <formula>FIND("-",AG93)&gt;0</formula>
    </cfRule>
  </conditionalFormatting>
  <conditionalFormatting sqref="AG108">
    <cfRule type="expression" dxfId="1077" priority="9">
      <formula>AG108="Correct"</formula>
    </cfRule>
    <cfRule type="expression" dxfId="1076" priority="11">
      <formula>$AG$15="Check"</formula>
    </cfRule>
  </conditionalFormatting>
  <conditionalFormatting sqref="AG108">
    <cfRule type="expression" dxfId="1075" priority="10">
      <formula>$AG$15="Check"</formula>
    </cfRule>
  </conditionalFormatting>
  <conditionalFormatting sqref="AG108">
    <cfRule type="expression" dxfId="1074" priority="8">
      <formula>AG108="Correct"</formula>
    </cfRule>
  </conditionalFormatting>
  <conditionalFormatting sqref="AG109">
    <cfRule type="expression" dxfId="1073" priority="7">
      <formula>FIND("-",AG109)&gt;0</formula>
    </cfRule>
  </conditionalFormatting>
  <conditionalFormatting sqref="P127">
    <cfRule type="containsBlanks" dxfId="1072" priority="6">
      <formula>LEN(TRIM(P127))=0</formula>
    </cfRule>
  </conditionalFormatting>
  <conditionalFormatting sqref="AG127">
    <cfRule type="expression" dxfId="1071" priority="3">
      <formula>AG127="Correct"</formula>
    </cfRule>
    <cfRule type="expression" dxfId="1070" priority="5">
      <formula>$AG$15="Check"</formula>
    </cfRule>
  </conditionalFormatting>
  <conditionalFormatting sqref="AG127">
    <cfRule type="expression" dxfId="1069" priority="4">
      <formula>$AG$15="Check"</formula>
    </cfRule>
  </conditionalFormatting>
  <conditionalFormatting sqref="AG127">
    <cfRule type="expression" dxfId="1068" priority="2">
      <formula>AG127="Correct"</formula>
    </cfRule>
  </conditionalFormatting>
  <conditionalFormatting sqref="AG128">
    <cfRule type="expression" dxfId="1067" priority="1">
      <formula>FIND("-",AG128)&gt;0</formula>
    </cfRule>
  </conditionalFormatting>
  <dataValidations count="2">
    <dataValidation type="list" allowBlank="1" showInputMessage="1" showErrorMessage="1" sqref="P15 P95 P47 P79 P111 P63 P31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57" t="s">
        <v>150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112" t="s">
        <v>4</v>
      </c>
      <c r="P3" s="160" t="s">
        <v>29</v>
      </c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2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7</v>
      </c>
      <c r="B5" s="125" t="s">
        <v>181</v>
      </c>
      <c r="C5" s="125" t="s">
        <v>182</v>
      </c>
      <c r="D5" s="115">
        <v>4</v>
      </c>
      <c r="E5" s="115"/>
      <c r="F5" s="115">
        <v>1</v>
      </c>
      <c r="G5" s="115">
        <v>1</v>
      </c>
      <c r="H5" s="115">
        <v>1</v>
      </c>
      <c r="I5" s="115">
        <v>1</v>
      </c>
      <c r="J5" s="115"/>
      <c r="K5" s="115">
        <v>3</v>
      </c>
      <c r="L5" s="115"/>
      <c r="M5" s="115"/>
      <c r="N5" s="115">
        <f t="shared" ref="N5:N14" si="0">IF(B5="","",(D5*2)+(E5*3)+F5*1)</f>
        <v>9</v>
      </c>
      <c r="O5" s="116"/>
      <c r="P5" s="126">
        <v>1</v>
      </c>
      <c r="Q5" s="125" t="s">
        <v>249</v>
      </c>
      <c r="R5" s="125" t="s">
        <v>124</v>
      </c>
      <c r="S5" s="115">
        <v>2</v>
      </c>
      <c r="T5" s="115">
        <v>1</v>
      </c>
      <c r="U5" s="115"/>
      <c r="V5" s="115">
        <v>1</v>
      </c>
      <c r="W5" s="115">
        <v>4</v>
      </c>
      <c r="X5" s="115"/>
      <c r="Y5" s="115"/>
      <c r="Z5" s="115">
        <v>1</v>
      </c>
      <c r="AA5" s="115"/>
      <c r="AB5" s="115"/>
      <c r="AC5" s="115">
        <f t="shared" ref="AC5:AC14" si="1">IF(Q5="","",(S5*2)+(T5*3)+U5*1)</f>
        <v>7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/>
      <c r="B6" s="125"/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 t="str">
        <f t="shared" si="0"/>
        <v/>
      </c>
      <c r="O6" s="116"/>
      <c r="P6" s="126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4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99" t="s">
        <v>147</v>
      </c>
      <c r="Q7" s="125" t="s">
        <v>58</v>
      </c>
      <c r="R7" s="125" t="s">
        <v>59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>
        <f t="shared" si="1"/>
        <v>0</v>
      </c>
      <c r="AE7" s="120"/>
    </row>
    <row r="8" spans="1:39" s="122" customFormat="1" ht="12.75" x14ac:dyDescent="0.2">
      <c r="A8" s="124">
        <v>13</v>
      </c>
      <c r="B8" s="125" t="s">
        <v>155</v>
      </c>
      <c r="C8" s="125" t="s">
        <v>50</v>
      </c>
      <c r="D8" s="115"/>
      <c r="E8" s="115"/>
      <c r="F8" s="115">
        <v>1</v>
      </c>
      <c r="G8" s="115">
        <v>3</v>
      </c>
      <c r="H8" s="115">
        <v>2</v>
      </c>
      <c r="I8" s="115">
        <v>1</v>
      </c>
      <c r="J8" s="115"/>
      <c r="K8" s="115">
        <v>2</v>
      </c>
      <c r="L8" s="115"/>
      <c r="M8" s="115"/>
      <c r="N8" s="115">
        <f t="shared" si="0"/>
        <v>1</v>
      </c>
      <c r="O8" s="116"/>
      <c r="P8" s="126">
        <v>11</v>
      </c>
      <c r="Q8" s="125" t="s">
        <v>210</v>
      </c>
      <c r="R8" s="125" t="s">
        <v>67</v>
      </c>
      <c r="S8" s="115">
        <v>2</v>
      </c>
      <c r="T8" s="115"/>
      <c r="U8" s="115">
        <v>1</v>
      </c>
      <c r="V8" s="115">
        <v>11</v>
      </c>
      <c r="W8" s="115">
        <v>2</v>
      </c>
      <c r="X8" s="115"/>
      <c r="Y8" s="115"/>
      <c r="Z8" s="115">
        <v>3</v>
      </c>
      <c r="AA8" s="115"/>
      <c r="AB8" s="115"/>
      <c r="AC8" s="115">
        <f t="shared" si="1"/>
        <v>5</v>
      </c>
      <c r="AE8" s="120"/>
    </row>
    <row r="9" spans="1:39" s="122" customFormat="1" ht="12.75" x14ac:dyDescent="0.2">
      <c r="A9" s="124">
        <v>17</v>
      </c>
      <c r="B9" s="125" t="s">
        <v>171</v>
      </c>
      <c r="C9" s="125" t="s">
        <v>36</v>
      </c>
      <c r="D9" s="115">
        <v>3</v>
      </c>
      <c r="E9" s="115"/>
      <c r="F9" s="115">
        <v>3</v>
      </c>
      <c r="G9" s="115">
        <v>6</v>
      </c>
      <c r="H9" s="115">
        <v>2</v>
      </c>
      <c r="I9" s="115"/>
      <c r="J9" s="115">
        <v>1</v>
      </c>
      <c r="K9" s="115">
        <v>5</v>
      </c>
      <c r="L9" s="115"/>
      <c r="M9" s="115"/>
      <c r="N9" s="115">
        <f t="shared" si="0"/>
        <v>9</v>
      </c>
      <c r="O9" s="116"/>
      <c r="P9" s="126">
        <v>13</v>
      </c>
      <c r="Q9" s="125" t="s">
        <v>31</v>
      </c>
      <c r="R9" s="125" t="s">
        <v>32</v>
      </c>
      <c r="S9" s="115"/>
      <c r="T9" s="115"/>
      <c r="U9" s="115">
        <v>2</v>
      </c>
      <c r="V9" s="115">
        <v>7</v>
      </c>
      <c r="W9" s="115">
        <v>2</v>
      </c>
      <c r="X9" s="115">
        <v>1</v>
      </c>
      <c r="Y9" s="115">
        <v>4</v>
      </c>
      <c r="Z9" s="115">
        <v>2</v>
      </c>
      <c r="AA9" s="115"/>
      <c r="AB9" s="115"/>
      <c r="AC9" s="115">
        <f t="shared" si="1"/>
        <v>2</v>
      </c>
      <c r="AE9" s="120"/>
    </row>
    <row r="10" spans="1:39" s="122" customFormat="1" ht="12.75" x14ac:dyDescent="0.2">
      <c r="A10" s="126">
        <v>21</v>
      </c>
      <c r="B10" s="125" t="s">
        <v>181</v>
      </c>
      <c r="C10" s="125" t="s">
        <v>405</v>
      </c>
      <c r="D10" s="115">
        <v>4</v>
      </c>
      <c r="E10" s="115"/>
      <c r="F10" s="115">
        <v>1</v>
      </c>
      <c r="G10" s="115">
        <v>5</v>
      </c>
      <c r="H10" s="115">
        <v>1</v>
      </c>
      <c r="I10" s="115">
        <v>3</v>
      </c>
      <c r="J10" s="115">
        <v>1</v>
      </c>
      <c r="K10" s="115">
        <v>1</v>
      </c>
      <c r="L10" s="115"/>
      <c r="M10" s="115"/>
      <c r="N10" s="115">
        <f t="shared" si="0"/>
        <v>9</v>
      </c>
      <c r="O10" s="116"/>
      <c r="P10" s="126">
        <v>17</v>
      </c>
      <c r="Q10" s="125" t="s">
        <v>46</v>
      </c>
      <c r="R10" s="125" t="s">
        <v>47</v>
      </c>
      <c r="S10" s="115">
        <v>3</v>
      </c>
      <c r="T10" s="115"/>
      <c r="U10" s="115">
        <v>1</v>
      </c>
      <c r="V10" s="115">
        <v>5</v>
      </c>
      <c r="W10" s="115"/>
      <c r="X10" s="115"/>
      <c r="Y10" s="115"/>
      <c r="Z10" s="115">
        <v>2</v>
      </c>
      <c r="AA10" s="115"/>
      <c r="AB10" s="115"/>
      <c r="AC10" s="115">
        <f t="shared" si="1"/>
        <v>7</v>
      </c>
      <c r="AE10" s="120"/>
    </row>
    <row r="11" spans="1:39" s="122" customFormat="1" ht="12.75" x14ac:dyDescent="0.2">
      <c r="A11" s="126">
        <v>23</v>
      </c>
      <c r="B11" s="125" t="s">
        <v>156</v>
      </c>
      <c r="C11" s="125" t="s">
        <v>57</v>
      </c>
      <c r="D11" s="115"/>
      <c r="E11" s="115"/>
      <c r="F11" s="115"/>
      <c r="G11" s="115">
        <v>5</v>
      </c>
      <c r="H11" s="115">
        <v>2</v>
      </c>
      <c r="I11" s="115"/>
      <c r="J11" s="115"/>
      <c r="K11" s="115">
        <v>3</v>
      </c>
      <c r="L11" s="115"/>
      <c r="M11" s="115"/>
      <c r="N11" s="115">
        <f t="shared" si="0"/>
        <v>0</v>
      </c>
      <c r="O11" s="116"/>
      <c r="P11" s="126">
        <v>23</v>
      </c>
      <c r="Q11" s="125" t="s">
        <v>89</v>
      </c>
      <c r="R11" s="125" t="s">
        <v>166</v>
      </c>
      <c r="S11" s="115">
        <v>4</v>
      </c>
      <c r="T11" s="115">
        <v>1</v>
      </c>
      <c r="U11" s="115">
        <v>6</v>
      </c>
      <c r="V11" s="115">
        <v>10</v>
      </c>
      <c r="W11" s="115">
        <v>5</v>
      </c>
      <c r="X11" s="115">
        <v>3</v>
      </c>
      <c r="Y11" s="115"/>
      <c r="Z11" s="115">
        <v>2</v>
      </c>
      <c r="AA11" s="115"/>
      <c r="AB11" s="115"/>
      <c r="AC11" s="115">
        <f t="shared" si="1"/>
        <v>17</v>
      </c>
      <c r="AE11" s="120"/>
    </row>
    <row r="12" spans="1:39" s="122" customFormat="1" ht="12.75" x14ac:dyDescent="0.2">
      <c r="A12" s="126">
        <v>26</v>
      </c>
      <c r="B12" s="125" t="s">
        <v>157</v>
      </c>
      <c r="C12" s="125" t="s">
        <v>158</v>
      </c>
      <c r="D12" s="115">
        <v>1</v>
      </c>
      <c r="E12" s="115">
        <v>1</v>
      </c>
      <c r="F12" s="115"/>
      <c r="G12" s="115">
        <v>2</v>
      </c>
      <c r="H12" s="115">
        <v>1</v>
      </c>
      <c r="I12" s="115"/>
      <c r="J12" s="115"/>
      <c r="K12" s="115">
        <v>3</v>
      </c>
      <c r="L12" s="115"/>
      <c r="M12" s="115"/>
      <c r="N12" s="115">
        <f t="shared" si="0"/>
        <v>5</v>
      </c>
      <c r="O12" s="116"/>
      <c r="P12" s="126">
        <v>33</v>
      </c>
      <c r="Q12" s="125" t="s">
        <v>252</v>
      </c>
      <c r="R12" s="125" t="s">
        <v>253</v>
      </c>
      <c r="S12" s="115">
        <v>6</v>
      </c>
      <c r="T12" s="115"/>
      <c r="U12" s="115">
        <v>5</v>
      </c>
      <c r="V12" s="115">
        <v>6</v>
      </c>
      <c r="W12" s="115">
        <v>1</v>
      </c>
      <c r="X12" s="115">
        <v>4</v>
      </c>
      <c r="Y12" s="115">
        <v>1</v>
      </c>
      <c r="Z12" s="115"/>
      <c r="AA12" s="115"/>
      <c r="AB12" s="115"/>
      <c r="AC12" s="115">
        <f t="shared" si="1"/>
        <v>17</v>
      </c>
      <c r="AE12" s="120"/>
    </row>
    <row r="13" spans="1:39" s="122" customFormat="1" ht="12.75" x14ac:dyDescent="0.2">
      <c r="A13" s="124">
        <v>32</v>
      </c>
      <c r="B13" s="125" t="s">
        <v>151</v>
      </c>
      <c r="C13" s="125" t="s">
        <v>152</v>
      </c>
      <c r="D13" s="115">
        <v>3</v>
      </c>
      <c r="E13" s="115">
        <v>1</v>
      </c>
      <c r="F13" s="115"/>
      <c r="G13" s="115">
        <v>8</v>
      </c>
      <c r="H13" s="115">
        <v>1</v>
      </c>
      <c r="I13" s="115"/>
      <c r="J13" s="115">
        <v>1</v>
      </c>
      <c r="K13" s="115">
        <v>3</v>
      </c>
      <c r="L13" s="115"/>
      <c r="M13" s="115"/>
      <c r="N13" s="115">
        <f t="shared" si="0"/>
        <v>9</v>
      </c>
      <c r="O13" s="116"/>
      <c r="P13" s="124">
        <v>9</v>
      </c>
      <c r="Q13" s="125" t="s">
        <v>573</v>
      </c>
      <c r="R13" s="125" t="s">
        <v>574</v>
      </c>
      <c r="S13" s="115"/>
      <c r="T13" s="115"/>
      <c r="U13" s="115"/>
      <c r="V13" s="115">
        <v>3</v>
      </c>
      <c r="W13" s="115">
        <v>1</v>
      </c>
      <c r="X13" s="115"/>
      <c r="Y13" s="115"/>
      <c r="Z13" s="115">
        <v>1</v>
      </c>
      <c r="AA13" s="115"/>
      <c r="AB13" s="115"/>
      <c r="AC13" s="115">
        <f t="shared" si="1"/>
        <v>0</v>
      </c>
      <c r="AE13" s="120"/>
    </row>
    <row r="14" spans="1:39" s="122" customFormat="1" ht="12.75" x14ac:dyDescent="0.2">
      <c r="A14" s="126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15</v>
      </c>
      <c r="E15" s="115">
        <f t="shared" si="2"/>
        <v>2</v>
      </c>
      <c r="F15" s="115">
        <f t="shared" si="2"/>
        <v>6</v>
      </c>
      <c r="G15" s="115">
        <f t="shared" si="2"/>
        <v>30</v>
      </c>
      <c r="H15" s="115">
        <f t="shared" si="2"/>
        <v>10</v>
      </c>
      <c r="I15" s="115">
        <f t="shared" si="2"/>
        <v>5</v>
      </c>
      <c r="J15" s="115">
        <f t="shared" si="2"/>
        <v>3</v>
      </c>
      <c r="K15" s="115">
        <f t="shared" si="2"/>
        <v>20</v>
      </c>
      <c r="L15" s="115">
        <f t="shared" si="2"/>
        <v>0</v>
      </c>
      <c r="M15" s="115">
        <f t="shared" si="2"/>
        <v>0</v>
      </c>
      <c r="N15" s="115">
        <f t="shared" si="2"/>
        <v>42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17</v>
      </c>
      <c r="T15" s="115">
        <f t="shared" si="3"/>
        <v>2</v>
      </c>
      <c r="U15" s="115">
        <f t="shared" si="3"/>
        <v>15</v>
      </c>
      <c r="V15" s="115">
        <f t="shared" si="3"/>
        <v>43</v>
      </c>
      <c r="W15" s="115">
        <f t="shared" si="3"/>
        <v>15</v>
      </c>
      <c r="X15" s="115">
        <f t="shared" si="3"/>
        <v>8</v>
      </c>
      <c r="Y15" s="115">
        <f t="shared" si="3"/>
        <v>5</v>
      </c>
      <c r="Z15" s="115">
        <f t="shared" si="3"/>
        <v>11</v>
      </c>
      <c r="AA15" s="115">
        <f t="shared" si="3"/>
        <v>0</v>
      </c>
      <c r="AB15" s="115">
        <f t="shared" si="3"/>
        <v>0</v>
      </c>
      <c r="AC15" s="115">
        <f t="shared" si="3"/>
        <v>55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215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Beavers:    |||   Diablos: </v>
      </c>
    </row>
    <row r="17" spans="1:31" s="122" customFormat="1" ht="12.75" x14ac:dyDescent="0.2">
      <c r="A17" s="152" t="s">
        <v>205</v>
      </c>
      <c r="B17" s="153"/>
      <c r="C17" s="154" t="s">
        <v>640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46" t="s">
        <v>78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112" t="s">
        <v>4</v>
      </c>
      <c r="P19" s="149" t="s">
        <v>203</v>
      </c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0</v>
      </c>
      <c r="B21" s="125" t="s">
        <v>82</v>
      </c>
      <c r="C21" s="125" t="s">
        <v>83</v>
      </c>
      <c r="D21" s="115">
        <v>6</v>
      </c>
      <c r="E21" s="115"/>
      <c r="F21" s="115">
        <v>1</v>
      </c>
      <c r="G21" s="115">
        <v>6</v>
      </c>
      <c r="H21" s="115">
        <v>3</v>
      </c>
      <c r="I21" s="115">
        <v>1</v>
      </c>
      <c r="J21" s="115"/>
      <c r="K21" s="115">
        <v>2</v>
      </c>
      <c r="L21" s="115"/>
      <c r="M21" s="115"/>
      <c r="N21" s="115">
        <f t="shared" ref="N21:N30" si="4">IF(B21="","",(D21*2)+(E21*3)+F21*1)</f>
        <v>13</v>
      </c>
      <c r="O21" s="116"/>
      <c r="P21" s="126">
        <v>6</v>
      </c>
      <c r="Q21" s="125" t="s">
        <v>421</v>
      </c>
      <c r="R21" s="125" t="s">
        <v>422</v>
      </c>
      <c r="S21" s="115">
        <v>2</v>
      </c>
      <c r="T21" s="115"/>
      <c r="U21" s="115"/>
      <c r="V21" s="115">
        <v>7</v>
      </c>
      <c r="W21" s="115"/>
      <c r="X21" s="115"/>
      <c r="Y21" s="115">
        <v>3</v>
      </c>
      <c r="Z21" s="115">
        <v>2</v>
      </c>
      <c r="AA21" s="115"/>
      <c r="AB21" s="115"/>
      <c r="AC21" s="115">
        <f t="shared" ref="AC21:AC30" si="5">IF(Q21="","",(S21*2)+(T21*3)+U21*1)</f>
        <v>4</v>
      </c>
      <c r="AD21" s="129"/>
      <c r="AE21" s="120"/>
    </row>
    <row r="22" spans="1:31" s="122" customFormat="1" ht="12.75" x14ac:dyDescent="0.2">
      <c r="A22" s="124">
        <v>2</v>
      </c>
      <c r="B22" s="125" t="s">
        <v>635</v>
      </c>
      <c r="C22" s="125" t="s">
        <v>636</v>
      </c>
      <c r="D22" s="115">
        <v>5</v>
      </c>
      <c r="E22" s="115"/>
      <c r="F22" s="115"/>
      <c r="G22" s="115">
        <v>7</v>
      </c>
      <c r="H22" s="115">
        <v>1</v>
      </c>
      <c r="I22" s="115">
        <v>3</v>
      </c>
      <c r="J22" s="115"/>
      <c r="K22" s="115">
        <v>2</v>
      </c>
      <c r="L22" s="115"/>
      <c r="M22" s="115"/>
      <c r="N22" s="115">
        <f t="shared" si="4"/>
        <v>10</v>
      </c>
      <c r="O22" s="116"/>
      <c r="P22" s="126">
        <v>10</v>
      </c>
      <c r="Q22" s="125" t="s">
        <v>340</v>
      </c>
      <c r="R22" s="125" t="s">
        <v>38</v>
      </c>
      <c r="S22" s="115">
        <v>6</v>
      </c>
      <c r="T22" s="115">
        <v>4</v>
      </c>
      <c r="U22" s="115"/>
      <c r="V22" s="115">
        <v>2</v>
      </c>
      <c r="W22" s="115">
        <v>2</v>
      </c>
      <c r="X22" s="115">
        <v>2</v>
      </c>
      <c r="Y22" s="115"/>
      <c r="Z22" s="115">
        <v>2</v>
      </c>
      <c r="AA22" s="115"/>
      <c r="AB22" s="115"/>
      <c r="AC22" s="115">
        <f t="shared" si="5"/>
        <v>24</v>
      </c>
      <c r="AD22" s="129"/>
      <c r="AE22" s="120"/>
    </row>
    <row r="23" spans="1:31" s="122" customFormat="1" ht="12.75" x14ac:dyDescent="0.2">
      <c r="A23" s="126">
        <v>3</v>
      </c>
      <c r="B23" s="125" t="s">
        <v>111</v>
      </c>
      <c r="C23" s="125" t="s">
        <v>110</v>
      </c>
      <c r="D23" s="115">
        <v>3</v>
      </c>
      <c r="E23" s="115"/>
      <c r="F23" s="115"/>
      <c r="G23" s="115">
        <v>4</v>
      </c>
      <c r="H23" s="115"/>
      <c r="I23" s="115">
        <v>1</v>
      </c>
      <c r="J23" s="115"/>
      <c r="K23" s="115"/>
      <c r="L23" s="115"/>
      <c r="M23" s="115"/>
      <c r="N23" s="115">
        <f t="shared" si="4"/>
        <v>6</v>
      </c>
      <c r="O23" s="116"/>
      <c r="P23" s="126"/>
      <c r="Q23" s="125"/>
      <c r="R23" s="12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 t="str">
        <f t="shared" si="5"/>
        <v/>
      </c>
      <c r="AD23" s="129"/>
      <c r="AE23" s="120"/>
    </row>
    <row r="24" spans="1:31" s="122" customFormat="1" ht="12.75" x14ac:dyDescent="0.2">
      <c r="A24" s="126"/>
      <c r="B24" s="125"/>
      <c r="C24" s="12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 t="str">
        <f t="shared" si="4"/>
        <v/>
      </c>
      <c r="O24" s="116"/>
      <c r="P24" s="126">
        <v>13</v>
      </c>
      <c r="Q24" s="125" t="s">
        <v>294</v>
      </c>
      <c r="R24" s="125" t="s">
        <v>61</v>
      </c>
      <c r="S24" s="115">
        <v>1</v>
      </c>
      <c r="T24" s="115"/>
      <c r="U24" s="115"/>
      <c r="V24" s="115">
        <v>5</v>
      </c>
      <c r="W24" s="115">
        <v>2</v>
      </c>
      <c r="X24" s="115">
        <v>2</v>
      </c>
      <c r="Y24" s="115">
        <v>1</v>
      </c>
      <c r="Z24" s="115">
        <v>2</v>
      </c>
      <c r="AA24" s="115"/>
      <c r="AB24" s="115"/>
      <c r="AC24" s="115">
        <f t="shared" si="5"/>
        <v>2</v>
      </c>
      <c r="AD24" s="129"/>
      <c r="AE24" s="120"/>
    </row>
    <row r="25" spans="1:31" s="122" customFormat="1" ht="12.75" x14ac:dyDescent="0.2">
      <c r="A25" s="126">
        <v>5</v>
      </c>
      <c r="B25" s="125" t="s">
        <v>550</v>
      </c>
      <c r="C25" s="125" t="s">
        <v>47</v>
      </c>
      <c r="D25" s="115"/>
      <c r="E25" s="115">
        <v>1</v>
      </c>
      <c r="F25" s="115"/>
      <c r="G25" s="115">
        <v>4</v>
      </c>
      <c r="H25" s="115">
        <v>4</v>
      </c>
      <c r="I25" s="115"/>
      <c r="J25" s="115"/>
      <c r="K25" s="115">
        <v>3</v>
      </c>
      <c r="L25" s="115"/>
      <c r="M25" s="115"/>
      <c r="N25" s="115">
        <f t="shared" si="4"/>
        <v>3</v>
      </c>
      <c r="O25" s="116"/>
      <c r="P25" s="126">
        <v>14</v>
      </c>
      <c r="Q25" s="125" t="s">
        <v>197</v>
      </c>
      <c r="R25" s="125" t="s">
        <v>198</v>
      </c>
      <c r="S25" s="115">
        <v>5</v>
      </c>
      <c r="T25" s="115">
        <v>2</v>
      </c>
      <c r="U25" s="115"/>
      <c r="V25" s="115">
        <v>2</v>
      </c>
      <c r="W25" s="115">
        <v>3</v>
      </c>
      <c r="X25" s="115">
        <v>2</v>
      </c>
      <c r="Y25" s="115"/>
      <c r="Z25" s="115"/>
      <c r="AA25" s="115"/>
      <c r="AB25" s="115"/>
      <c r="AC25" s="115">
        <f t="shared" si="5"/>
        <v>16</v>
      </c>
      <c r="AD25" s="129"/>
      <c r="AE25" s="120"/>
    </row>
    <row r="26" spans="1:31" s="122" customFormat="1" ht="12.75" x14ac:dyDescent="0.2">
      <c r="A26" s="126">
        <v>8</v>
      </c>
      <c r="B26" s="125" t="s">
        <v>565</v>
      </c>
      <c r="C26" s="125" t="s">
        <v>62</v>
      </c>
      <c r="D26" s="115">
        <v>1</v>
      </c>
      <c r="E26" s="115"/>
      <c r="F26" s="115"/>
      <c r="G26" s="115">
        <v>1</v>
      </c>
      <c r="H26" s="115"/>
      <c r="I26" s="115"/>
      <c r="J26" s="115"/>
      <c r="K26" s="115">
        <v>1</v>
      </c>
      <c r="L26" s="115"/>
      <c r="M26" s="115"/>
      <c r="N26" s="115">
        <f t="shared" si="4"/>
        <v>2</v>
      </c>
      <c r="O26" s="116"/>
      <c r="P26" s="126">
        <v>16</v>
      </c>
      <c r="Q26" s="125" t="s">
        <v>208</v>
      </c>
      <c r="R26" s="125" t="s">
        <v>34</v>
      </c>
      <c r="S26" s="115">
        <v>1</v>
      </c>
      <c r="T26" s="115"/>
      <c r="U26" s="115"/>
      <c r="V26" s="115">
        <v>3</v>
      </c>
      <c r="W26" s="115">
        <v>4</v>
      </c>
      <c r="X26" s="115">
        <v>3</v>
      </c>
      <c r="Y26" s="115"/>
      <c r="Z26" s="115">
        <v>1</v>
      </c>
      <c r="AA26" s="115"/>
      <c r="AB26" s="115"/>
      <c r="AC26" s="115">
        <f t="shared" si="5"/>
        <v>2</v>
      </c>
      <c r="AD26" s="129"/>
      <c r="AE26" s="120"/>
    </row>
    <row r="27" spans="1:31" s="122" customFormat="1" ht="12.75" x14ac:dyDescent="0.2">
      <c r="A27" s="126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4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6">
        <v>12</v>
      </c>
      <c r="B28" s="125" t="s">
        <v>612</v>
      </c>
      <c r="C28" s="125" t="s">
        <v>76</v>
      </c>
      <c r="D28" s="115">
        <v>1</v>
      </c>
      <c r="E28" s="115"/>
      <c r="F28" s="115"/>
      <c r="G28" s="115">
        <v>5</v>
      </c>
      <c r="H28" s="115"/>
      <c r="I28" s="115"/>
      <c r="J28" s="115"/>
      <c r="K28" s="115">
        <v>1</v>
      </c>
      <c r="L28" s="115"/>
      <c r="M28" s="115"/>
      <c r="N28" s="115">
        <f t="shared" si="4"/>
        <v>2</v>
      </c>
      <c r="O28" s="116"/>
      <c r="P28" s="126">
        <v>36</v>
      </c>
      <c r="Q28" s="125" t="s">
        <v>209</v>
      </c>
      <c r="R28" s="125" t="s">
        <v>126</v>
      </c>
      <c r="S28" s="115">
        <v>1</v>
      </c>
      <c r="T28" s="115"/>
      <c r="U28" s="115"/>
      <c r="V28" s="115">
        <v>2</v>
      </c>
      <c r="W28" s="115">
        <v>1</v>
      </c>
      <c r="X28" s="115">
        <v>2</v>
      </c>
      <c r="Y28" s="115"/>
      <c r="Z28" s="115"/>
      <c r="AA28" s="115"/>
      <c r="AB28" s="115"/>
      <c r="AC28" s="115">
        <f t="shared" si="5"/>
        <v>2</v>
      </c>
      <c r="AD28" s="129"/>
      <c r="AE28" s="120"/>
    </row>
    <row r="29" spans="1:31" s="122" customFormat="1" ht="12.75" x14ac:dyDescent="0.2">
      <c r="A29" s="126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6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6">
        <v>53</v>
      </c>
      <c r="Q30" s="125" t="s">
        <v>507</v>
      </c>
      <c r="R30" s="125" t="s">
        <v>124</v>
      </c>
      <c r="S30" s="115">
        <v>3</v>
      </c>
      <c r="T30" s="115">
        <v>2</v>
      </c>
      <c r="U30" s="115">
        <v>1</v>
      </c>
      <c r="V30" s="115">
        <v>11</v>
      </c>
      <c r="W30" s="115">
        <v>6</v>
      </c>
      <c r="X30" s="115">
        <v>3</v>
      </c>
      <c r="Y30" s="115"/>
      <c r="Z30" s="115">
        <v>1</v>
      </c>
      <c r="AA30" s="115"/>
      <c r="AB30" s="115"/>
      <c r="AC30" s="115">
        <f t="shared" si="5"/>
        <v>13</v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Shenanigans: BLK-   |||   Spectres: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16</v>
      </c>
      <c r="E31" s="115">
        <f t="shared" si="6"/>
        <v>1</v>
      </c>
      <c r="F31" s="115">
        <f t="shared" si="6"/>
        <v>1</v>
      </c>
      <c r="G31" s="115">
        <f t="shared" si="6"/>
        <v>27</v>
      </c>
      <c r="H31" s="115">
        <f t="shared" si="6"/>
        <v>8</v>
      </c>
      <c r="I31" s="115">
        <f t="shared" si="6"/>
        <v>5</v>
      </c>
      <c r="J31" s="115">
        <f t="shared" si="6"/>
        <v>0</v>
      </c>
      <c r="K31" s="115">
        <f t="shared" si="6"/>
        <v>9</v>
      </c>
      <c r="L31" s="115">
        <f t="shared" si="6"/>
        <v>0</v>
      </c>
      <c r="M31" s="115">
        <f t="shared" si="6"/>
        <v>0</v>
      </c>
      <c r="N31" s="115">
        <f t="shared" si="6"/>
        <v>36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19</v>
      </c>
      <c r="T31" s="115">
        <f t="shared" si="7"/>
        <v>8</v>
      </c>
      <c r="U31" s="115">
        <f t="shared" si="7"/>
        <v>1</v>
      </c>
      <c r="V31" s="115">
        <f t="shared" si="7"/>
        <v>32</v>
      </c>
      <c r="W31" s="115">
        <f t="shared" si="7"/>
        <v>18</v>
      </c>
      <c r="X31" s="115">
        <f t="shared" si="7"/>
        <v>14</v>
      </c>
      <c r="Y31" s="115">
        <f t="shared" si="7"/>
        <v>4</v>
      </c>
      <c r="Z31" s="115">
        <f t="shared" si="7"/>
        <v>8</v>
      </c>
      <c r="AA31" s="115">
        <f t="shared" si="7"/>
        <v>0</v>
      </c>
      <c r="AB31" s="115">
        <f t="shared" si="7"/>
        <v>0</v>
      </c>
      <c r="AC31" s="115">
        <f t="shared" si="7"/>
        <v>63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68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641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92" t="s">
        <v>106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4"/>
      <c r="O35" s="112" t="s">
        <v>4</v>
      </c>
      <c r="P35" s="195" t="s">
        <v>90</v>
      </c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>
        <v>5</v>
      </c>
      <c r="B37" s="125" t="s">
        <v>140</v>
      </c>
      <c r="C37" s="125" t="s">
        <v>141</v>
      </c>
      <c r="D37" s="115">
        <v>1</v>
      </c>
      <c r="E37" s="115"/>
      <c r="F37" s="115"/>
      <c r="G37" s="115">
        <v>1</v>
      </c>
      <c r="H37" s="115">
        <v>2</v>
      </c>
      <c r="I37" s="115">
        <v>2</v>
      </c>
      <c r="J37" s="115"/>
      <c r="K37" s="115">
        <v>3</v>
      </c>
      <c r="L37" s="115"/>
      <c r="M37" s="115"/>
      <c r="N37" s="115">
        <f t="shared" ref="N37:N46" si="8">IF(B37="","",(D37*2)+(E37*3)+F37*1)</f>
        <v>2</v>
      </c>
      <c r="O37" s="116"/>
      <c r="P37" s="126">
        <v>0</v>
      </c>
      <c r="Q37" s="125" t="s">
        <v>91</v>
      </c>
      <c r="R37" s="125" t="s">
        <v>92</v>
      </c>
      <c r="S37" s="115">
        <v>1</v>
      </c>
      <c r="T37" s="115">
        <v>1</v>
      </c>
      <c r="U37" s="115"/>
      <c r="V37" s="115">
        <v>2</v>
      </c>
      <c r="W37" s="115">
        <v>1</v>
      </c>
      <c r="X37" s="115"/>
      <c r="Y37" s="115"/>
      <c r="Z37" s="115">
        <v>1</v>
      </c>
      <c r="AA37" s="115"/>
      <c r="AB37" s="115"/>
      <c r="AC37" s="115">
        <f t="shared" ref="AC37:AC46" si="9">IF(Q37="","",(S37*2)+(T37*3)+U37*1)</f>
        <v>5</v>
      </c>
      <c r="AE37" s="120"/>
    </row>
    <row r="38" spans="1:31" s="122" customFormat="1" ht="12.75" x14ac:dyDescent="0.2">
      <c r="A38" s="126">
        <v>6</v>
      </c>
      <c r="B38" s="125" t="s">
        <v>142</v>
      </c>
      <c r="C38" s="125" t="s">
        <v>143</v>
      </c>
      <c r="D38" s="115">
        <v>2</v>
      </c>
      <c r="E38" s="115">
        <v>2</v>
      </c>
      <c r="F38" s="115">
        <v>2</v>
      </c>
      <c r="G38" s="115">
        <v>3</v>
      </c>
      <c r="H38" s="115">
        <v>4</v>
      </c>
      <c r="I38" s="115">
        <v>1</v>
      </c>
      <c r="J38" s="115"/>
      <c r="K38" s="115">
        <v>3</v>
      </c>
      <c r="L38" s="115"/>
      <c r="M38" s="115"/>
      <c r="N38" s="115">
        <f t="shared" si="8"/>
        <v>12</v>
      </c>
      <c r="O38" s="116"/>
      <c r="P38" s="126">
        <v>4</v>
      </c>
      <c r="Q38" s="125" t="s">
        <v>112</v>
      </c>
      <c r="R38" s="125" t="s">
        <v>51</v>
      </c>
      <c r="S38" s="115">
        <v>1</v>
      </c>
      <c r="T38" s="115">
        <v>1</v>
      </c>
      <c r="U38" s="115">
        <v>2</v>
      </c>
      <c r="V38" s="115">
        <v>6</v>
      </c>
      <c r="W38" s="115"/>
      <c r="X38" s="115"/>
      <c r="Y38" s="115">
        <v>1</v>
      </c>
      <c r="Z38" s="115">
        <v>5</v>
      </c>
      <c r="AA38" s="115"/>
      <c r="AB38" s="115"/>
      <c r="AC38" s="115">
        <f t="shared" si="9"/>
        <v>7</v>
      </c>
      <c r="AE38" s="120"/>
    </row>
    <row r="39" spans="1:31" s="122" customFormat="1" ht="12.75" x14ac:dyDescent="0.2">
      <c r="A39" s="126"/>
      <c r="B39" s="125"/>
      <c r="C39" s="12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 t="str">
        <f t="shared" si="8"/>
        <v/>
      </c>
      <c r="O39" s="116"/>
      <c r="P39" s="126">
        <v>6</v>
      </c>
      <c r="Q39" s="125" t="s">
        <v>325</v>
      </c>
      <c r="R39" s="125" t="s">
        <v>95</v>
      </c>
      <c r="S39" s="115"/>
      <c r="T39" s="115">
        <v>1</v>
      </c>
      <c r="U39" s="115"/>
      <c r="V39" s="115">
        <v>1</v>
      </c>
      <c r="W39" s="115">
        <v>1</v>
      </c>
      <c r="X39" s="115">
        <v>1</v>
      </c>
      <c r="Y39" s="115"/>
      <c r="Z39" s="115">
        <v>2</v>
      </c>
      <c r="AA39" s="115"/>
      <c r="AB39" s="115"/>
      <c r="AC39" s="115">
        <f t="shared" si="9"/>
        <v>3</v>
      </c>
      <c r="AE39" s="120"/>
    </row>
    <row r="40" spans="1:31" s="122" customFormat="1" ht="12.75" x14ac:dyDescent="0.2">
      <c r="A40" s="124">
        <v>12</v>
      </c>
      <c r="B40" s="125" t="s">
        <v>224</v>
      </c>
      <c r="C40" s="125" t="s">
        <v>95</v>
      </c>
      <c r="D40" s="115">
        <v>5</v>
      </c>
      <c r="E40" s="115"/>
      <c r="F40" s="115">
        <v>4</v>
      </c>
      <c r="G40" s="115">
        <v>6</v>
      </c>
      <c r="H40" s="115">
        <v>4</v>
      </c>
      <c r="I40" s="115">
        <v>1</v>
      </c>
      <c r="J40" s="115">
        <v>1</v>
      </c>
      <c r="K40" s="115">
        <v>2</v>
      </c>
      <c r="L40" s="115"/>
      <c r="M40" s="115"/>
      <c r="N40" s="115">
        <f t="shared" si="8"/>
        <v>14</v>
      </c>
      <c r="O40" s="116"/>
      <c r="P40" s="126">
        <v>9</v>
      </c>
      <c r="Q40" s="125" t="s">
        <v>96</v>
      </c>
      <c r="R40" s="125" t="s">
        <v>62</v>
      </c>
      <c r="S40" s="115"/>
      <c r="T40" s="115"/>
      <c r="U40" s="115"/>
      <c r="V40" s="115">
        <v>4</v>
      </c>
      <c r="W40" s="115"/>
      <c r="X40" s="115">
        <v>2</v>
      </c>
      <c r="Y40" s="115"/>
      <c r="Z40" s="115">
        <v>1</v>
      </c>
      <c r="AA40" s="115"/>
      <c r="AB40" s="115"/>
      <c r="AC40" s="115">
        <f t="shared" si="9"/>
        <v>0</v>
      </c>
      <c r="AE40" s="120"/>
    </row>
    <row r="41" spans="1:31" s="122" customFormat="1" ht="12.75" x14ac:dyDescent="0.2">
      <c r="A41" s="126">
        <v>14</v>
      </c>
      <c r="B41" s="125" t="s">
        <v>144</v>
      </c>
      <c r="C41" s="125" t="s">
        <v>81</v>
      </c>
      <c r="D41" s="115">
        <v>5</v>
      </c>
      <c r="E41" s="115">
        <v>2</v>
      </c>
      <c r="F41" s="115">
        <v>1</v>
      </c>
      <c r="G41" s="115">
        <v>6</v>
      </c>
      <c r="H41" s="115">
        <v>4</v>
      </c>
      <c r="I41" s="115">
        <v>1</v>
      </c>
      <c r="J41" s="115"/>
      <c r="K41" s="115"/>
      <c r="L41" s="115"/>
      <c r="M41" s="115"/>
      <c r="N41" s="115">
        <f t="shared" si="8"/>
        <v>17</v>
      </c>
      <c r="O41" s="116"/>
      <c r="P41" s="126">
        <v>13</v>
      </c>
      <c r="Q41" s="125" t="s">
        <v>94</v>
      </c>
      <c r="R41" s="125" t="s">
        <v>95</v>
      </c>
      <c r="S41" s="115"/>
      <c r="T41" s="115"/>
      <c r="U41" s="115">
        <v>3</v>
      </c>
      <c r="V41" s="115">
        <v>5</v>
      </c>
      <c r="W41" s="115">
        <v>4</v>
      </c>
      <c r="X41" s="115">
        <v>1</v>
      </c>
      <c r="Y41" s="115"/>
      <c r="Z41" s="115"/>
      <c r="AA41" s="115"/>
      <c r="AB41" s="115"/>
      <c r="AC41" s="115">
        <f t="shared" si="9"/>
        <v>3</v>
      </c>
      <c r="AE41" s="120"/>
    </row>
    <row r="42" spans="1:31" s="122" customFormat="1" ht="12.75" x14ac:dyDescent="0.2">
      <c r="A42" s="126"/>
      <c r="B42" s="125"/>
      <c r="C42" s="12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 t="str">
        <f t="shared" si="8"/>
        <v/>
      </c>
      <c r="O42" s="116"/>
      <c r="P42" s="124">
        <v>22</v>
      </c>
      <c r="Q42" s="125" t="s">
        <v>97</v>
      </c>
      <c r="R42" s="125" t="s">
        <v>98</v>
      </c>
      <c r="S42" s="115">
        <v>3</v>
      </c>
      <c r="T42" s="115"/>
      <c r="U42" s="115">
        <v>1</v>
      </c>
      <c r="V42" s="115">
        <v>1</v>
      </c>
      <c r="W42" s="115"/>
      <c r="X42" s="115">
        <v>1</v>
      </c>
      <c r="Y42" s="115">
        <v>2</v>
      </c>
      <c r="Z42" s="115">
        <v>1</v>
      </c>
      <c r="AA42" s="115"/>
      <c r="AB42" s="115"/>
      <c r="AC42" s="115">
        <f t="shared" si="9"/>
        <v>7</v>
      </c>
      <c r="AE42" s="120"/>
    </row>
    <row r="43" spans="1:31" s="122" customFormat="1" ht="12.75" x14ac:dyDescent="0.2">
      <c r="A43" s="126">
        <v>24</v>
      </c>
      <c r="B43" s="125" t="s">
        <v>145</v>
      </c>
      <c r="C43" s="125" t="s">
        <v>38</v>
      </c>
      <c r="D43" s="115">
        <v>1</v>
      </c>
      <c r="E43" s="115"/>
      <c r="F43" s="115"/>
      <c r="G43" s="115">
        <v>4</v>
      </c>
      <c r="H43" s="115">
        <v>1</v>
      </c>
      <c r="I43" s="115"/>
      <c r="J43" s="115">
        <v>1</v>
      </c>
      <c r="K43" s="115">
        <v>3</v>
      </c>
      <c r="L43" s="115"/>
      <c r="M43" s="115"/>
      <c r="N43" s="115">
        <f t="shared" si="8"/>
        <v>2</v>
      </c>
      <c r="O43" s="116"/>
      <c r="P43" s="126">
        <v>23</v>
      </c>
      <c r="Q43" s="125" t="s">
        <v>93</v>
      </c>
      <c r="R43" s="125" t="s">
        <v>64</v>
      </c>
      <c r="S43" s="115"/>
      <c r="T43" s="115">
        <v>3</v>
      </c>
      <c r="U43" s="115"/>
      <c r="V43" s="115">
        <v>3</v>
      </c>
      <c r="W43" s="115">
        <v>1</v>
      </c>
      <c r="X43" s="115"/>
      <c r="Y43" s="115"/>
      <c r="Z43" s="115">
        <v>1</v>
      </c>
      <c r="AA43" s="115"/>
      <c r="AB43" s="115"/>
      <c r="AC43" s="115">
        <f t="shared" si="9"/>
        <v>9</v>
      </c>
      <c r="AE43" s="120"/>
    </row>
    <row r="44" spans="1:31" s="122" customFormat="1" ht="12.75" x14ac:dyDescent="0.2">
      <c r="A44" s="126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6">
        <v>44</v>
      </c>
      <c r="Q44" s="125" t="s">
        <v>273</v>
      </c>
      <c r="R44" s="125" t="s">
        <v>274</v>
      </c>
      <c r="S44" s="115">
        <v>3</v>
      </c>
      <c r="T44" s="115"/>
      <c r="U44" s="115">
        <v>1</v>
      </c>
      <c r="V44" s="115">
        <v>5</v>
      </c>
      <c r="W44" s="115">
        <v>1</v>
      </c>
      <c r="X44" s="115"/>
      <c r="Y44" s="115">
        <v>1</v>
      </c>
      <c r="Z44" s="115">
        <v>1</v>
      </c>
      <c r="AA44" s="115"/>
      <c r="AB44" s="115"/>
      <c r="AC44" s="115">
        <f t="shared" si="9"/>
        <v>7</v>
      </c>
      <c r="AE44" s="120"/>
    </row>
    <row r="45" spans="1:31" s="122" customFormat="1" ht="12.75" x14ac:dyDescent="0.2">
      <c r="A45" s="124">
        <v>40</v>
      </c>
      <c r="B45" s="125" t="s">
        <v>174</v>
      </c>
      <c r="C45" s="125" t="s">
        <v>76</v>
      </c>
      <c r="D45" s="115">
        <v>2</v>
      </c>
      <c r="E45" s="115"/>
      <c r="F45" s="115">
        <v>1</v>
      </c>
      <c r="G45" s="115">
        <v>9</v>
      </c>
      <c r="H45" s="115">
        <v>1</v>
      </c>
      <c r="I45" s="115"/>
      <c r="J45" s="115"/>
      <c r="K45" s="115">
        <v>1</v>
      </c>
      <c r="L45" s="115"/>
      <c r="M45" s="115"/>
      <c r="N45" s="115">
        <f t="shared" si="8"/>
        <v>5</v>
      </c>
      <c r="O45" s="116"/>
      <c r="P45" s="126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16</v>
      </c>
      <c r="E47" s="115">
        <f t="shared" si="10"/>
        <v>4</v>
      </c>
      <c r="F47" s="115">
        <f t="shared" si="10"/>
        <v>8</v>
      </c>
      <c r="G47" s="115">
        <f t="shared" si="10"/>
        <v>29</v>
      </c>
      <c r="H47" s="115">
        <f t="shared" si="10"/>
        <v>16</v>
      </c>
      <c r="I47" s="115">
        <f t="shared" si="10"/>
        <v>5</v>
      </c>
      <c r="J47" s="115">
        <f t="shared" si="10"/>
        <v>2</v>
      </c>
      <c r="K47" s="115">
        <f t="shared" si="10"/>
        <v>12</v>
      </c>
      <c r="L47" s="115">
        <f t="shared" si="10"/>
        <v>0</v>
      </c>
      <c r="M47" s="115">
        <f t="shared" si="10"/>
        <v>0</v>
      </c>
      <c r="N47" s="115">
        <f t="shared" si="10"/>
        <v>52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8</v>
      </c>
      <c r="T47" s="115">
        <f t="shared" si="11"/>
        <v>6</v>
      </c>
      <c r="U47" s="115">
        <f t="shared" si="11"/>
        <v>7</v>
      </c>
      <c r="V47" s="115">
        <f t="shared" si="11"/>
        <v>27</v>
      </c>
      <c r="W47" s="115">
        <f t="shared" si="11"/>
        <v>8</v>
      </c>
      <c r="X47" s="115">
        <f t="shared" si="11"/>
        <v>5</v>
      </c>
      <c r="Y47" s="115">
        <f t="shared" si="11"/>
        <v>4</v>
      </c>
      <c r="Z47" s="115">
        <f t="shared" si="11"/>
        <v>12</v>
      </c>
      <c r="AA47" s="115">
        <f t="shared" si="11"/>
        <v>0</v>
      </c>
      <c r="AB47" s="115">
        <f t="shared" si="11"/>
        <v>0</v>
      </c>
      <c r="AC47" s="115">
        <f t="shared" si="11"/>
        <v>41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AKOM:    |||   Hornets: </v>
      </c>
    </row>
    <row r="48" spans="1:31" s="122" customFormat="1" ht="12.75" x14ac:dyDescent="0.2">
      <c r="A48" s="152" t="s">
        <v>28</v>
      </c>
      <c r="B48" s="153"/>
      <c r="C48" s="154" t="s">
        <v>103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618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75" t="s">
        <v>48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/>
      <c r="O51" s="112" t="s">
        <v>30</v>
      </c>
      <c r="P51" s="178" t="s">
        <v>215</v>
      </c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80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5</v>
      </c>
      <c r="B53" s="125" t="s">
        <v>115</v>
      </c>
      <c r="C53" s="125" t="s">
        <v>173</v>
      </c>
      <c r="D53" s="115">
        <v>3</v>
      </c>
      <c r="E53" s="115"/>
      <c r="F53" s="115"/>
      <c r="G53" s="115">
        <v>18</v>
      </c>
      <c r="H53" s="115"/>
      <c r="I53" s="115"/>
      <c r="J53" s="115"/>
      <c r="K53" s="115">
        <v>2</v>
      </c>
      <c r="L53" s="115"/>
      <c r="M53" s="115"/>
      <c r="N53" s="115">
        <f t="shared" ref="N53:N62" si="12">IF(B53="","",(D53*2)+(E53*3)+F53*1)</f>
        <v>6</v>
      </c>
      <c r="O53" s="116"/>
      <c r="P53" s="124">
        <v>2</v>
      </c>
      <c r="Q53" s="125" t="s">
        <v>223</v>
      </c>
      <c r="R53" s="125" t="s">
        <v>95</v>
      </c>
      <c r="S53" s="115">
        <v>2</v>
      </c>
      <c r="T53" s="115"/>
      <c r="U53" s="115"/>
      <c r="V53" s="115">
        <v>5</v>
      </c>
      <c r="W53" s="115">
        <v>4</v>
      </c>
      <c r="X53" s="115"/>
      <c r="Y53" s="115"/>
      <c r="Z53" s="115">
        <v>4</v>
      </c>
      <c r="AA53" s="115"/>
      <c r="AB53" s="115"/>
      <c r="AC53" s="115">
        <f t="shared" ref="AC53:AC62" si="13">IF(Q53="","",(S53*2)+(T53*3)+U53*1)</f>
        <v>4</v>
      </c>
      <c r="AD53" s="129"/>
      <c r="AE53" s="120"/>
    </row>
    <row r="54" spans="1:31" s="122" customFormat="1" ht="12.75" x14ac:dyDescent="0.2">
      <c r="A54" s="124"/>
      <c r="B54" s="125"/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 t="str">
        <f t="shared" si="12"/>
        <v/>
      </c>
      <c r="O54" s="116"/>
      <c r="P54" s="124">
        <v>3</v>
      </c>
      <c r="Q54" s="125" t="s">
        <v>217</v>
      </c>
      <c r="R54" s="125" t="s">
        <v>189</v>
      </c>
      <c r="S54" s="115">
        <v>1</v>
      </c>
      <c r="T54" s="115">
        <v>2</v>
      </c>
      <c r="U54" s="115"/>
      <c r="V54" s="115">
        <v>2</v>
      </c>
      <c r="W54" s="115"/>
      <c r="X54" s="115">
        <v>1</v>
      </c>
      <c r="Y54" s="115"/>
      <c r="Z54" s="115">
        <v>1</v>
      </c>
      <c r="AA54" s="115"/>
      <c r="AB54" s="115"/>
      <c r="AC54" s="115">
        <f t="shared" si="13"/>
        <v>8</v>
      </c>
      <c r="AD54" s="129"/>
      <c r="AE54" s="120"/>
    </row>
    <row r="55" spans="1:31" s="122" customFormat="1" ht="12.75" x14ac:dyDescent="0.2">
      <c r="A55" s="126"/>
      <c r="B55" s="125"/>
      <c r="C55" s="12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 t="str">
        <f t="shared" si="12"/>
        <v/>
      </c>
      <c r="O55" s="116"/>
      <c r="P55" s="124">
        <v>6</v>
      </c>
      <c r="Q55" s="125" t="s">
        <v>216</v>
      </c>
      <c r="R55" s="125" t="s">
        <v>95</v>
      </c>
      <c r="S55" s="115">
        <v>1</v>
      </c>
      <c r="T55" s="115"/>
      <c r="U55" s="115">
        <v>2</v>
      </c>
      <c r="V55" s="115">
        <v>3</v>
      </c>
      <c r="W55" s="115"/>
      <c r="X55" s="115"/>
      <c r="Y55" s="115"/>
      <c r="Z55" s="115">
        <v>2</v>
      </c>
      <c r="AA55" s="115"/>
      <c r="AB55" s="115"/>
      <c r="AC55" s="115">
        <f t="shared" si="13"/>
        <v>4</v>
      </c>
      <c r="AD55" s="129"/>
      <c r="AE55" s="120"/>
    </row>
    <row r="56" spans="1:31" s="122" customFormat="1" ht="12.75" x14ac:dyDescent="0.2">
      <c r="A56" s="126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4">
        <v>7</v>
      </c>
      <c r="Q56" s="125" t="s">
        <v>282</v>
      </c>
      <c r="R56" s="125" t="s">
        <v>283</v>
      </c>
      <c r="S56" s="115"/>
      <c r="T56" s="115"/>
      <c r="U56" s="115"/>
      <c r="V56" s="115">
        <v>5</v>
      </c>
      <c r="W56" s="115">
        <v>1</v>
      </c>
      <c r="X56" s="115"/>
      <c r="Y56" s="115">
        <v>1</v>
      </c>
      <c r="Z56" s="115">
        <v>4</v>
      </c>
      <c r="AA56" s="115"/>
      <c r="AB56" s="115"/>
      <c r="AC56" s="115">
        <f t="shared" si="13"/>
        <v>0</v>
      </c>
      <c r="AD56" s="129"/>
      <c r="AE56" s="120"/>
    </row>
    <row r="57" spans="1:31" s="122" customFormat="1" ht="12.75" x14ac:dyDescent="0.2">
      <c r="A57" s="124">
        <v>12</v>
      </c>
      <c r="B57" s="125" t="s">
        <v>595</v>
      </c>
      <c r="C57" s="125" t="s">
        <v>596</v>
      </c>
      <c r="D57" s="115">
        <v>12</v>
      </c>
      <c r="E57" s="115">
        <v>3</v>
      </c>
      <c r="F57" s="115">
        <v>7</v>
      </c>
      <c r="G57" s="115">
        <v>8</v>
      </c>
      <c r="H57" s="115">
        <v>2</v>
      </c>
      <c r="I57" s="115">
        <v>3</v>
      </c>
      <c r="J57" s="115"/>
      <c r="K57" s="115">
        <v>2</v>
      </c>
      <c r="L57" s="115"/>
      <c r="M57" s="115"/>
      <c r="N57" s="115">
        <f t="shared" si="12"/>
        <v>40</v>
      </c>
      <c r="O57" s="116"/>
      <c r="P57" s="124"/>
      <c r="Q57" s="125"/>
      <c r="R57" s="12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 t="str">
        <f t="shared" si="13"/>
        <v/>
      </c>
      <c r="AD57" s="129"/>
      <c r="AE57" s="120"/>
    </row>
    <row r="58" spans="1:31" s="122" customFormat="1" ht="12.75" x14ac:dyDescent="0.2">
      <c r="A58" s="126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4">
        <v>10</v>
      </c>
      <c r="Q58" s="125" t="s">
        <v>218</v>
      </c>
      <c r="R58" s="125" t="s">
        <v>118</v>
      </c>
      <c r="S58" s="115">
        <v>2</v>
      </c>
      <c r="T58" s="115">
        <v>1</v>
      </c>
      <c r="U58" s="115">
        <v>6</v>
      </c>
      <c r="V58" s="115">
        <v>6</v>
      </c>
      <c r="W58" s="115">
        <v>3</v>
      </c>
      <c r="X58" s="115">
        <v>1</v>
      </c>
      <c r="Y58" s="115"/>
      <c r="Z58" s="115">
        <v>3</v>
      </c>
      <c r="AA58" s="115"/>
      <c r="AB58" s="115"/>
      <c r="AC58" s="115">
        <f t="shared" si="13"/>
        <v>13</v>
      </c>
      <c r="AD58" s="129"/>
      <c r="AE58" s="120"/>
    </row>
    <row r="59" spans="1:31" s="122" customFormat="1" ht="12.75" x14ac:dyDescent="0.2">
      <c r="A59" s="124">
        <v>21</v>
      </c>
      <c r="B59" s="125" t="s">
        <v>116</v>
      </c>
      <c r="C59" s="125" t="s">
        <v>253</v>
      </c>
      <c r="D59" s="115">
        <v>2</v>
      </c>
      <c r="E59" s="115"/>
      <c r="F59" s="115"/>
      <c r="G59" s="115">
        <v>5</v>
      </c>
      <c r="H59" s="115">
        <v>1</v>
      </c>
      <c r="I59" s="115">
        <v>1</v>
      </c>
      <c r="J59" s="115"/>
      <c r="K59" s="115">
        <v>1</v>
      </c>
      <c r="L59" s="115"/>
      <c r="M59" s="115"/>
      <c r="N59" s="115">
        <f t="shared" si="12"/>
        <v>4</v>
      </c>
      <c r="O59" s="116"/>
      <c r="P59" s="124"/>
      <c r="Q59" s="125"/>
      <c r="R59" s="12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 t="str">
        <f t="shared" si="13"/>
        <v/>
      </c>
      <c r="AD59" s="129"/>
      <c r="AE59" s="120"/>
    </row>
    <row r="60" spans="1:31" s="122" customFormat="1" ht="12.75" x14ac:dyDescent="0.2">
      <c r="A60" s="124">
        <v>26</v>
      </c>
      <c r="B60" s="125" t="s">
        <v>55</v>
      </c>
      <c r="C60" s="125" t="s">
        <v>56</v>
      </c>
      <c r="D60" s="115">
        <v>1</v>
      </c>
      <c r="E60" s="115">
        <v>1</v>
      </c>
      <c r="F60" s="115"/>
      <c r="G60" s="115">
        <v>4</v>
      </c>
      <c r="H60" s="115">
        <v>1</v>
      </c>
      <c r="I60" s="115"/>
      <c r="J60" s="115"/>
      <c r="K60" s="115">
        <v>3</v>
      </c>
      <c r="L60" s="115"/>
      <c r="M60" s="115"/>
      <c r="N60" s="115">
        <f t="shared" si="12"/>
        <v>5</v>
      </c>
      <c r="O60" s="116"/>
      <c r="P60" s="124">
        <v>33</v>
      </c>
      <c r="Q60" s="125" t="s">
        <v>219</v>
      </c>
      <c r="R60" s="125" t="s">
        <v>220</v>
      </c>
      <c r="S60" s="115">
        <v>4</v>
      </c>
      <c r="T60" s="115">
        <v>2</v>
      </c>
      <c r="U60" s="115"/>
      <c r="V60" s="115">
        <v>7</v>
      </c>
      <c r="W60" s="115">
        <v>1</v>
      </c>
      <c r="X60" s="115">
        <v>4</v>
      </c>
      <c r="Y60" s="115"/>
      <c r="Z60" s="115">
        <v>2</v>
      </c>
      <c r="AA60" s="115"/>
      <c r="AB60" s="115"/>
      <c r="AC60" s="115">
        <f t="shared" si="13"/>
        <v>14</v>
      </c>
      <c r="AD60" s="129"/>
      <c r="AE60" s="120"/>
    </row>
    <row r="61" spans="1:31" s="122" customFormat="1" ht="12.75" x14ac:dyDescent="0.2">
      <c r="A61" s="124">
        <v>5</v>
      </c>
      <c r="B61" s="125" t="s">
        <v>213</v>
      </c>
      <c r="C61" s="125" t="s">
        <v>214</v>
      </c>
      <c r="D61" s="115">
        <v>3</v>
      </c>
      <c r="E61" s="115"/>
      <c r="F61" s="115"/>
      <c r="G61" s="115">
        <v>6</v>
      </c>
      <c r="H61" s="115">
        <v>2</v>
      </c>
      <c r="I61" s="115"/>
      <c r="J61" s="115"/>
      <c r="K61" s="115">
        <v>4</v>
      </c>
      <c r="L61" s="115"/>
      <c r="M61" s="115"/>
      <c r="N61" s="115">
        <f t="shared" si="12"/>
        <v>6</v>
      </c>
      <c r="O61" s="116"/>
      <c r="P61" s="124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>
        <v>6</v>
      </c>
      <c r="B62" s="125" t="s">
        <v>252</v>
      </c>
      <c r="C62" s="125" t="s">
        <v>76</v>
      </c>
      <c r="D62" s="115"/>
      <c r="E62" s="115"/>
      <c r="F62" s="115"/>
      <c r="G62" s="115">
        <v>1</v>
      </c>
      <c r="H62" s="115">
        <v>1</v>
      </c>
      <c r="I62" s="115">
        <v>1</v>
      </c>
      <c r="J62" s="115"/>
      <c r="K62" s="115">
        <v>1</v>
      </c>
      <c r="L62" s="115"/>
      <c r="M62" s="115"/>
      <c r="N62" s="115">
        <f t="shared" si="12"/>
        <v>0</v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21</v>
      </c>
      <c r="E63" s="115">
        <f t="shared" si="14"/>
        <v>4</v>
      </c>
      <c r="F63" s="115">
        <f t="shared" si="14"/>
        <v>7</v>
      </c>
      <c r="G63" s="115">
        <f t="shared" si="14"/>
        <v>42</v>
      </c>
      <c r="H63" s="115">
        <f t="shared" si="14"/>
        <v>7</v>
      </c>
      <c r="I63" s="115">
        <f t="shared" si="14"/>
        <v>5</v>
      </c>
      <c r="J63" s="115">
        <f t="shared" si="14"/>
        <v>0</v>
      </c>
      <c r="K63" s="115">
        <f t="shared" si="14"/>
        <v>13</v>
      </c>
      <c r="L63" s="115">
        <f t="shared" si="14"/>
        <v>0</v>
      </c>
      <c r="M63" s="115">
        <f t="shared" si="14"/>
        <v>0</v>
      </c>
      <c r="N63" s="115">
        <f t="shared" si="14"/>
        <v>61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10</v>
      </c>
      <c r="T63" s="115">
        <f t="shared" si="15"/>
        <v>5</v>
      </c>
      <c r="U63" s="115">
        <f t="shared" si="15"/>
        <v>8</v>
      </c>
      <c r="V63" s="115">
        <f t="shared" si="15"/>
        <v>28</v>
      </c>
      <c r="W63" s="115">
        <f t="shared" si="15"/>
        <v>9</v>
      </c>
      <c r="X63" s="115">
        <f t="shared" si="15"/>
        <v>6</v>
      </c>
      <c r="Y63" s="115">
        <f t="shared" si="15"/>
        <v>1</v>
      </c>
      <c r="Z63" s="115">
        <f t="shared" si="15"/>
        <v>16</v>
      </c>
      <c r="AA63" s="115">
        <f t="shared" si="15"/>
        <v>0</v>
      </c>
      <c r="AB63" s="115">
        <f t="shared" si="15"/>
        <v>0</v>
      </c>
      <c r="AC63" s="115">
        <f t="shared" si="15"/>
        <v>43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Spartans: BLK-   |||   Baitong Ballers: </v>
      </c>
    </row>
    <row r="64" spans="1:31" s="122" customFormat="1" ht="12.75" x14ac:dyDescent="0.2">
      <c r="A64" s="152" t="s">
        <v>28</v>
      </c>
      <c r="B64" s="153"/>
      <c r="C64" s="154" t="s">
        <v>101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642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69" t="s">
        <v>206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12" t="s">
        <v>30</v>
      </c>
      <c r="P67" s="172" t="s">
        <v>68</v>
      </c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4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>
        <v>4</v>
      </c>
      <c r="B69" s="125" t="s">
        <v>120</v>
      </c>
      <c r="C69" s="125" t="s">
        <v>121</v>
      </c>
      <c r="D69" s="115"/>
      <c r="E69" s="115"/>
      <c r="F69" s="115"/>
      <c r="G69" s="115"/>
      <c r="H69" s="115">
        <v>5</v>
      </c>
      <c r="I69" s="115">
        <v>1</v>
      </c>
      <c r="J69" s="115"/>
      <c r="K69" s="115">
        <v>1</v>
      </c>
      <c r="L69" s="115"/>
      <c r="M69" s="115"/>
      <c r="N69" s="115">
        <f t="shared" ref="N69:N78" si="16">IF(B69="","",(D69*2)+(E69*3)+F69*1)</f>
        <v>0</v>
      </c>
      <c r="O69" s="116"/>
      <c r="P69" s="124"/>
      <c r="Q69" s="125"/>
      <c r="R69" s="12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 t="str">
        <f t="shared" ref="AC69:AC78" si="17">IF(Q69="","",(S69*2)+(T69*3)+U69*1)</f>
        <v/>
      </c>
      <c r="AE69" s="120"/>
    </row>
    <row r="70" spans="1:31" s="122" customFormat="1" ht="12.75" x14ac:dyDescent="0.2">
      <c r="A70" s="124">
        <v>7</v>
      </c>
      <c r="B70" s="125" t="s">
        <v>191</v>
      </c>
      <c r="C70" s="125" t="s">
        <v>73</v>
      </c>
      <c r="D70" s="115">
        <v>3</v>
      </c>
      <c r="E70" s="115"/>
      <c r="F70" s="115">
        <v>1</v>
      </c>
      <c r="G70" s="115">
        <v>2</v>
      </c>
      <c r="H70" s="115"/>
      <c r="I70" s="115">
        <v>1</v>
      </c>
      <c r="J70" s="115"/>
      <c r="K70" s="115">
        <v>1</v>
      </c>
      <c r="L70" s="115"/>
      <c r="M70" s="115"/>
      <c r="N70" s="115">
        <f t="shared" si="16"/>
        <v>7</v>
      </c>
      <c r="O70" s="116"/>
      <c r="P70" s="126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si="17"/>
        <v/>
      </c>
      <c r="AE70" s="120"/>
    </row>
    <row r="71" spans="1:31" s="122" customFormat="1" ht="12.75" x14ac:dyDescent="0.2">
      <c r="A71" s="124">
        <v>8</v>
      </c>
      <c r="B71" s="125" t="s">
        <v>288</v>
      </c>
      <c r="C71" s="125" t="s">
        <v>289</v>
      </c>
      <c r="D71" s="115">
        <v>3</v>
      </c>
      <c r="E71" s="115"/>
      <c r="F71" s="115"/>
      <c r="G71" s="115">
        <v>4</v>
      </c>
      <c r="H71" s="115">
        <v>3</v>
      </c>
      <c r="I71" s="115"/>
      <c r="J71" s="115"/>
      <c r="K71" s="115">
        <v>3</v>
      </c>
      <c r="L71" s="115"/>
      <c r="M71" s="115"/>
      <c r="N71" s="115">
        <f t="shared" si="16"/>
        <v>6</v>
      </c>
      <c r="O71" s="116"/>
      <c r="P71" s="126"/>
      <c r="Q71" s="125"/>
      <c r="R71" s="12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 t="str">
        <f t="shared" si="17"/>
        <v/>
      </c>
      <c r="AE71" s="120"/>
    </row>
    <row r="72" spans="1:31" s="122" customFormat="1" ht="12.75" x14ac:dyDescent="0.2">
      <c r="A72" s="124">
        <v>10</v>
      </c>
      <c r="B72" s="125" t="s">
        <v>159</v>
      </c>
      <c r="C72" s="125" t="s">
        <v>35</v>
      </c>
      <c r="D72" s="115">
        <v>4</v>
      </c>
      <c r="E72" s="115"/>
      <c r="F72" s="115">
        <v>1</v>
      </c>
      <c r="G72" s="115">
        <v>13</v>
      </c>
      <c r="H72" s="115">
        <v>4</v>
      </c>
      <c r="I72" s="115">
        <v>1</v>
      </c>
      <c r="J72" s="115"/>
      <c r="K72" s="115"/>
      <c r="L72" s="115"/>
      <c r="M72" s="115"/>
      <c r="N72" s="115">
        <f t="shared" si="16"/>
        <v>9</v>
      </c>
      <c r="O72" s="116"/>
      <c r="P72" s="126">
        <v>30</v>
      </c>
      <c r="Q72" s="125" t="s">
        <v>383</v>
      </c>
      <c r="R72" s="125" t="s">
        <v>168</v>
      </c>
      <c r="S72" s="115">
        <v>10</v>
      </c>
      <c r="T72" s="115"/>
      <c r="U72" s="115">
        <v>1</v>
      </c>
      <c r="V72" s="115">
        <v>10</v>
      </c>
      <c r="W72" s="115">
        <v>1</v>
      </c>
      <c r="X72" s="115"/>
      <c r="Y72" s="115">
        <v>1</v>
      </c>
      <c r="Z72" s="115">
        <v>2</v>
      </c>
      <c r="AA72" s="115"/>
      <c r="AB72" s="115"/>
      <c r="AC72" s="115">
        <f t="shared" si="17"/>
        <v>21</v>
      </c>
      <c r="AE72" s="120"/>
    </row>
    <row r="73" spans="1:31" s="122" customFormat="1" ht="12.75" x14ac:dyDescent="0.2">
      <c r="A73" s="124">
        <v>11</v>
      </c>
      <c r="B73" s="125" t="s">
        <v>123</v>
      </c>
      <c r="C73" s="125" t="s">
        <v>73</v>
      </c>
      <c r="D73" s="115">
        <v>3</v>
      </c>
      <c r="E73" s="115">
        <v>1</v>
      </c>
      <c r="F73" s="115">
        <v>1</v>
      </c>
      <c r="G73" s="115">
        <v>10</v>
      </c>
      <c r="H73" s="115">
        <v>5</v>
      </c>
      <c r="I73" s="115">
        <v>1</v>
      </c>
      <c r="J73" s="115"/>
      <c r="K73" s="115">
        <v>1</v>
      </c>
      <c r="L73" s="115"/>
      <c r="M73" s="115"/>
      <c r="N73" s="115">
        <f t="shared" si="16"/>
        <v>10</v>
      </c>
      <c r="O73" s="116"/>
      <c r="P73" s="126">
        <v>11</v>
      </c>
      <c r="Q73" s="125" t="s">
        <v>417</v>
      </c>
      <c r="R73" s="125" t="s">
        <v>387</v>
      </c>
      <c r="S73" s="115">
        <v>1</v>
      </c>
      <c r="T73" s="115">
        <v>3</v>
      </c>
      <c r="U73" s="115"/>
      <c r="V73" s="115">
        <v>5</v>
      </c>
      <c r="W73" s="115">
        <v>3</v>
      </c>
      <c r="X73" s="115">
        <v>2</v>
      </c>
      <c r="Y73" s="115"/>
      <c r="Z73" s="115">
        <v>2</v>
      </c>
      <c r="AA73" s="115">
        <v>1</v>
      </c>
      <c r="AB73" s="115"/>
      <c r="AC73" s="115">
        <f t="shared" si="17"/>
        <v>11</v>
      </c>
      <c r="AE73" s="120"/>
    </row>
    <row r="74" spans="1:31" s="122" customFormat="1" ht="12.75" x14ac:dyDescent="0.2">
      <c r="A74" s="124">
        <v>12</v>
      </c>
      <c r="B74" s="125" t="s">
        <v>72</v>
      </c>
      <c r="C74" s="125" t="s">
        <v>124</v>
      </c>
      <c r="D74" s="115">
        <v>5</v>
      </c>
      <c r="E74" s="115">
        <v>3</v>
      </c>
      <c r="F74" s="115">
        <v>2</v>
      </c>
      <c r="G74" s="115">
        <v>10</v>
      </c>
      <c r="H74" s="115">
        <v>4</v>
      </c>
      <c r="I74" s="115">
        <v>1</v>
      </c>
      <c r="J74" s="115"/>
      <c r="K74" s="115">
        <v>2</v>
      </c>
      <c r="L74" s="115"/>
      <c r="M74" s="115"/>
      <c r="N74" s="115">
        <f t="shared" si="16"/>
        <v>21</v>
      </c>
      <c r="O74" s="116"/>
      <c r="P74" s="126">
        <v>20</v>
      </c>
      <c r="Q74" s="125" t="s">
        <v>75</v>
      </c>
      <c r="R74" s="125" t="s">
        <v>79</v>
      </c>
      <c r="S74" s="115"/>
      <c r="T74" s="115">
        <v>2</v>
      </c>
      <c r="U74" s="115"/>
      <c r="V74" s="115">
        <v>2</v>
      </c>
      <c r="W74" s="115">
        <v>1</v>
      </c>
      <c r="X74" s="115"/>
      <c r="Y74" s="115">
        <v>1</v>
      </c>
      <c r="Z74" s="115"/>
      <c r="AA74" s="115"/>
      <c r="AB74" s="115"/>
      <c r="AC74" s="115">
        <f t="shared" si="17"/>
        <v>6</v>
      </c>
      <c r="AE74" s="120"/>
    </row>
    <row r="75" spans="1:31" s="122" customFormat="1" ht="12.75" x14ac:dyDescent="0.2">
      <c r="A75" s="124">
        <v>13</v>
      </c>
      <c r="B75" s="125" t="s">
        <v>193</v>
      </c>
      <c r="C75" s="125" t="s">
        <v>194</v>
      </c>
      <c r="D75" s="115">
        <v>4</v>
      </c>
      <c r="E75" s="115"/>
      <c r="F75" s="115"/>
      <c r="G75" s="115">
        <v>4</v>
      </c>
      <c r="H75" s="115">
        <v>2</v>
      </c>
      <c r="I75" s="115">
        <v>1</v>
      </c>
      <c r="J75" s="115"/>
      <c r="K75" s="115">
        <v>1</v>
      </c>
      <c r="L75" s="115"/>
      <c r="M75" s="115"/>
      <c r="N75" s="115">
        <f t="shared" si="16"/>
        <v>8</v>
      </c>
      <c r="O75" s="116"/>
      <c r="P75" s="126">
        <v>21</v>
      </c>
      <c r="Q75" s="125" t="s">
        <v>71</v>
      </c>
      <c r="R75" s="125" t="s">
        <v>95</v>
      </c>
      <c r="S75" s="115">
        <v>1</v>
      </c>
      <c r="T75" s="115"/>
      <c r="U75" s="115"/>
      <c r="V75" s="115">
        <v>7</v>
      </c>
      <c r="W75" s="115">
        <v>1</v>
      </c>
      <c r="X75" s="115"/>
      <c r="Y75" s="115"/>
      <c r="Z75" s="115">
        <v>4</v>
      </c>
      <c r="AA75" s="115"/>
      <c r="AB75" s="115"/>
      <c r="AC75" s="115">
        <f t="shared" si="17"/>
        <v>2</v>
      </c>
      <c r="AE75" s="120"/>
    </row>
    <row r="76" spans="1:31" s="122" customFormat="1" ht="12.75" x14ac:dyDescent="0.2">
      <c r="A76" s="99" t="s">
        <v>147</v>
      </c>
      <c r="B76" s="125" t="s">
        <v>187</v>
      </c>
      <c r="C76" s="125" t="s">
        <v>62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>
        <f t="shared" si="16"/>
        <v>0</v>
      </c>
      <c r="O76" s="116"/>
      <c r="P76" s="126">
        <v>25</v>
      </c>
      <c r="Q76" s="125" t="s">
        <v>585</v>
      </c>
      <c r="R76" s="125" t="s">
        <v>586</v>
      </c>
      <c r="S76" s="115">
        <v>2</v>
      </c>
      <c r="T76" s="115">
        <v>1</v>
      </c>
      <c r="U76" s="115">
        <v>1</v>
      </c>
      <c r="V76" s="115">
        <v>5</v>
      </c>
      <c r="W76" s="115">
        <v>11</v>
      </c>
      <c r="X76" s="115">
        <v>1</v>
      </c>
      <c r="Y76" s="115"/>
      <c r="Z76" s="115">
        <v>3</v>
      </c>
      <c r="AA76" s="115"/>
      <c r="AB76" s="115"/>
      <c r="AC76" s="115">
        <f t="shared" si="17"/>
        <v>8</v>
      </c>
      <c r="AE76" s="120"/>
    </row>
    <row r="77" spans="1:31" s="122" customFormat="1" ht="12.75" x14ac:dyDescent="0.2">
      <c r="A77" s="124">
        <v>15</v>
      </c>
      <c r="B77" s="125" t="s">
        <v>286</v>
      </c>
      <c r="C77" s="125" t="s">
        <v>287</v>
      </c>
      <c r="D77" s="115"/>
      <c r="E77" s="115"/>
      <c r="F77" s="115">
        <v>1</v>
      </c>
      <c r="G77" s="115">
        <v>3</v>
      </c>
      <c r="H77" s="115">
        <v>2</v>
      </c>
      <c r="I77" s="115"/>
      <c r="J77" s="115"/>
      <c r="K77" s="115">
        <v>1</v>
      </c>
      <c r="L77" s="115"/>
      <c r="M77" s="115"/>
      <c r="N77" s="115">
        <f t="shared" si="16"/>
        <v>1</v>
      </c>
      <c r="O77" s="116"/>
      <c r="P77" s="126">
        <v>44</v>
      </c>
      <c r="Q77" s="125" t="s">
        <v>163</v>
      </c>
      <c r="R77" s="125" t="s">
        <v>164</v>
      </c>
      <c r="S77" s="115">
        <v>6</v>
      </c>
      <c r="T77" s="115"/>
      <c r="U77" s="115"/>
      <c r="V77" s="115">
        <v>10</v>
      </c>
      <c r="W77" s="115">
        <v>2</v>
      </c>
      <c r="X77" s="115"/>
      <c r="Y77" s="115">
        <v>1</v>
      </c>
      <c r="Z77" s="115">
        <v>2</v>
      </c>
      <c r="AA77" s="115"/>
      <c r="AB77" s="115"/>
      <c r="AC77" s="115">
        <f t="shared" si="17"/>
        <v>12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22</v>
      </c>
      <c r="E79" s="115">
        <f t="shared" si="18"/>
        <v>4</v>
      </c>
      <c r="F79" s="115">
        <f t="shared" si="18"/>
        <v>6</v>
      </c>
      <c r="G79" s="115">
        <f t="shared" si="18"/>
        <v>46</v>
      </c>
      <c r="H79" s="115">
        <f t="shared" si="18"/>
        <v>25</v>
      </c>
      <c r="I79" s="115">
        <f t="shared" si="18"/>
        <v>6</v>
      </c>
      <c r="J79" s="115">
        <f t="shared" si="18"/>
        <v>0</v>
      </c>
      <c r="K79" s="115">
        <f t="shared" si="18"/>
        <v>10</v>
      </c>
      <c r="L79" s="115">
        <f t="shared" si="18"/>
        <v>0</v>
      </c>
      <c r="M79" s="115">
        <f t="shared" si="18"/>
        <v>0</v>
      </c>
      <c r="N79" s="115">
        <f t="shared" si="18"/>
        <v>62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20</v>
      </c>
      <c r="T79" s="115">
        <f t="shared" si="19"/>
        <v>6</v>
      </c>
      <c r="U79" s="115">
        <f t="shared" si="19"/>
        <v>2</v>
      </c>
      <c r="V79" s="115">
        <f t="shared" si="19"/>
        <v>39</v>
      </c>
      <c r="W79" s="115">
        <f t="shared" si="19"/>
        <v>19</v>
      </c>
      <c r="X79" s="115">
        <f t="shared" si="19"/>
        <v>3</v>
      </c>
      <c r="Y79" s="115">
        <f t="shared" si="19"/>
        <v>3</v>
      </c>
      <c r="Z79" s="115">
        <f t="shared" si="19"/>
        <v>13</v>
      </c>
      <c r="AA79" s="115">
        <f t="shared" si="19"/>
        <v>1</v>
      </c>
      <c r="AB79" s="115">
        <f t="shared" si="19"/>
        <v>0</v>
      </c>
      <c r="AC79" s="115">
        <f t="shared" si="19"/>
        <v>60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104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Average Joes: BLK-   |||   Pork Swords: </v>
      </c>
    </row>
    <row r="81" spans="1:31" s="122" customFormat="1" ht="12.75" x14ac:dyDescent="0.2">
      <c r="A81" s="152" t="s">
        <v>205</v>
      </c>
      <c r="B81" s="153"/>
      <c r="C81" s="154" t="s">
        <v>641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63" t="s">
        <v>77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5"/>
      <c r="O83" s="112" t="s">
        <v>49</v>
      </c>
      <c r="P83" s="166" t="s">
        <v>103</v>
      </c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8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0</v>
      </c>
      <c r="B85" s="125" t="s">
        <v>398</v>
      </c>
      <c r="C85" s="125" t="s">
        <v>399</v>
      </c>
      <c r="D85" s="115">
        <v>4</v>
      </c>
      <c r="E85" s="115"/>
      <c r="F85" s="115">
        <v>6</v>
      </c>
      <c r="G85" s="115">
        <v>6</v>
      </c>
      <c r="H85" s="115"/>
      <c r="I85" s="115">
        <v>2</v>
      </c>
      <c r="J85" s="115">
        <v>1</v>
      </c>
      <c r="K85" s="115">
        <v>3</v>
      </c>
      <c r="L85" s="115"/>
      <c r="M85" s="115"/>
      <c r="N85" s="115">
        <f t="shared" ref="N85:N94" si="20">IF(B85="","",(D85*2)+(E85*3)+F85*1)</f>
        <v>14</v>
      </c>
      <c r="O85" s="116"/>
      <c r="P85" s="126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4">
        <v>3</v>
      </c>
      <c r="B86" s="125" t="s">
        <v>80</v>
      </c>
      <c r="C86" s="125" t="s">
        <v>81</v>
      </c>
      <c r="D86" s="115">
        <v>1</v>
      </c>
      <c r="E86" s="115">
        <v>1</v>
      </c>
      <c r="F86" s="115">
        <v>6</v>
      </c>
      <c r="G86" s="115">
        <v>2</v>
      </c>
      <c r="H86" s="115">
        <v>4</v>
      </c>
      <c r="I86" s="115"/>
      <c r="J86" s="115"/>
      <c r="K86" s="115">
        <v>1</v>
      </c>
      <c r="L86" s="115"/>
      <c r="M86" s="115"/>
      <c r="N86" s="115">
        <f t="shared" si="20"/>
        <v>11</v>
      </c>
      <c r="O86" s="116"/>
      <c r="P86" s="126">
        <v>2</v>
      </c>
      <c r="Q86" s="125" t="s">
        <v>176</v>
      </c>
      <c r="R86" s="125" t="s">
        <v>39</v>
      </c>
      <c r="S86" s="115">
        <v>2</v>
      </c>
      <c r="T86" s="115"/>
      <c r="U86" s="115"/>
      <c r="V86" s="115">
        <v>2</v>
      </c>
      <c r="W86" s="115"/>
      <c r="X86" s="115">
        <v>1</v>
      </c>
      <c r="Y86" s="115"/>
      <c r="Z86" s="115">
        <v>4</v>
      </c>
      <c r="AA86" s="115"/>
      <c r="AB86" s="115"/>
      <c r="AC86" s="115">
        <f t="shared" si="21"/>
        <v>4</v>
      </c>
      <c r="AD86" s="129"/>
      <c r="AE86" s="120"/>
    </row>
    <row r="87" spans="1:31" s="122" customFormat="1" ht="12.75" x14ac:dyDescent="0.2">
      <c r="A87" s="126">
        <v>5</v>
      </c>
      <c r="B87" s="125" t="s">
        <v>85</v>
      </c>
      <c r="C87" s="125" t="s">
        <v>86</v>
      </c>
      <c r="D87" s="115">
        <v>1</v>
      </c>
      <c r="E87" s="115">
        <v>1</v>
      </c>
      <c r="F87" s="115">
        <v>1</v>
      </c>
      <c r="G87" s="115">
        <v>2</v>
      </c>
      <c r="H87" s="115">
        <v>1</v>
      </c>
      <c r="I87" s="115"/>
      <c r="J87" s="115"/>
      <c r="K87" s="115">
        <v>1</v>
      </c>
      <c r="L87" s="115"/>
      <c r="M87" s="115"/>
      <c r="N87" s="115">
        <f t="shared" si="20"/>
        <v>6</v>
      </c>
      <c r="O87" s="116"/>
      <c r="P87" s="126">
        <v>5</v>
      </c>
      <c r="Q87" s="125" t="s">
        <v>130</v>
      </c>
      <c r="R87" s="125" t="s">
        <v>54</v>
      </c>
      <c r="S87" s="115">
        <v>1</v>
      </c>
      <c r="T87" s="115"/>
      <c r="U87" s="115"/>
      <c r="V87" s="115">
        <v>2</v>
      </c>
      <c r="W87" s="115">
        <v>1</v>
      </c>
      <c r="X87" s="115">
        <v>2</v>
      </c>
      <c r="Y87" s="115"/>
      <c r="Z87" s="115">
        <v>3</v>
      </c>
      <c r="AA87" s="115"/>
      <c r="AB87" s="115"/>
      <c r="AC87" s="115">
        <f t="shared" si="21"/>
        <v>2</v>
      </c>
      <c r="AD87" s="129"/>
      <c r="AE87" s="120"/>
    </row>
    <row r="88" spans="1:31" s="122" customFormat="1" ht="12.75" x14ac:dyDescent="0.2">
      <c r="A88" s="126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6">
        <v>6</v>
      </c>
      <c r="Q88" s="125" t="s">
        <v>130</v>
      </c>
      <c r="R88" s="125" t="s">
        <v>73</v>
      </c>
      <c r="S88" s="115">
        <v>1</v>
      </c>
      <c r="T88" s="115"/>
      <c r="U88" s="115"/>
      <c r="V88" s="115">
        <v>3</v>
      </c>
      <c r="W88" s="115">
        <v>2</v>
      </c>
      <c r="X88" s="115">
        <v>2</v>
      </c>
      <c r="Y88" s="115"/>
      <c r="Z88" s="115">
        <v>4</v>
      </c>
      <c r="AA88" s="115"/>
      <c r="AB88" s="115"/>
      <c r="AC88" s="115">
        <f t="shared" si="21"/>
        <v>2</v>
      </c>
      <c r="AD88" s="129"/>
      <c r="AE88" s="120"/>
    </row>
    <row r="89" spans="1:31" s="122" customFormat="1" ht="12.75" x14ac:dyDescent="0.2">
      <c r="A89" s="126">
        <v>21</v>
      </c>
      <c r="B89" s="125" t="s">
        <v>128</v>
      </c>
      <c r="C89" s="125" t="s">
        <v>83</v>
      </c>
      <c r="D89" s="115"/>
      <c r="E89" s="115">
        <v>1</v>
      </c>
      <c r="F89" s="115">
        <v>2</v>
      </c>
      <c r="G89" s="115">
        <v>6</v>
      </c>
      <c r="H89" s="115">
        <v>2</v>
      </c>
      <c r="I89" s="115">
        <v>2</v>
      </c>
      <c r="J89" s="115"/>
      <c r="K89" s="115">
        <v>2</v>
      </c>
      <c r="L89" s="115"/>
      <c r="M89" s="115"/>
      <c r="N89" s="115">
        <f t="shared" si="20"/>
        <v>5</v>
      </c>
      <c r="O89" s="116"/>
      <c r="P89" s="126">
        <v>21</v>
      </c>
      <c r="Q89" s="125" t="s">
        <v>131</v>
      </c>
      <c r="R89" s="125" t="s">
        <v>65</v>
      </c>
      <c r="S89" s="115">
        <v>4</v>
      </c>
      <c r="T89" s="115"/>
      <c r="U89" s="115">
        <v>1</v>
      </c>
      <c r="V89" s="115">
        <v>7</v>
      </c>
      <c r="W89" s="115"/>
      <c r="X89" s="115">
        <v>1</v>
      </c>
      <c r="Y89" s="115">
        <v>1</v>
      </c>
      <c r="Z89" s="115">
        <v>3</v>
      </c>
      <c r="AA89" s="115"/>
      <c r="AB89" s="115"/>
      <c r="AC89" s="115">
        <f t="shared" si="21"/>
        <v>9</v>
      </c>
      <c r="AD89" s="129"/>
      <c r="AE89" s="120"/>
    </row>
    <row r="90" spans="1:31" s="122" customFormat="1" ht="12.75" x14ac:dyDescent="0.2">
      <c r="A90" s="126">
        <v>24</v>
      </c>
      <c r="B90" s="125" t="s">
        <v>146</v>
      </c>
      <c r="C90" s="125" t="s">
        <v>186</v>
      </c>
      <c r="D90" s="115"/>
      <c r="E90" s="115"/>
      <c r="F90" s="115"/>
      <c r="G90" s="115">
        <v>4</v>
      </c>
      <c r="H90" s="115">
        <v>1</v>
      </c>
      <c r="I90" s="115">
        <v>1</v>
      </c>
      <c r="J90" s="115"/>
      <c r="K90" s="115">
        <v>2</v>
      </c>
      <c r="L90" s="115"/>
      <c r="M90" s="115"/>
      <c r="N90" s="115">
        <f t="shared" si="20"/>
        <v>0</v>
      </c>
      <c r="O90" s="116"/>
      <c r="P90" s="126">
        <v>23</v>
      </c>
      <c r="Q90" s="125" t="s">
        <v>451</v>
      </c>
      <c r="R90" s="125" t="s">
        <v>542</v>
      </c>
      <c r="S90" s="115">
        <v>1</v>
      </c>
      <c r="T90" s="115"/>
      <c r="U90" s="115">
        <v>1</v>
      </c>
      <c r="V90" s="115">
        <v>1</v>
      </c>
      <c r="W90" s="115">
        <v>1</v>
      </c>
      <c r="X90" s="115">
        <v>1</v>
      </c>
      <c r="Y90" s="115"/>
      <c r="Z90" s="115">
        <v>2</v>
      </c>
      <c r="AA90" s="115"/>
      <c r="AB90" s="115"/>
      <c r="AC90" s="115">
        <f t="shared" si="21"/>
        <v>3</v>
      </c>
      <c r="AD90" s="129"/>
      <c r="AE90" s="120"/>
    </row>
    <row r="91" spans="1:31" s="122" customFormat="1" ht="12.75" x14ac:dyDescent="0.2">
      <c r="A91" s="126">
        <v>25</v>
      </c>
      <c r="B91" s="125" t="s">
        <v>87</v>
      </c>
      <c r="C91" s="125" t="s">
        <v>88</v>
      </c>
      <c r="D91" s="115"/>
      <c r="E91" s="115"/>
      <c r="F91" s="115">
        <v>2</v>
      </c>
      <c r="G91" s="115">
        <v>2</v>
      </c>
      <c r="H91" s="115">
        <v>1</v>
      </c>
      <c r="I91" s="115">
        <v>1</v>
      </c>
      <c r="J91" s="115"/>
      <c r="K91" s="115">
        <v>2</v>
      </c>
      <c r="L91" s="115"/>
      <c r="M91" s="115"/>
      <c r="N91" s="115">
        <f t="shared" si="20"/>
        <v>2</v>
      </c>
      <c r="O91" s="116"/>
      <c r="P91" s="126">
        <v>24</v>
      </c>
      <c r="Q91" s="125" t="s">
        <v>212</v>
      </c>
      <c r="R91" s="125" t="s">
        <v>129</v>
      </c>
      <c r="S91" s="115">
        <v>1</v>
      </c>
      <c r="T91" s="115"/>
      <c r="U91" s="115"/>
      <c r="V91" s="115">
        <v>4</v>
      </c>
      <c r="W91" s="115"/>
      <c r="X91" s="115">
        <v>1</v>
      </c>
      <c r="Y91" s="115"/>
      <c r="Z91" s="115">
        <v>2</v>
      </c>
      <c r="AA91" s="115"/>
      <c r="AB91" s="115"/>
      <c r="AC91" s="115">
        <f t="shared" si="21"/>
        <v>2</v>
      </c>
      <c r="AD91" s="129"/>
      <c r="AE91" s="120"/>
    </row>
    <row r="92" spans="1:31" s="122" customFormat="1" ht="12.75" x14ac:dyDescent="0.2">
      <c r="A92" s="124">
        <v>35</v>
      </c>
      <c r="B92" s="125" t="s">
        <v>290</v>
      </c>
      <c r="C92" s="125" t="s">
        <v>291</v>
      </c>
      <c r="D92" s="115">
        <v>2</v>
      </c>
      <c r="E92" s="115"/>
      <c r="F92" s="115"/>
      <c r="G92" s="115">
        <v>5</v>
      </c>
      <c r="H92" s="115"/>
      <c r="I92" s="115">
        <v>1</v>
      </c>
      <c r="J92" s="115"/>
      <c r="K92" s="115">
        <v>4</v>
      </c>
      <c r="L92" s="115"/>
      <c r="M92" s="115"/>
      <c r="N92" s="115">
        <f t="shared" si="20"/>
        <v>4</v>
      </c>
      <c r="O92" s="116"/>
      <c r="P92" s="126">
        <v>42</v>
      </c>
      <c r="Q92" s="125" t="s">
        <v>69</v>
      </c>
      <c r="R92" s="125" t="s">
        <v>70</v>
      </c>
      <c r="S92" s="115">
        <v>3</v>
      </c>
      <c r="T92" s="115"/>
      <c r="U92" s="115">
        <v>2</v>
      </c>
      <c r="V92" s="115">
        <v>6</v>
      </c>
      <c r="W92" s="115"/>
      <c r="X92" s="115"/>
      <c r="Y92" s="115"/>
      <c r="Z92" s="115">
        <v>4</v>
      </c>
      <c r="AA92" s="115"/>
      <c r="AB92" s="115"/>
      <c r="AC92" s="115">
        <f t="shared" si="21"/>
        <v>8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6">
        <v>44</v>
      </c>
      <c r="Q93" s="125" t="s">
        <v>638</v>
      </c>
      <c r="R93" s="125" t="s">
        <v>73</v>
      </c>
      <c r="S93" s="115">
        <v>1</v>
      </c>
      <c r="T93" s="115"/>
      <c r="U93" s="115"/>
      <c r="V93" s="115">
        <v>2</v>
      </c>
      <c r="W93" s="115">
        <v>1</v>
      </c>
      <c r="X93" s="115"/>
      <c r="Y93" s="115"/>
      <c r="Z93" s="115">
        <v>4</v>
      </c>
      <c r="AA93" s="115">
        <v>1</v>
      </c>
      <c r="AB93" s="115"/>
      <c r="AC93" s="115">
        <f t="shared" si="21"/>
        <v>2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HBW Cannons:    |||   Hawks: 3P-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6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8</v>
      </c>
      <c r="E95" s="115">
        <f t="shared" si="22"/>
        <v>3</v>
      </c>
      <c r="F95" s="115">
        <f t="shared" si="22"/>
        <v>17</v>
      </c>
      <c r="G95" s="115">
        <f t="shared" si="22"/>
        <v>27</v>
      </c>
      <c r="H95" s="115">
        <f t="shared" si="22"/>
        <v>9</v>
      </c>
      <c r="I95" s="115">
        <f t="shared" si="22"/>
        <v>7</v>
      </c>
      <c r="J95" s="115">
        <f t="shared" si="22"/>
        <v>1</v>
      </c>
      <c r="K95" s="115">
        <f t="shared" si="22"/>
        <v>15</v>
      </c>
      <c r="L95" s="115">
        <f t="shared" si="22"/>
        <v>0</v>
      </c>
      <c r="M95" s="115">
        <f t="shared" si="22"/>
        <v>0</v>
      </c>
      <c r="N95" s="115">
        <f t="shared" si="22"/>
        <v>42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14</v>
      </c>
      <c r="T95" s="115">
        <f t="shared" si="23"/>
        <v>0</v>
      </c>
      <c r="U95" s="115">
        <f t="shared" si="23"/>
        <v>4</v>
      </c>
      <c r="V95" s="115">
        <f t="shared" si="23"/>
        <v>27</v>
      </c>
      <c r="W95" s="115">
        <f t="shared" si="23"/>
        <v>5</v>
      </c>
      <c r="X95" s="115">
        <f t="shared" si="23"/>
        <v>8</v>
      </c>
      <c r="Y95" s="115">
        <f t="shared" si="23"/>
        <v>1</v>
      </c>
      <c r="Z95" s="115">
        <f t="shared" si="23"/>
        <v>26</v>
      </c>
      <c r="AA95" s="115">
        <f t="shared" si="23"/>
        <v>1</v>
      </c>
      <c r="AB95" s="115">
        <f t="shared" si="23"/>
        <v>0</v>
      </c>
      <c r="AC95" s="115">
        <f t="shared" si="23"/>
        <v>32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90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643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98" t="s">
        <v>105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200"/>
      <c r="O99" s="112" t="s">
        <v>49</v>
      </c>
      <c r="P99" s="201" t="s">
        <v>101</v>
      </c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3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0</v>
      </c>
      <c r="B101" s="125" t="s">
        <v>135</v>
      </c>
      <c r="C101" s="125" t="s">
        <v>100</v>
      </c>
      <c r="D101" s="115">
        <v>2</v>
      </c>
      <c r="E101" s="115"/>
      <c r="F101" s="115"/>
      <c r="G101" s="115">
        <v>3</v>
      </c>
      <c r="H101" s="115">
        <v>2</v>
      </c>
      <c r="I101" s="115">
        <v>1</v>
      </c>
      <c r="J101" s="115"/>
      <c r="K101" s="115">
        <v>1</v>
      </c>
      <c r="L101" s="115"/>
      <c r="M101" s="115"/>
      <c r="N101" s="115">
        <f t="shared" ref="N101:N110" si="24">IF(B101="","",(D101*2)+(E101*3)+F101*1)</f>
        <v>4</v>
      </c>
      <c r="O101" s="116"/>
      <c r="P101" s="124">
        <v>2</v>
      </c>
      <c r="Q101" s="125" t="s">
        <v>31</v>
      </c>
      <c r="R101" s="125" t="s">
        <v>50</v>
      </c>
      <c r="S101" s="115"/>
      <c r="T101" s="115"/>
      <c r="U101" s="115">
        <v>2</v>
      </c>
      <c r="V101" s="115">
        <v>3</v>
      </c>
      <c r="W101" s="115"/>
      <c r="X101" s="115">
        <v>1</v>
      </c>
      <c r="Y101" s="115">
        <v>1</v>
      </c>
      <c r="Z101" s="115">
        <v>1</v>
      </c>
      <c r="AA101" s="115"/>
      <c r="AB101" s="115"/>
      <c r="AC101" s="115">
        <f t="shared" ref="AC101:AC110" si="25">IF(Q101="","",(S101*2)+(T101*3)+U101*1)</f>
        <v>2</v>
      </c>
      <c r="AD101" s="129"/>
      <c r="AE101" s="120"/>
    </row>
    <row r="102" spans="1:31" s="122" customFormat="1" ht="12.75" x14ac:dyDescent="0.2">
      <c r="A102" s="124">
        <v>2</v>
      </c>
      <c r="B102" s="125" t="s">
        <v>33</v>
      </c>
      <c r="C102" s="125" t="s">
        <v>34</v>
      </c>
      <c r="D102" s="115"/>
      <c r="E102" s="115">
        <v>1</v>
      </c>
      <c r="F102" s="115"/>
      <c r="G102" s="115">
        <v>2</v>
      </c>
      <c r="H102" s="115">
        <v>3</v>
      </c>
      <c r="I102" s="115"/>
      <c r="J102" s="115"/>
      <c r="K102" s="115">
        <v>2</v>
      </c>
      <c r="L102" s="115"/>
      <c r="M102" s="115"/>
      <c r="N102" s="115">
        <f t="shared" si="24"/>
        <v>3</v>
      </c>
      <c r="O102" s="116"/>
      <c r="P102" s="124">
        <v>4</v>
      </c>
      <c r="Q102" s="125" t="s">
        <v>74</v>
      </c>
      <c r="R102" s="125" t="s">
        <v>50</v>
      </c>
      <c r="S102" s="115">
        <v>3</v>
      </c>
      <c r="T102" s="115"/>
      <c r="U102" s="115"/>
      <c r="V102" s="115">
        <v>6</v>
      </c>
      <c r="W102" s="115">
        <v>3</v>
      </c>
      <c r="X102" s="115"/>
      <c r="Y102" s="115">
        <v>1</v>
      </c>
      <c r="Z102" s="115">
        <v>1</v>
      </c>
      <c r="AA102" s="115"/>
      <c r="AB102" s="115"/>
      <c r="AC102" s="115">
        <f t="shared" si="25"/>
        <v>6</v>
      </c>
      <c r="AD102" s="129"/>
      <c r="AE102" s="120"/>
    </row>
    <row r="103" spans="1:31" s="122" customFormat="1" ht="12.75" x14ac:dyDescent="0.2">
      <c r="A103" s="126">
        <v>4</v>
      </c>
      <c r="B103" s="125" t="s">
        <v>259</v>
      </c>
      <c r="C103" s="125" t="s">
        <v>260</v>
      </c>
      <c r="D103" s="115">
        <v>3</v>
      </c>
      <c r="E103" s="115"/>
      <c r="F103" s="115"/>
      <c r="G103" s="115">
        <v>5</v>
      </c>
      <c r="H103" s="115">
        <v>1</v>
      </c>
      <c r="I103" s="115"/>
      <c r="J103" s="115"/>
      <c r="K103" s="115">
        <v>4</v>
      </c>
      <c r="L103" s="115"/>
      <c r="M103" s="115"/>
      <c r="N103" s="115">
        <f t="shared" si="24"/>
        <v>6</v>
      </c>
      <c r="O103" s="116"/>
      <c r="P103" s="124">
        <v>5</v>
      </c>
      <c r="Q103" s="125" t="s">
        <v>119</v>
      </c>
      <c r="R103" s="125" t="s">
        <v>100</v>
      </c>
      <c r="S103" s="115">
        <v>2</v>
      </c>
      <c r="T103" s="115"/>
      <c r="U103" s="115">
        <v>1</v>
      </c>
      <c r="V103" s="115">
        <v>5</v>
      </c>
      <c r="W103" s="115">
        <v>3</v>
      </c>
      <c r="X103" s="115">
        <v>2</v>
      </c>
      <c r="Y103" s="115"/>
      <c r="Z103" s="115">
        <v>5</v>
      </c>
      <c r="AA103" s="115"/>
      <c r="AB103" s="115"/>
      <c r="AC103" s="115">
        <f t="shared" si="25"/>
        <v>5</v>
      </c>
      <c r="AD103" s="129"/>
      <c r="AE103" s="120"/>
    </row>
    <row r="104" spans="1:31" s="122" customFormat="1" ht="12.75" x14ac:dyDescent="0.2">
      <c r="A104" s="126">
        <v>5</v>
      </c>
      <c r="B104" s="125" t="s">
        <v>43</v>
      </c>
      <c r="C104" s="125" t="s">
        <v>44</v>
      </c>
      <c r="D104" s="115">
        <v>2</v>
      </c>
      <c r="E104" s="115">
        <v>2</v>
      </c>
      <c r="F104" s="115">
        <v>1</v>
      </c>
      <c r="G104" s="115">
        <v>1</v>
      </c>
      <c r="H104" s="115">
        <v>4</v>
      </c>
      <c r="I104" s="115">
        <v>1</v>
      </c>
      <c r="J104" s="115"/>
      <c r="K104" s="115"/>
      <c r="L104" s="115"/>
      <c r="M104" s="115"/>
      <c r="N104" s="115">
        <f t="shared" si="24"/>
        <v>11</v>
      </c>
      <c r="O104" s="116"/>
      <c r="P104" s="126">
        <v>8</v>
      </c>
      <c r="Q104" s="125" t="s">
        <v>481</v>
      </c>
      <c r="R104" s="125" t="s">
        <v>79</v>
      </c>
      <c r="S104" s="115"/>
      <c r="T104" s="115"/>
      <c r="U104" s="115"/>
      <c r="V104" s="115">
        <v>5</v>
      </c>
      <c r="W104" s="115">
        <v>1</v>
      </c>
      <c r="X104" s="115"/>
      <c r="Y104" s="115"/>
      <c r="Z104" s="115">
        <v>2</v>
      </c>
      <c r="AA104" s="115"/>
      <c r="AB104" s="115"/>
      <c r="AC104" s="115">
        <f t="shared" si="25"/>
        <v>0</v>
      </c>
      <c r="AD104" s="129"/>
      <c r="AE104" s="120"/>
    </row>
    <row r="105" spans="1:31" s="122" customFormat="1" ht="12.75" x14ac:dyDescent="0.2">
      <c r="A105" s="124">
        <v>8</v>
      </c>
      <c r="B105" s="125" t="s">
        <v>138</v>
      </c>
      <c r="C105" s="125" t="s">
        <v>139</v>
      </c>
      <c r="D105" s="115">
        <v>1</v>
      </c>
      <c r="E105" s="115">
        <v>2</v>
      </c>
      <c r="F105" s="115"/>
      <c r="G105" s="115">
        <v>3</v>
      </c>
      <c r="H105" s="115">
        <v>2</v>
      </c>
      <c r="I105" s="115"/>
      <c r="J105" s="115"/>
      <c r="K105" s="115"/>
      <c r="L105" s="115"/>
      <c r="M105" s="115"/>
      <c r="N105" s="115">
        <f t="shared" si="24"/>
        <v>8</v>
      </c>
      <c r="O105" s="116"/>
      <c r="P105" s="126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6">
        <v>10</v>
      </c>
      <c r="Q106" s="125" t="s">
        <v>498</v>
      </c>
      <c r="R106" s="125" t="s">
        <v>570</v>
      </c>
      <c r="S106" s="115">
        <v>3</v>
      </c>
      <c r="T106" s="115"/>
      <c r="U106" s="115">
        <v>3</v>
      </c>
      <c r="V106" s="115">
        <v>6</v>
      </c>
      <c r="W106" s="115">
        <v>1</v>
      </c>
      <c r="X106" s="115">
        <v>1</v>
      </c>
      <c r="Y106" s="115"/>
      <c r="Z106" s="115">
        <v>1</v>
      </c>
      <c r="AA106" s="115"/>
      <c r="AB106" s="115"/>
      <c r="AC106" s="115">
        <f t="shared" si="25"/>
        <v>9</v>
      </c>
      <c r="AD106" s="129"/>
      <c r="AE106" s="120"/>
    </row>
    <row r="107" spans="1:31" s="122" customFormat="1" ht="12.75" x14ac:dyDescent="0.2">
      <c r="A107" s="126">
        <v>12</v>
      </c>
      <c r="B107" s="125" t="s">
        <v>329</v>
      </c>
      <c r="C107" s="125" t="s">
        <v>330</v>
      </c>
      <c r="D107" s="115"/>
      <c r="E107" s="115">
        <v>2</v>
      </c>
      <c r="F107" s="115"/>
      <c r="G107" s="115">
        <v>5</v>
      </c>
      <c r="H107" s="115"/>
      <c r="I107" s="115">
        <v>2</v>
      </c>
      <c r="J107" s="115">
        <v>1</v>
      </c>
      <c r="K107" s="115">
        <v>1</v>
      </c>
      <c r="L107" s="115"/>
      <c r="M107" s="115"/>
      <c r="N107" s="115">
        <f t="shared" si="24"/>
        <v>6</v>
      </c>
      <c r="O107" s="116"/>
      <c r="P107" s="126">
        <v>13</v>
      </c>
      <c r="Q107" s="125" t="s">
        <v>386</v>
      </c>
      <c r="R107" s="125" t="s">
        <v>387</v>
      </c>
      <c r="S107" s="115"/>
      <c r="T107" s="115">
        <v>1</v>
      </c>
      <c r="U107" s="115"/>
      <c r="V107" s="115">
        <v>1</v>
      </c>
      <c r="W107" s="115"/>
      <c r="X107" s="115"/>
      <c r="Y107" s="115"/>
      <c r="Z107" s="115">
        <v>1</v>
      </c>
      <c r="AA107" s="115"/>
      <c r="AB107" s="115"/>
      <c r="AC107" s="115">
        <f t="shared" si="25"/>
        <v>3</v>
      </c>
      <c r="AD107" s="129"/>
      <c r="AE107" s="120"/>
    </row>
    <row r="108" spans="1:31" s="122" customFormat="1" ht="12.75" x14ac:dyDescent="0.2">
      <c r="A108" s="126">
        <v>24</v>
      </c>
      <c r="B108" s="125" t="s">
        <v>136</v>
      </c>
      <c r="C108" s="125" t="s">
        <v>137</v>
      </c>
      <c r="D108" s="115"/>
      <c r="E108" s="115">
        <v>1</v>
      </c>
      <c r="F108" s="115"/>
      <c r="G108" s="115">
        <v>1</v>
      </c>
      <c r="H108" s="115">
        <v>2</v>
      </c>
      <c r="I108" s="115">
        <v>5</v>
      </c>
      <c r="J108" s="115"/>
      <c r="K108" s="115">
        <v>3</v>
      </c>
      <c r="L108" s="115"/>
      <c r="M108" s="115"/>
      <c r="N108" s="115">
        <f t="shared" si="24"/>
        <v>3</v>
      </c>
      <c r="O108" s="116"/>
      <c r="P108" s="126"/>
      <c r="Q108" s="125"/>
      <c r="R108" s="12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 t="str">
        <f t="shared" si="25"/>
        <v/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55</v>
      </c>
      <c r="B109" s="125" t="s">
        <v>486</v>
      </c>
      <c r="C109" s="125" t="s">
        <v>188</v>
      </c>
      <c r="D109" s="115">
        <v>3</v>
      </c>
      <c r="E109" s="115"/>
      <c r="F109" s="115"/>
      <c r="G109" s="115">
        <v>8</v>
      </c>
      <c r="H109" s="115"/>
      <c r="I109" s="115">
        <v>1</v>
      </c>
      <c r="J109" s="115">
        <v>2</v>
      </c>
      <c r="K109" s="115">
        <v>3</v>
      </c>
      <c r="L109" s="115"/>
      <c r="M109" s="115"/>
      <c r="N109" s="115">
        <f t="shared" si="24"/>
        <v>6</v>
      </c>
      <c r="O109" s="116"/>
      <c r="P109" s="126">
        <v>6</v>
      </c>
      <c r="Q109" s="125" t="s">
        <v>261</v>
      </c>
      <c r="R109" s="125" t="s">
        <v>65</v>
      </c>
      <c r="S109" s="115">
        <v>3</v>
      </c>
      <c r="T109" s="115"/>
      <c r="U109" s="115">
        <v>1</v>
      </c>
      <c r="V109" s="115">
        <v>3</v>
      </c>
      <c r="W109" s="115">
        <v>1</v>
      </c>
      <c r="X109" s="115">
        <v>4</v>
      </c>
      <c r="Y109" s="115"/>
      <c r="Z109" s="115"/>
      <c r="AA109" s="115"/>
      <c r="AB109" s="115"/>
      <c r="AC109" s="115">
        <f t="shared" si="25"/>
        <v>7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Phantoms:    |||   Brownies: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11</v>
      </c>
      <c r="E111" s="115">
        <f t="shared" si="26"/>
        <v>8</v>
      </c>
      <c r="F111" s="115">
        <f t="shared" si="26"/>
        <v>1</v>
      </c>
      <c r="G111" s="115">
        <f t="shared" si="26"/>
        <v>28</v>
      </c>
      <c r="H111" s="115">
        <f t="shared" si="26"/>
        <v>14</v>
      </c>
      <c r="I111" s="115">
        <f t="shared" si="26"/>
        <v>10</v>
      </c>
      <c r="J111" s="115">
        <f t="shared" si="26"/>
        <v>3</v>
      </c>
      <c r="K111" s="115">
        <f t="shared" si="26"/>
        <v>14</v>
      </c>
      <c r="L111" s="115">
        <f t="shared" si="26"/>
        <v>0</v>
      </c>
      <c r="M111" s="115">
        <f t="shared" si="26"/>
        <v>0</v>
      </c>
      <c r="N111" s="115">
        <f t="shared" si="26"/>
        <v>47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11</v>
      </c>
      <c r="T111" s="115">
        <f t="shared" si="27"/>
        <v>1</v>
      </c>
      <c r="U111" s="115">
        <f t="shared" si="27"/>
        <v>7</v>
      </c>
      <c r="V111" s="115">
        <f t="shared" si="27"/>
        <v>29</v>
      </c>
      <c r="W111" s="115">
        <f t="shared" si="27"/>
        <v>9</v>
      </c>
      <c r="X111" s="115">
        <f t="shared" si="27"/>
        <v>8</v>
      </c>
      <c r="Y111" s="115">
        <f t="shared" si="27"/>
        <v>2</v>
      </c>
      <c r="Z111" s="115">
        <f t="shared" si="27"/>
        <v>11</v>
      </c>
      <c r="AA111" s="115">
        <f t="shared" si="27"/>
        <v>0</v>
      </c>
      <c r="AB111" s="115">
        <f t="shared" si="27"/>
        <v>0</v>
      </c>
      <c r="AC111" s="115">
        <f t="shared" si="27"/>
        <v>32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48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624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86" t="s">
        <v>225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1"/>
      <c r="O115" s="112" t="s">
        <v>49</v>
      </c>
      <c r="P115" s="189" t="s">
        <v>104</v>
      </c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1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>
        <v>7</v>
      </c>
      <c r="B117" s="125" t="s">
        <v>268</v>
      </c>
      <c r="C117" s="125" t="s">
        <v>100</v>
      </c>
      <c r="D117" s="115">
        <v>2</v>
      </c>
      <c r="E117" s="115"/>
      <c r="F117" s="115"/>
      <c r="G117" s="115">
        <v>9</v>
      </c>
      <c r="H117" s="115"/>
      <c r="I117" s="115"/>
      <c r="J117" s="115"/>
      <c r="K117" s="115">
        <v>1</v>
      </c>
      <c r="L117" s="115"/>
      <c r="M117" s="115"/>
      <c r="N117" s="115">
        <f t="shared" ref="N117:N126" si="28">IF(B117="","",(D117*2)+(E117*3)+F117*1)</f>
        <v>4</v>
      </c>
      <c r="O117" s="116"/>
      <c r="P117" s="124"/>
      <c r="Q117" s="125"/>
      <c r="R117" s="12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 t="str">
        <f t="shared" ref="AC117:AC126" si="29">IF(Q117="","",(S117*2)+(T117*3)+U117*1)</f>
        <v/>
      </c>
      <c r="AD117" s="129"/>
      <c r="AE117" s="120"/>
    </row>
    <row r="118" spans="1:31" s="122" customFormat="1" ht="12.75" x14ac:dyDescent="0.2">
      <c r="A118" s="126">
        <v>8</v>
      </c>
      <c r="B118" s="125" t="s">
        <v>125</v>
      </c>
      <c r="C118" s="125" t="s">
        <v>84</v>
      </c>
      <c r="D118" s="115">
        <v>2</v>
      </c>
      <c r="E118" s="115">
        <v>1</v>
      </c>
      <c r="F118" s="115"/>
      <c r="G118" s="115">
        <v>5</v>
      </c>
      <c r="H118" s="115">
        <v>2</v>
      </c>
      <c r="I118" s="115"/>
      <c r="J118" s="115"/>
      <c r="K118" s="115"/>
      <c r="L118" s="115"/>
      <c r="M118" s="115"/>
      <c r="N118" s="115">
        <f t="shared" si="28"/>
        <v>7</v>
      </c>
      <c r="O118" s="116"/>
      <c r="P118" s="124">
        <v>4</v>
      </c>
      <c r="Q118" s="125" t="s">
        <v>133</v>
      </c>
      <c r="R118" s="125" t="s">
        <v>134</v>
      </c>
      <c r="S118" s="115">
        <v>2</v>
      </c>
      <c r="T118" s="115"/>
      <c r="U118" s="115">
        <v>2</v>
      </c>
      <c r="V118" s="115">
        <v>10</v>
      </c>
      <c r="W118" s="115">
        <v>1</v>
      </c>
      <c r="X118" s="115">
        <v>1</v>
      </c>
      <c r="Y118" s="115"/>
      <c r="Z118" s="115">
        <v>1</v>
      </c>
      <c r="AA118" s="115"/>
      <c r="AB118" s="115"/>
      <c r="AC118" s="115">
        <f t="shared" si="29"/>
        <v>6</v>
      </c>
      <c r="AD118" s="129"/>
      <c r="AE118" s="120"/>
    </row>
    <row r="119" spans="1:31" s="122" customFormat="1" ht="12.75" x14ac:dyDescent="0.2">
      <c r="A119" s="126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6">
        <v>8</v>
      </c>
      <c r="Q119" s="125" t="s">
        <v>66</v>
      </c>
      <c r="R119" s="125" t="s">
        <v>67</v>
      </c>
      <c r="S119" s="115">
        <v>2</v>
      </c>
      <c r="T119" s="115"/>
      <c r="U119" s="115"/>
      <c r="V119" s="115">
        <v>12</v>
      </c>
      <c r="W119" s="115">
        <v>4</v>
      </c>
      <c r="X119" s="115">
        <v>1</v>
      </c>
      <c r="Y119" s="115">
        <v>2</v>
      </c>
      <c r="Z119" s="115">
        <v>1</v>
      </c>
      <c r="AA119" s="115"/>
      <c r="AB119" s="115"/>
      <c r="AC119" s="115">
        <f t="shared" si="29"/>
        <v>4</v>
      </c>
      <c r="AD119" s="129"/>
      <c r="AE119" s="120"/>
    </row>
    <row r="120" spans="1:31" s="122" customFormat="1" ht="12.75" x14ac:dyDescent="0.2">
      <c r="A120" s="126">
        <v>11</v>
      </c>
      <c r="B120" s="125" t="s">
        <v>169</v>
      </c>
      <c r="C120" s="125" t="s">
        <v>170</v>
      </c>
      <c r="D120" s="115">
        <v>1</v>
      </c>
      <c r="E120" s="115"/>
      <c r="F120" s="115">
        <v>1</v>
      </c>
      <c r="G120" s="115">
        <v>1</v>
      </c>
      <c r="H120" s="115"/>
      <c r="I120" s="115">
        <v>2</v>
      </c>
      <c r="J120" s="115"/>
      <c r="K120" s="115"/>
      <c r="L120" s="115"/>
      <c r="M120" s="115"/>
      <c r="N120" s="115">
        <f t="shared" si="28"/>
        <v>3</v>
      </c>
      <c r="O120" s="116"/>
      <c r="P120" s="124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6"/>
      <c r="B121" s="125"/>
      <c r="C121" s="12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 t="str">
        <f t="shared" si="28"/>
        <v/>
      </c>
      <c r="O121" s="116"/>
      <c r="P121" s="124"/>
      <c r="Q121" s="125"/>
      <c r="R121" s="12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 t="str">
        <f t="shared" si="29"/>
        <v/>
      </c>
      <c r="AD121" s="129"/>
      <c r="AE121" s="120"/>
    </row>
    <row r="122" spans="1:31" s="122" customFormat="1" ht="12.75" x14ac:dyDescent="0.2">
      <c r="A122" s="126">
        <v>15</v>
      </c>
      <c r="B122" s="125" t="s">
        <v>75</v>
      </c>
      <c r="C122" s="125" t="s">
        <v>38</v>
      </c>
      <c r="D122" s="115">
        <v>1</v>
      </c>
      <c r="E122" s="115"/>
      <c r="F122" s="115"/>
      <c r="G122" s="115">
        <v>3</v>
      </c>
      <c r="H122" s="115">
        <v>1</v>
      </c>
      <c r="I122" s="115"/>
      <c r="J122" s="115">
        <v>1</v>
      </c>
      <c r="K122" s="115">
        <v>3</v>
      </c>
      <c r="L122" s="115"/>
      <c r="M122" s="115"/>
      <c r="N122" s="115">
        <f t="shared" si="28"/>
        <v>2</v>
      </c>
      <c r="O122" s="116"/>
      <c r="P122" s="126">
        <v>14</v>
      </c>
      <c r="Q122" s="125" t="s">
        <v>132</v>
      </c>
      <c r="R122" s="125" t="s">
        <v>34</v>
      </c>
      <c r="S122" s="115">
        <v>5</v>
      </c>
      <c r="T122" s="115"/>
      <c r="U122" s="115"/>
      <c r="V122" s="115">
        <v>6</v>
      </c>
      <c r="W122" s="115">
        <v>4</v>
      </c>
      <c r="X122" s="115">
        <v>1</v>
      </c>
      <c r="Y122" s="115">
        <v>3</v>
      </c>
      <c r="Z122" s="115">
        <v>4</v>
      </c>
      <c r="AA122" s="115">
        <v>1</v>
      </c>
      <c r="AB122" s="115"/>
      <c r="AC122" s="115">
        <f t="shared" si="29"/>
        <v>10</v>
      </c>
      <c r="AD122" s="129"/>
      <c r="AE122" s="120"/>
    </row>
    <row r="123" spans="1:31" s="122" customFormat="1" ht="12.75" x14ac:dyDescent="0.2">
      <c r="A123" s="124">
        <v>20</v>
      </c>
      <c r="B123" s="125" t="s">
        <v>369</v>
      </c>
      <c r="C123" s="125" t="s">
        <v>53</v>
      </c>
      <c r="D123" s="115">
        <v>3</v>
      </c>
      <c r="E123" s="115"/>
      <c r="F123" s="115">
        <v>5</v>
      </c>
      <c r="G123" s="115">
        <v>2</v>
      </c>
      <c r="H123" s="115"/>
      <c r="I123" s="115"/>
      <c r="J123" s="115"/>
      <c r="K123" s="115">
        <v>1</v>
      </c>
      <c r="L123" s="115"/>
      <c r="M123" s="115"/>
      <c r="N123" s="115">
        <f t="shared" si="28"/>
        <v>11</v>
      </c>
      <c r="O123" s="116"/>
      <c r="P123" s="126">
        <v>23</v>
      </c>
      <c r="Q123" s="125" t="s">
        <v>148</v>
      </c>
      <c r="R123" s="125" t="s">
        <v>57</v>
      </c>
      <c r="S123" s="115">
        <v>4</v>
      </c>
      <c r="T123" s="115">
        <v>4</v>
      </c>
      <c r="U123" s="115">
        <v>2</v>
      </c>
      <c r="V123" s="115">
        <v>3</v>
      </c>
      <c r="W123" s="115">
        <v>3</v>
      </c>
      <c r="X123" s="115">
        <v>1</v>
      </c>
      <c r="Y123" s="115"/>
      <c r="Z123" s="115">
        <v>1</v>
      </c>
      <c r="AA123" s="115"/>
      <c r="AB123" s="115"/>
      <c r="AC123" s="115">
        <f t="shared" si="29"/>
        <v>22</v>
      </c>
      <c r="AD123" s="129"/>
      <c r="AE123" s="120"/>
    </row>
    <row r="124" spans="1:31" s="122" customFormat="1" ht="12.75" x14ac:dyDescent="0.2">
      <c r="A124" s="126">
        <v>30</v>
      </c>
      <c r="B124" s="125" t="s">
        <v>37</v>
      </c>
      <c r="C124" s="125" t="s">
        <v>38</v>
      </c>
      <c r="D124" s="115">
        <v>1</v>
      </c>
      <c r="E124" s="115"/>
      <c r="F124" s="115">
        <v>3</v>
      </c>
      <c r="G124" s="115">
        <v>9</v>
      </c>
      <c r="H124" s="115">
        <v>1</v>
      </c>
      <c r="I124" s="115">
        <v>1</v>
      </c>
      <c r="J124" s="115">
        <v>1</v>
      </c>
      <c r="K124" s="115">
        <v>3</v>
      </c>
      <c r="L124" s="115"/>
      <c r="M124" s="115"/>
      <c r="N124" s="115">
        <f t="shared" si="28"/>
        <v>5</v>
      </c>
      <c r="O124" s="116"/>
      <c r="P124" s="124">
        <v>13</v>
      </c>
      <c r="Q124" s="125" t="s">
        <v>639</v>
      </c>
      <c r="R124" s="125" t="s">
        <v>95</v>
      </c>
      <c r="S124" s="115">
        <v>1</v>
      </c>
      <c r="T124" s="115"/>
      <c r="U124" s="115"/>
      <c r="V124" s="115">
        <v>2</v>
      </c>
      <c r="W124" s="115">
        <v>2</v>
      </c>
      <c r="X124" s="115">
        <v>1</v>
      </c>
      <c r="Y124" s="115"/>
      <c r="Z124" s="115">
        <v>3</v>
      </c>
      <c r="AA124" s="115"/>
      <c r="AB124" s="115"/>
      <c r="AC124" s="115">
        <f t="shared" si="29"/>
        <v>2</v>
      </c>
      <c r="AD124" s="129"/>
      <c r="AE124" s="120"/>
    </row>
    <row r="125" spans="1:31" s="122" customFormat="1" ht="12.75" x14ac:dyDescent="0.2">
      <c r="A125" s="124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6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10</v>
      </c>
      <c r="E127" s="115">
        <f t="shared" si="30"/>
        <v>1</v>
      </c>
      <c r="F127" s="115">
        <f t="shared" si="30"/>
        <v>9</v>
      </c>
      <c r="G127" s="115">
        <f t="shared" si="30"/>
        <v>29</v>
      </c>
      <c r="H127" s="115">
        <f t="shared" si="30"/>
        <v>4</v>
      </c>
      <c r="I127" s="115">
        <f t="shared" si="30"/>
        <v>3</v>
      </c>
      <c r="J127" s="115">
        <f t="shared" si="30"/>
        <v>2</v>
      </c>
      <c r="K127" s="115">
        <f t="shared" si="30"/>
        <v>8</v>
      </c>
      <c r="L127" s="115">
        <f t="shared" si="30"/>
        <v>0</v>
      </c>
      <c r="M127" s="115">
        <f t="shared" si="30"/>
        <v>0</v>
      </c>
      <c r="N127" s="115">
        <f t="shared" si="30"/>
        <v>32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14</v>
      </c>
      <c r="T127" s="115">
        <f t="shared" si="31"/>
        <v>4</v>
      </c>
      <c r="U127" s="115">
        <f t="shared" si="31"/>
        <v>4</v>
      </c>
      <c r="V127" s="115">
        <f t="shared" si="31"/>
        <v>33</v>
      </c>
      <c r="W127" s="115">
        <f t="shared" si="31"/>
        <v>14</v>
      </c>
      <c r="X127" s="115">
        <f t="shared" si="31"/>
        <v>5</v>
      </c>
      <c r="Y127" s="115">
        <f t="shared" si="31"/>
        <v>5</v>
      </c>
      <c r="Z127" s="115">
        <f t="shared" si="31"/>
        <v>10</v>
      </c>
      <c r="AA127" s="115">
        <f t="shared" si="31"/>
        <v>1</v>
      </c>
      <c r="AB127" s="115">
        <f t="shared" si="31"/>
        <v>0</v>
      </c>
      <c r="AC127" s="115">
        <f t="shared" si="31"/>
        <v>44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206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Ramblin' On:    |||   Cunning Stunts: </v>
      </c>
    </row>
    <row r="129" spans="1:31" s="122" customFormat="1" ht="12.75" x14ac:dyDescent="0.2">
      <c r="A129" s="152" t="s">
        <v>205</v>
      </c>
      <c r="B129" s="153"/>
      <c r="C129" s="154" t="s">
        <v>644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301" priority="30">
      <formula>AE15="Correct"</formula>
    </cfRule>
    <cfRule type="expression" dxfId="300" priority="32">
      <formula>$AE$15="Check"</formula>
    </cfRule>
  </conditionalFormatting>
  <conditionalFormatting sqref="AE46 AE62 AE79">
    <cfRule type="expression" dxfId="299" priority="31">
      <formula>$AE$15="Check"</formula>
    </cfRule>
  </conditionalFormatting>
  <conditionalFormatting sqref="AE46 AE62 AE15 AE79">
    <cfRule type="expression" dxfId="298" priority="29">
      <formula>AE15="Correct"</formula>
    </cfRule>
  </conditionalFormatting>
  <conditionalFormatting sqref="AE47 AE63 AE16:AE17 AE80">
    <cfRule type="expression" dxfId="297" priority="28">
      <formula>FIND("-",AE16)&gt;0</formula>
    </cfRule>
  </conditionalFormatting>
  <conditionalFormatting sqref="O15">
    <cfRule type="containsBlanks" dxfId="296" priority="33">
      <formula>LEN(TRIM(O15))=0</formula>
    </cfRule>
  </conditionalFormatting>
  <conditionalFormatting sqref="O79">
    <cfRule type="containsBlanks" dxfId="295" priority="27">
      <formula>LEN(TRIM(O79))=0</formula>
    </cfRule>
  </conditionalFormatting>
  <conditionalFormatting sqref="O47">
    <cfRule type="containsBlanks" dxfId="294" priority="26">
      <formula>LEN(TRIM(O47))=0</formula>
    </cfRule>
  </conditionalFormatting>
  <conditionalFormatting sqref="O63">
    <cfRule type="containsBlanks" dxfId="293" priority="25">
      <formula>LEN(TRIM(O63))=0</formula>
    </cfRule>
  </conditionalFormatting>
  <conditionalFormatting sqref="O31">
    <cfRule type="containsBlanks" dxfId="292" priority="24">
      <formula>LEN(TRIM(O31))=0</formula>
    </cfRule>
  </conditionalFormatting>
  <conditionalFormatting sqref="O95">
    <cfRule type="containsBlanks" dxfId="291" priority="23">
      <formula>LEN(TRIM(O95))=0</formula>
    </cfRule>
  </conditionalFormatting>
  <conditionalFormatting sqref="O111">
    <cfRule type="containsBlanks" dxfId="290" priority="22">
      <formula>LEN(TRIM(O111))=0</formula>
    </cfRule>
  </conditionalFormatting>
  <conditionalFormatting sqref="AE29">
    <cfRule type="expression" dxfId="289" priority="19">
      <formula>AE29="Correct"</formula>
    </cfRule>
    <cfRule type="expression" dxfId="288" priority="21">
      <formula>$AE$15="Check"</formula>
    </cfRule>
  </conditionalFormatting>
  <conditionalFormatting sqref="AE29">
    <cfRule type="expression" dxfId="287" priority="20">
      <formula>$AE$15="Check"</formula>
    </cfRule>
  </conditionalFormatting>
  <conditionalFormatting sqref="AE29">
    <cfRule type="expression" dxfId="286" priority="18">
      <formula>AE29="Correct"</formula>
    </cfRule>
  </conditionalFormatting>
  <conditionalFormatting sqref="AE30">
    <cfRule type="expression" dxfId="285" priority="17">
      <formula>FIND("-",AE30)&gt;0</formula>
    </cfRule>
  </conditionalFormatting>
  <conditionalFormatting sqref="AE92">
    <cfRule type="expression" dxfId="284" priority="14">
      <formula>AE92="Correct"</formula>
    </cfRule>
    <cfRule type="expression" dxfId="283" priority="16">
      <formula>$AE$15="Check"</formula>
    </cfRule>
  </conditionalFormatting>
  <conditionalFormatting sqref="AE92">
    <cfRule type="expression" dxfId="282" priority="15">
      <formula>$AE$15="Check"</formula>
    </cfRule>
  </conditionalFormatting>
  <conditionalFormatting sqref="AE92">
    <cfRule type="expression" dxfId="281" priority="13">
      <formula>AE92="Correct"</formula>
    </cfRule>
  </conditionalFormatting>
  <conditionalFormatting sqref="AE93">
    <cfRule type="expression" dxfId="280" priority="12">
      <formula>FIND("-",AE93)&gt;0</formula>
    </cfRule>
  </conditionalFormatting>
  <conditionalFormatting sqref="AE108">
    <cfRule type="expression" dxfId="279" priority="9">
      <formula>AE108="Correct"</formula>
    </cfRule>
    <cfRule type="expression" dxfId="278" priority="11">
      <formula>$AE$15="Check"</formula>
    </cfRule>
  </conditionalFormatting>
  <conditionalFormatting sqref="AE108">
    <cfRule type="expression" dxfId="277" priority="10">
      <formula>$AE$15="Check"</formula>
    </cfRule>
  </conditionalFormatting>
  <conditionalFormatting sqref="AE108">
    <cfRule type="expression" dxfId="276" priority="8">
      <formula>AE108="Correct"</formula>
    </cfRule>
  </conditionalFormatting>
  <conditionalFormatting sqref="AE109">
    <cfRule type="expression" dxfId="275" priority="7">
      <formula>FIND("-",AE109)&gt;0</formula>
    </cfRule>
  </conditionalFormatting>
  <conditionalFormatting sqref="O127">
    <cfRule type="containsBlanks" dxfId="274" priority="6">
      <formula>LEN(TRIM(O127))=0</formula>
    </cfRule>
  </conditionalFormatting>
  <conditionalFormatting sqref="AE127">
    <cfRule type="expression" dxfId="273" priority="3">
      <formula>AE127="Correct"</formula>
    </cfRule>
    <cfRule type="expression" dxfId="272" priority="5">
      <formula>$AE$15="Check"</formula>
    </cfRule>
  </conditionalFormatting>
  <conditionalFormatting sqref="AE127">
    <cfRule type="expression" dxfId="271" priority="4">
      <formula>$AE$15="Check"</formula>
    </cfRule>
  </conditionalFormatting>
  <conditionalFormatting sqref="AE127">
    <cfRule type="expression" dxfId="270" priority="2">
      <formula>AE127="Correct"</formula>
    </cfRule>
  </conditionalFormatting>
  <conditionalFormatting sqref="AE128">
    <cfRule type="expression" dxfId="269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645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49" t="s">
        <v>203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  <c r="O3" s="112" t="s">
        <v>4</v>
      </c>
      <c r="P3" s="172" t="s">
        <v>68</v>
      </c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4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>
        <v>6</v>
      </c>
      <c r="B5" s="125" t="s">
        <v>421</v>
      </c>
      <c r="C5" s="125" t="s">
        <v>422</v>
      </c>
      <c r="D5" s="115">
        <v>2</v>
      </c>
      <c r="E5" s="115"/>
      <c r="F5" s="115"/>
      <c r="G5" s="115">
        <v>6</v>
      </c>
      <c r="H5" s="115"/>
      <c r="I5" s="115">
        <v>1</v>
      </c>
      <c r="J5" s="115"/>
      <c r="K5" s="115">
        <v>2</v>
      </c>
      <c r="L5" s="115"/>
      <c r="M5" s="115"/>
      <c r="N5" s="115">
        <f t="shared" ref="N5:N14" si="0">IF(B5="","",(D5*2)+(E5*3)+F5*1)</f>
        <v>4</v>
      </c>
      <c r="O5" s="116"/>
      <c r="P5" s="124"/>
      <c r="Q5" s="125"/>
      <c r="R5" s="12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 t="str">
        <f t="shared" ref="AC5:AC14" si="1">IF(Q5="","",(S5*2)+(T5*3)+U5*1)</f>
        <v/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>
        <v>10</v>
      </c>
      <c r="B6" s="125" t="s">
        <v>340</v>
      </c>
      <c r="C6" s="125" t="s">
        <v>38</v>
      </c>
      <c r="D6" s="115">
        <v>9</v>
      </c>
      <c r="E6" s="115">
        <v>1</v>
      </c>
      <c r="F6" s="115">
        <v>1</v>
      </c>
      <c r="G6" s="115">
        <v>3</v>
      </c>
      <c r="H6" s="115">
        <v>1</v>
      </c>
      <c r="I6" s="115">
        <v>2</v>
      </c>
      <c r="J6" s="115"/>
      <c r="K6" s="115">
        <v>1</v>
      </c>
      <c r="L6" s="115"/>
      <c r="M6" s="115"/>
      <c r="N6" s="115">
        <f t="shared" si="0"/>
        <v>22</v>
      </c>
      <c r="O6" s="116"/>
      <c r="P6" s="126">
        <v>6</v>
      </c>
      <c r="Q6" s="125" t="s">
        <v>179</v>
      </c>
      <c r="R6" s="125" t="s">
        <v>180</v>
      </c>
      <c r="S6" s="115">
        <v>3</v>
      </c>
      <c r="T6" s="115">
        <v>1</v>
      </c>
      <c r="U6" s="115"/>
      <c r="V6" s="115">
        <v>2</v>
      </c>
      <c r="W6" s="115">
        <v>4</v>
      </c>
      <c r="X6" s="115">
        <v>2</v>
      </c>
      <c r="Y6" s="115"/>
      <c r="Z6" s="115">
        <v>3</v>
      </c>
      <c r="AA6" s="115"/>
      <c r="AB6" s="115"/>
      <c r="AC6" s="115">
        <f t="shared" si="1"/>
        <v>9</v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6"/>
      <c r="Q7" s="125"/>
      <c r="R7" s="12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 t="str">
        <f t="shared" si="1"/>
        <v/>
      </c>
      <c r="AE7" s="120"/>
    </row>
    <row r="8" spans="1:39" s="122" customFormat="1" ht="12.75" x14ac:dyDescent="0.2">
      <c r="A8" s="126">
        <v>13</v>
      </c>
      <c r="B8" s="125" t="s">
        <v>294</v>
      </c>
      <c r="C8" s="125" t="s">
        <v>61</v>
      </c>
      <c r="D8" s="115">
        <v>5</v>
      </c>
      <c r="E8" s="115"/>
      <c r="F8" s="115"/>
      <c r="G8" s="115">
        <v>3</v>
      </c>
      <c r="H8" s="115"/>
      <c r="I8" s="115"/>
      <c r="J8" s="115">
        <v>3</v>
      </c>
      <c r="K8" s="115">
        <v>3</v>
      </c>
      <c r="L8" s="115"/>
      <c r="M8" s="115"/>
      <c r="N8" s="115">
        <f t="shared" si="0"/>
        <v>10</v>
      </c>
      <c r="O8" s="116"/>
      <c r="P8" s="126">
        <v>11</v>
      </c>
      <c r="Q8" s="125" t="s">
        <v>417</v>
      </c>
      <c r="R8" s="125" t="s">
        <v>387</v>
      </c>
      <c r="S8" s="115">
        <v>1</v>
      </c>
      <c r="T8" s="115"/>
      <c r="U8" s="115">
        <v>3</v>
      </c>
      <c r="V8" s="115">
        <v>3</v>
      </c>
      <c r="W8" s="115">
        <v>5</v>
      </c>
      <c r="X8" s="115">
        <v>1</v>
      </c>
      <c r="Y8" s="115">
        <v>1</v>
      </c>
      <c r="Z8" s="115"/>
      <c r="AA8" s="115"/>
      <c r="AB8" s="115"/>
      <c r="AC8" s="115">
        <f t="shared" si="1"/>
        <v>5</v>
      </c>
      <c r="AE8" s="120"/>
    </row>
    <row r="9" spans="1:39" s="122" customFormat="1" ht="12.75" x14ac:dyDescent="0.2">
      <c r="A9" s="126">
        <v>14</v>
      </c>
      <c r="B9" s="125" t="s">
        <v>197</v>
      </c>
      <c r="C9" s="125" t="s">
        <v>198</v>
      </c>
      <c r="D9" s="115">
        <v>2</v>
      </c>
      <c r="E9" s="115"/>
      <c r="F9" s="115"/>
      <c r="G9" s="115">
        <v>1</v>
      </c>
      <c r="H9" s="115">
        <v>2</v>
      </c>
      <c r="I9" s="115">
        <v>1</v>
      </c>
      <c r="J9" s="115"/>
      <c r="K9" s="115">
        <v>2</v>
      </c>
      <c r="L9" s="115"/>
      <c r="M9" s="115"/>
      <c r="N9" s="115">
        <f t="shared" si="0"/>
        <v>4</v>
      </c>
      <c r="O9" s="116"/>
      <c r="P9" s="126">
        <v>13</v>
      </c>
      <c r="Q9" s="125" t="s">
        <v>277</v>
      </c>
      <c r="R9" s="125" t="s">
        <v>334</v>
      </c>
      <c r="S9" s="115">
        <v>1</v>
      </c>
      <c r="T9" s="115">
        <v>1</v>
      </c>
      <c r="U9" s="115"/>
      <c r="V9" s="115">
        <v>4</v>
      </c>
      <c r="W9" s="115">
        <v>2</v>
      </c>
      <c r="X9" s="115"/>
      <c r="Y9" s="115"/>
      <c r="Z9" s="115">
        <v>2</v>
      </c>
      <c r="AA9" s="115"/>
      <c r="AB9" s="115"/>
      <c r="AC9" s="115">
        <f t="shared" si="1"/>
        <v>5</v>
      </c>
      <c r="AE9" s="120"/>
    </row>
    <row r="10" spans="1:39" s="122" customFormat="1" ht="12.75" x14ac:dyDescent="0.2">
      <c r="A10" s="126">
        <v>16</v>
      </c>
      <c r="B10" s="125" t="s">
        <v>208</v>
      </c>
      <c r="C10" s="125" t="s">
        <v>34</v>
      </c>
      <c r="D10" s="115"/>
      <c r="E10" s="115"/>
      <c r="F10" s="115"/>
      <c r="G10" s="115">
        <v>4</v>
      </c>
      <c r="H10" s="115">
        <v>2</v>
      </c>
      <c r="I10" s="115"/>
      <c r="J10" s="115"/>
      <c r="K10" s="115"/>
      <c r="L10" s="115"/>
      <c r="M10" s="115"/>
      <c r="N10" s="115">
        <f t="shared" si="0"/>
        <v>0</v>
      </c>
      <c r="O10" s="116"/>
      <c r="P10" s="126">
        <v>20</v>
      </c>
      <c r="Q10" s="125" t="s">
        <v>75</v>
      </c>
      <c r="R10" s="125" t="s">
        <v>79</v>
      </c>
      <c r="S10" s="115"/>
      <c r="T10" s="115">
        <v>1</v>
      </c>
      <c r="U10" s="115"/>
      <c r="V10" s="115">
        <v>5</v>
      </c>
      <c r="W10" s="115">
        <v>2</v>
      </c>
      <c r="X10" s="115">
        <v>1</v>
      </c>
      <c r="Y10" s="115">
        <v>1</v>
      </c>
      <c r="Z10" s="115">
        <v>2</v>
      </c>
      <c r="AA10" s="115"/>
      <c r="AB10" s="115"/>
      <c r="AC10" s="115">
        <f t="shared" si="1"/>
        <v>3</v>
      </c>
      <c r="AE10" s="120"/>
    </row>
    <row r="11" spans="1:39" s="122" customFormat="1" ht="12.75" x14ac:dyDescent="0.2">
      <c r="A11" s="124">
        <v>32</v>
      </c>
      <c r="B11" s="125" t="s">
        <v>423</v>
      </c>
      <c r="C11" s="125" t="s">
        <v>424</v>
      </c>
      <c r="D11" s="115">
        <v>4</v>
      </c>
      <c r="E11" s="115">
        <v>1</v>
      </c>
      <c r="F11" s="115">
        <v>2</v>
      </c>
      <c r="G11" s="115">
        <v>9</v>
      </c>
      <c r="H11" s="115">
        <v>3</v>
      </c>
      <c r="I11" s="115">
        <v>3</v>
      </c>
      <c r="J11" s="115"/>
      <c r="K11" s="115"/>
      <c r="L11" s="115"/>
      <c r="M11" s="115"/>
      <c r="N11" s="115">
        <f t="shared" si="0"/>
        <v>13</v>
      </c>
      <c r="O11" s="116"/>
      <c r="P11" s="126">
        <v>21</v>
      </c>
      <c r="Q11" s="125" t="s">
        <v>71</v>
      </c>
      <c r="R11" s="125" t="s">
        <v>95</v>
      </c>
      <c r="S11" s="115">
        <v>3</v>
      </c>
      <c r="T11" s="115">
        <v>3</v>
      </c>
      <c r="U11" s="115"/>
      <c r="V11" s="115">
        <v>5</v>
      </c>
      <c r="W11" s="115">
        <v>1</v>
      </c>
      <c r="X11" s="115"/>
      <c r="Y11" s="115"/>
      <c r="Z11" s="115">
        <v>1</v>
      </c>
      <c r="AA11" s="115"/>
      <c r="AB11" s="115"/>
      <c r="AC11" s="115">
        <f t="shared" si="1"/>
        <v>15</v>
      </c>
      <c r="AE11" s="120"/>
    </row>
    <row r="12" spans="1:39" s="122" customFormat="1" ht="12.75" x14ac:dyDescent="0.2">
      <c r="A12" s="126"/>
      <c r="B12" s="125"/>
      <c r="C12" s="12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 t="str">
        <f t="shared" si="0"/>
        <v/>
      </c>
      <c r="O12" s="116"/>
      <c r="P12" s="126"/>
      <c r="Q12" s="125"/>
      <c r="R12" s="12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 t="str">
        <f t="shared" si="1"/>
        <v/>
      </c>
      <c r="AE12" s="120"/>
    </row>
    <row r="13" spans="1:39" s="122" customFormat="1" ht="12.75" x14ac:dyDescent="0.2">
      <c r="A13" s="126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6">
        <v>44</v>
      </c>
      <c r="Q13" s="125" t="s">
        <v>163</v>
      </c>
      <c r="R13" s="125" t="s">
        <v>164</v>
      </c>
      <c r="S13" s="115">
        <v>7</v>
      </c>
      <c r="T13" s="115">
        <v>1</v>
      </c>
      <c r="U13" s="115"/>
      <c r="V13" s="115">
        <v>10</v>
      </c>
      <c r="W13" s="115">
        <v>2</v>
      </c>
      <c r="X13" s="115"/>
      <c r="Y13" s="115">
        <v>1</v>
      </c>
      <c r="Z13" s="115">
        <v>1</v>
      </c>
      <c r="AA13" s="115"/>
      <c r="AB13" s="115"/>
      <c r="AC13" s="115">
        <f t="shared" si="1"/>
        <v>17</v>
      </c>
      <c r="AE13" s="120"/>
    </row>
    <row r="14" spans="1:39" s="122" customFormat="1" ht="12.75" x14ac:dyDescent="0.2">
      <c r="A14" s="126">
        <v>53</v>
      </c>
      <c r="B14" s="125" t="s">
        <v>507</v>
      </c>
      <c r="C14" s="125" t="s">
        <v>124</v>
      </c>
      <c r="D14" s="115">
        <v>4</v>
      </c>
      <c r="E14" s="115"/>
      <c r="F14" s="115"/>
      <c r="G14" s="115">
        <v>16</v>
      </c>
      <c r="H14" s="115">
        <v>4</v>
      </c>
      <c r="I14" s="115">
        <v>3</v>
      </c>
      <c r="J14" s="115"/>
      <c r="K14" s="115">
        <v>1</v>
      </c>
      <c r="L14" s="115"/>
      <c r="M14" s="115"/>
      <c r="N14" s="115">
        <f t="shared" si="0"/>
        <v>8</v>
      </c>
      <c r="O14" s="116"/>
      <c r="P14" s="126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26</v>
      </c>
      <c r="E15" s="115">
        <f t="shared" si="2"/>
        <v>2</v>
      </c>
      <c r="F15" s="115">
        <f t="shared" si="2"/>
        <v>3</v>
      </c>
      <c r="G15" s="115">
        <f t="shared" si="2"/>
        <v>42</v>
      </c>
      <c r="H15" s="115">
        <f t="shared" si="2"/>
        <v>12</v>
      </c>
      <c r="I15" s="115">
        <f t="shared" si="2"/>
        <v>10</v>
      </c>
      <c r="J15" s="115">
        <f t="shared" si="2"/>
        <v>3</v>
      </c>
      <c r="K15" s="115">
        <f t="shared" si="2"/>
        <v>9</v>
      </c>
      <c r="L15" s="115">
        <f t="shared" si="2"/>
        <v>0</v>
      </c>
      <c r="M15" s="115">
        <f t="shared" si="2"/>
        <v>0</v>
      </c>
      <c r="N15" s="115">
        <f t="shared" si="2"/>
        <v>61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15</v>
      </c>
      <c r="T15" s="115">
        <f t="shared" si="3"/>
        <v>7</v>
      </c>
      <c r="U15" s="115">
        <f t="shared" si="3"/>
        <v>3</v>
      </c>
      <c r="V15" s="115">
        <f t="shared" si="3"/>
        <v>29</v>
      </c>
      <c r="W15" s="115">
        <f t="shared" si="3"/>
        <v>16</v>
      </c>
      <c r="X15" s="115">
        <f t="shared" si="3"/>
        <v>4</v>
      </c>
      <c r="Y15" s="115">
        <f t="shared" si="3"/>
        <v>3</v>
      </c>
      <c r="Z15" s="115">
        <f t="shared" si="3"/>
        <v>9</v>
      </c>
      <c r="AA15" s="115">
        <f t="shared" si="3"/>
        <v>0</v>
      </c>
      <c r="AB15" s="115">
        <f t="shared" si="3"/>
        <v>0</v>
      </c>
      <c r="AC15" s="115">
        <f t="shared" si="3"/>
        <v>54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104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Spectres:    |||   Pork Swords: </v>
      </c>
    </row>
    <row r="17" spans="1:31" s="122" customFormat="1" ht="12.75" x14ac:dyDescent="0.2">
      <c r="A17" s="152" t="s">
        <v>205</v>
      </c>
      <c r="B17" s="153"/>
      <c r="C17" s="154" t="s">
        <v>646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60" t="s">
        <v>29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112" t="s">
        <v>4</v>
      </c>
      <c r="P19" s="178" t="s">
        <v>215</v>
      </c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1</v>
      </c>
      <c r="B21" s="125" t="s">
        <v>249</v>
      </c>
      <c r="C21" s="125" t="s">
        <v>124</v>
      </c>
      <c r="D21" s="115">
        <v>1</v>
      </c>
      <c r="E21" s="115"/>
      <c r="F21" s="115"/>
      <c r="G21" s="115">
        <v>2</v>
      </c>
      <c r="H21" s="115">
        <v>3</v>
      </c>
      <c r="I21" s="115">
        <v>2</v>
      </c>
      <c r="J21" s="115"/>
      <c r="K21" s="115">
        <v>1</v>
      </c>
      <c r="L21" s="115"/>
      <c r="M21" s="115"/>
      <c r="N21" s="115">
        <f t="shared" ref="N21:N30" si="4">IF(B21="","",(D21*2)+(E21*3)+F21*1)</f>
        <v>2</v>
      </c>
      <c r="O21" s="116"/>
      <c r="P21" s="124">
        <v>2</v>
      </c>
      <c r="Q21" s="125" t="s">
        <v>223</v>
      </c>
      <c r="R21" s="125" t="s">
        <v>95</v>
      </c>
      <c r="S21" s="115">
        <v>3</v>
      </c>
      <c r="T21" s="115"/>
      <c r="U21" s="115">
        <v>1</v>
      </c>
      <c r="V21" s="115">
        <v>7</v>
      </c>
      <c r="W21" s="115">
        <v>1</v>
      </c>
      <c r="X21" s="115">
        <v>2</v>
      </c>
      <c r="Y21" s="115">
        <v>1</v>
      </c>
      <c r="Z21" s="115">
        <v>3</v>
      </c>
      <c r="AA21" s="115"/>
      <c r="AB21" s="115"/>
      <c r="AC21" s="115">
        <f t="shared" ref="AC21:AC30" si="5">IF(Q21="","",(S21*2)+(T21*3)+U21*1)</f>
        <v>7</v>
      </c>
      <c r="AD21" s="129"/>
      <c r="AE21" s="120"/>
    </row>
    <row r="22" spans="1:31" s="122" customFormat="1" ht="12.75" x14ac:dyDescent="0.2">
      <c r="A22" s="126"/>
      <c r="B22" s="125"/>
      <c r="C22" s="12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 t="str">
        <f t="shared" si="4"/>
        <v/>
      </c>
      <c r="O22" s="116"/>
      <c r="P22" s="124"/>
      <c r="Q22" s="125"/>
      <c r="R22" s="12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 t="str">
        <f t="shared" si="5"/>
        <v/>
      </c>
      <c r="AD22" s="129"/>
      <c r="AE22" s="120"/>
    </row>
    <row r="23" spans="1:31" s="122" customFormat="1" ht="12.75" x14ac:dyDescent="0.2">
      <c r="A23" s="99" t="s">
        <v>147</v>
      </c>
      <c r="B23" s="125" t="s">
        <v>58</v>
      </c>
      <c r="C23" s="125" t="s">
        <v>59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>
        <f t="shared" si="4"/>
        <v>0</v>
      </c>
      <c r="O23" s="116"/>
      <c r="P23" s="124">
        <v>6</v>
      </c>
      <c r="Q23" s="125" t="s">
        <v>216</v>
      </c>
      <c r="R23" s="125" t="s">
        <v>95</v>
      </c>
      <c r="S23" s="115">
        <v>2</v>
      </c>
      <c r="T23" s="115"/>
      <c r="U23" s="115"/>
      <c r="V23" s="115">
        <v>6</v>
      </c>
      <c r="W23" s="115"/>
      <c r="X23" s="115"/>
      <c r="Y23" s="115"/>
      <c r="Z23" s="115">
        <v>1</v>
      </c>
      <c r="AA23" s="115"/>
      <c r="AB23" s="115"/>
      <c r="AC23" s="115">
        <f t="shared" si="5"/>
        <v>4</v>
      </c>
      <c r="AD23" s="129"/>
      <c r="AE23" s="120"/>
    </row>
    <row r="24" spans="1:31" s="122" customFormat="1" ht="12.75" x14ac:dyDescent="0.2">
      <c r="A24" s="126">
        <v>11</v>
      </c>
      <c r="B24" s="125" t="s">
        <v>210</v>
      </c>
      <c r="C24" s="125" t="s">
        <v>67</v>
      </c>
      <c r="D24" s="115">
        <v>3</v>
      </c>
      <c r="E24" s="115"/>
      <c r="F24" s="115">
        <v>2</v>
      </c>
      <c r="G24" s="115">
        <v>8</v>
      </c>
      <c r="H24" s="115">
        <v>2</v>
      </c>
      <c r="I24" s="115">
        <v>1</v>
      </c>
      <c r="J24" s="115"/>
      <c r="K24" s="115">
        <v>3</v>
      </c>
      <c r="L24" s="115"/>
      <c r="M24" s="115"/>
      <c r="N24" s="115">
        <f t="shared" si="4"/>
        <v>8</v>
      </c>
      <c r="O24" s="116"/>
      <c r="P24" s="124">
        <v>7</v>
      </c>
      <c r="Q24" s="125" t="s">
        <v>282</v>
      </c>
      <c r="R24" s="125" t="s">
        <v>283</v>
      </c>
      <c r="S24" s="115"/>
      <c r="T24" s="115"/>
      <c r="U24" s="115"/>
      <c r="V24" s="115">
        <v>8</v>
      </c>
      <c r="W24" s="115"/>
      <c r="X24" s="115">
        <v>2</v>
      </c>
      <c r="Y24" s="115">
        <v>3</v>
      </c>
      <c r="Z24" s="115">
        <v>4</v>
      </c>
      <c r="AA24" s="115"/>
      <c r="AB24" s="115"/>
      <c r="AC24" s="115">
        <f t="shared" si="5"/>
        <v>0</v>
      </c>
      <c r="AD24" s="129"/>
      <c r="AE24" s="120"/>
    </row>
    <row r="25" spans="1:31" s="122" customFormat="1" ht="12.75" x14ac:dyDescent="0.2">
      <c r="A25" s="126">
        <v>13</v>
      </c>
      <c r="B25" s="125" t="s">
        <v>31</v>
      </c>
      <c r="C25" s="125" t="s">
        <v>32</v>
      </c>
      <c r="D25" s="115">
        <v>2</v>
      </c>
      <c r="E25" s="115"/>
      <c r="F25" s="115"/>
      <c r="G25" s="115">
        <v>5</v>
      </c>
      <c r="H25" s="115">
        <v>3</v>
      </c>
      <c r="I25" s="115">
        <v>1</v>
      </c>
      <c r="J25" s="115">
        <v>2</v>
      </c>
      <c r="K25" s="115">
        <v>1</v>
      </c>
      <c r="L25" s="115"/>
      <c r="M25" s="115"/>
      <c r="N25" s="115">
        <f t="shared" si="4"/>
        <v>4</v>
      </c>
      <c r="O25" s="116"/>
      <c r="P25" s="124">
        <v>8</v>
      </c>
      <c r="Q25" s="125" t="s">
        <v>89</v>
      </c>
      <c r="R25" s="125" t="s">
        <v>194</v>
      </c>
      <c r="S25" s="115">
        <v>1</v>
      </c>
      <c r="T25" s="115"/>
      <c r="U25" s="115"/>
      <c r="V25" s="115">
        <v>3</v>
      </c>
      <c r="W25" s="115">
        <v>1</v>
      </c>
      <c r="X25" s="115">
        <v>2</v>
      </c>
      <c r="Y25" s="115"/>
      <c r="Z25" s="115">
        <v>2</v>
      </c>
      <c r="AA25" s="115">
        <v>1</v>
      </c>
      <c r="AB25" s="115"/>
      <c r="AC25" s="115">
        <f t="shared" si="5"/>
        <v>2</v>
      </c>
      <c r="AD25" s="129"/>
      <c r="AE25" s="120"/>
    </row>
    <row r="26" spans="1:31" s="122" customFormat="1" ht="12.75" x14ac:dyDescent="0.2">
      <c r="A26" s="126">
        <v>17</v>
      </c>
      <c r="B26" s="125" t="s">
        <v>46</v>
      </c>
      <c r="C26" s="125" t="s">
        <v>47</v>
      </c>
      <c r="D26" s="115">
        <v>6</v>
      </c>
      <c r="E26" s="115"/>
      <c r="F26" s="115">
        <v>3</v>
      </c>
      <c r="G26" s="115">
        <v>5</v>
      </c>
      <c r="H26" s="115">
        <v>2</v>
      </c>
      <c r="I26" s="115">
        <v>1</v>
      </c>
      <c r="J26" s="115"/>
      <c r="K26" s="115"/>
      <c r="L26" s="115"/>
      <c r="M26" s="115"/>
      <c r="N26" s="115">
        <f t="shared" si="4"/>
        <v>15</v>
      </c>
      <c r="O26" s="116"/>
      <c r="P26" s="124"/>
      <c r="Q26" s="125"/>
      <c r="R26" s="12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 t="str">
        <f t="shared" si="5"/>
        <v/>
      </c>
      <c r="AD26" s="129"/>
      <c r="AE26" s="120"/>
    </row>
    <row r="27" spans="1:31" s="122" customFormat="1" ht="12.75" x14ac:dyDescent="0.2">
      <c r="A27" s="126">
        <v>23</v>
      </c>
      <c r="B27" s="125" t="s">
        <v>89</v>
      </c>
      <c r="C27" s="125" t="s">
        <v>166</v>
      </c>
      <c r="D27" s="115">
        <v>2</v>
      </c>
      <c r="E27" s="115">
        <v>3</v>
      </c>
      <c r="F27" s="115"/>
      <c r="G27" s="115">
        <v>6</v>
      </c>
      <c r="H27" s="115">
        <v>5</v>
      </c>
      <c r="I27" s="115">
        <v>6</v>
      </c>
      <c r="J27" s="115"/>
      <c r="K27" s="115">
        <v>1</v>
      </c>
      <c r="L27" s="115"/>
      <c r="M27" s="115"/>
      <c r="N27" s="115">
        <f t="shared" si="4"/>
        <v>13</v>
      </c>
      <c r="O27" s="116"/>
      <c r="P27" s="124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6">
        <v>33</v>
      </c>
      <c r="B28" s="125" t="s">
        <v>252</v>
      </c>
      <c r="C28" s="125" t="s">
        <v>253</v>
      </c>
      <c r="D28" s="115">
        <v>8</v>
      </c>
      <c r="E28" s="115"/>
      <c r="F28" s="115">
        <v>2</v>
      </c>
      <c r="G28" s="115">
        <v>11</v>
      </c>
      <c r="H28" s="115">
        <v>6</v>
      </c>
      <c r="I28" s="115">
        <v>1</v>
      </c>
      <c r="J28" s="115">
        <v>5</v>
      </c>
      <c r="K28" s="115">
        <v>1</v>
      </c>
      <c r="L28" s="115"/>
      <c r="M28" s="115"/>
      <c r="N28" s="115">
        <f t="shared" si="4"/>
        <v>18</v>
      </c>
      <c r="O28" s="116"/>
      <c r="P28" s="124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4">
        <v>9</v>
      </c>
      <c r="B29" s="125" t="s">
        <v>573</v>
      </c>
      <c r="C29" s="125" t="s">
        <v>574</v>
      </c>
      <c r="D29" s="115">
        <v>1</v>
      </c>
      <c r="E29" s="115"/>
      <c r="F29" s="115"/>
      <c r="G29" s="115">
        <v>4</v>
      </c>
      <c r="H29" s="115"/>
      <c r="I29" s="115">
        <v>1</v>
      </c>
      <c r="J29" s="115"/>
      <c r="K29" s="115"/>
      <c r="L29" s="115"/>
      <c r="M29" s="115"/>
      <c r="N29" s="115">
        <f t="shared" si="4"/>
        <v>2</v>
      </c>
      <c r="O29" s="116"/>
      <c r="P29" s="124">
        <v>23</v>
      </c>
      <c r="Q29" s="125" t="s">
        <v>89</v>
      </c>
      <c r="R29" s="125" t="s">
        <v>368</v>
      </c>
      <c r="S29" s="115">
        <v>1</v>
      </c>
      <c r="T29" s="115">
        <v>2</v>
      </c>
      <c r="U29" s="115"/>
      <c r="V29" s="115">
        <v>2</v>
      </c>
      <c r="W29" s="115">
        <v>1</v>
      </c>
      <c r="X29" s="115">
        <v>1</v>
      </c>
      <c r="Y29" s="115"/>
      <c r="Z29" s="115">
        <v>2</v>
      </c>
      <c r="AA29" s="115"/>
      <c r="AB29" s="115"/>
      <c r="AC29" s="115">
        <f t="shared" si="5"/>
        <v>8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>
        <v>5</v>
      </c>
      <c r="Q30" s="125" t="s">
        <v>483</v>
      </c>
      <c r="R30" s="125" t="s">
        <v>34</v>
      </c>
      <c r="S30" s="115">
        <v>1</v>
      </c>
      <c r="T30" s="115"/>
      <c r="U30" s="115"/>
      <c r="V30" s="115">
        <v>1</v>
      </c>
      <c r="W30" s="115">
        <v>1</v>
      </c>
      <c r="X30" s="115"/>
      <c r="Y30" s="115"/>
      <c r="Z30" s="115"/>
      <c r="AA30" s="115"/>
      <c r="AB30" s="115"/>
      <c r="AC30" s="115">
        <f t="shared" si="5"/>
        <v>2</v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Diablos:    |||   Baitong Ballers: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23</v>
      </c>
      <c r="E31" s="115">
        <f t="shared" si="6"/>
        <v>3</v>
      </c>
      <c r="F31" s="115">
        <f t="shared" si="6"/>
        <v>7</v>
      </c>
      <c r="G31" s="115">
        <f t="shared" si="6"/>
        <v>41</v>
      </c>
      <c r="H31" s="115">
        <f t="shared" si="6"/>
        <v>21</v>
      </c>
      <c r="I31" s="115">
        <f t="shared" si="6"/>
        <v>13</v>
      </c>
      <c r="J31" s="115">
        <f t="shared" si="6"/>
        <v>7</v>
      </c>
      <c r="K31" s="115">
        <f t="shared" si="6"/>
        <v>7</v>
      </c>
      <c r="L31" s="115">
        <f t="shared" si="6"/>
        <v>0</v>
      </c>
      <c r="M31" s="115">
        <f t="shared" si="6"/>
        <v>0</v>
      </c>
      <c r="N31" s="115">
        <f t="shared" si="6"/>
        <v>62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8</v>
      </c>
      <c r="T31" s="115">
        <f t="shared" si="7"/>
        <v>2</v>
      </c>
      <c r="U31" s="115">
        <f t="shared" si="7"/>
        <v>1</v>
      </c>
      <c r="V31" s="115">
        <f t="shared" si="7"/>
        <v>27</v>
      </c>
      <c r="W31" s="115">
        <f t="shared" si="7"/>
        <v>4</v>
      </c>
      <c r="X31" s="115">
        <f t="shared" si="7"/>
        <v>7</v>
      </c>
      <c r="Y31" s="115">
        <f t="shared" si="7"/>
        <v>4</v>
      </c>
      <c r="Z31" s="115">
        <f t="shared" si="7"/>
        <v>12</v>
      </c>
      <c r="AA31" s="115">
        <f t="shared" si="7"/>
        <v>1</v>
      </c>
      <c r="AB31" s="115">
        <f t="shared" si="7"/>
        <v>0</v>
      </c>
      <c r="AC31" s="115">
        <f t="shared" si="7"/>
        <v>23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101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647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86" t="s">
        <v>225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O35" s="112" t="s">
        <v>4</v>
      </c>
      <c r="P35" s="207" t="s">
        <v>244</v>
      </c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3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7</v>
      </c>
      <c r="B37" s="125" t="s">
        <v>268</v>
      </c>
      <c r="C37" s="125" t="s">
        <v>100</v>
      </c>
      <c r="D37" s="115">
        <v>2</v>
      </c>
      <c r="E37" s="115"/>
      <c r="F37" s="115"/>
      <c r="G37" s="115">
        <v>8</v>
      </c>
      <c r="H37" s="115"/>
      <c r="I37" s="115"/>
      <c r="J37" s="115"/>
      <c r="K37" s="115"/>
      <c r="L37" s="115"/>
      <c r="M37" s="115"/>
      <c r="N37" s="115">
        <f t="shared" ref="N37:N46" si="8">IF(B37="","",(D37*2)+(E37*3)+F37*1)</f>
        <v>4</v>
      </c>
      <c r="O37" s="116"/>
      <c r="P37" s="124">
        <v>6</v>
      </c>
      <c r="Q37" s="125" t="s">
        <v>37</v>
      </c>
      <c r="R37" s="125" t="s">
        <v>245</v>
      </c>
      <c r="S37" s="115"/>
      <c r="T37" s="115"/>
      <c r="U37" s="115"/>
      <c r="V37" s="115">
        <v>4</v>
      </c>
      <c r="W37" s="115"/>
      <c r="X37" s="115">
        <v>1</v>
      </c>
      <c r="Y37" s="115">
        <v>1</v>
      </c>
      <c r="Z37" s="115">
        <v>1</v>
      </c>
      <c r="AA37" s="115"/>
      <c r="AB37" s="115"/>
      <c r="AC37" s="115">
        <f t="shared" ref="AC37:AC46" si="9">IF(Q37="","",(S37*2)+(T37*3)+U37*1)</f>
        <v>0</v>
      </c>
      <c r="AE37" s="120"/>
    </row>
    <row r="38" spans="1:31" s="122" customFormat="1" ht="12.75" x14ac:dyDescent="0.2">
      <c r="A38" s="126">
        <v>8</v>
      </c>
      <c r="B38" s="125" t="s">
        <v>125</v>
      </c>
      <c r="C38" s="125" t="s">
        <v>84</v>
      </c>
      <c r="D38" s="115">
        <v>2</v>
      </c>
      <c r="E38" s="115"/>
      <c r="F38" s="115"/>
      <c r="G38" s="115">
        <v>3</v>
      </c>
      <c r="H38" s="115">
        <v>1</v>
      </c>
      <c r="I38" s="115">
        <v>2</v>
      </c>
      <c r="J38" s="115"/>
      <c r="K38" s="115">
        <v>3</v>
      </c>
      <c r="L38" s="115"/>
      <c r="M38" s="115"/>
      <c r="N38" s="115">
        <f t="shared" si="8"/>
        <v>4</v>
      </c>
      <c r="O38" s="116"/>
      <c r="P38" s="124">
        <v>8</v>
      </c>
      <c r="Q38" s="125" t="s">
        <v>248</v>
      </c>
      <c r="R38" s="125" t="s">
        <v>57</v>
      </c>
      <c r="S38" s="115">
        <v>1</v>
      </c>
      <c r="T38" s="115">
        <v>2</v>
      </c>
      <c r="U38" s="115">
        <v>3</v>
      </c>
      <c r="V38" s="115">
        <v>7</v>
      </c>
      <c r="W38" s="115">
        <v>1</v>
      </c>
      <c r="X38" s="115">
        <v>4</v>
      </c>
      <c r="Y38" s="115"/>
      <c r="Z38" s="115">
        <v>3</v>
      </c>
      <c r="AA38" s="115"/>
      <c r="AB38" s="115"/>
      <c r="AC38" s="115">
        <f t="shared" si="9"/>
        <v>11</v>
      </c>
      <c r="AE38" s="120"/>
    </row>
    <row r="39" spans="1:31" s="122" customFormat="1" ht="12.75" x14ac:dyDescent="0.2">
      <c r="A39" s="126"/>
      <c r="B39" s="125"/>
      <c r="C39" s="12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 t="str">
        <f t="shared" si="8"/>
        <v/>
      </c>
      <c r="O39" s="116"/>
      <c r="P39" s="124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6">
        <v>11</v>
      </c>
      <c r="B40" s="125" t="s">
        <v>169</v>
      </c>
      <c r="C40" s="125" t="s">
        <v>170</v>
      </c>
      <c r="D40" s="115">
        <v>1</v>
      </c>
      <c r="E40" s="115">
        <v>1</v>
      </c>
      <c r="F40" s="115">
        <v>2</v>
      </c>
      <c r="G40" s="115">
        <v>9</v>
      </c>
      <c r="H40" s="115">
        <v>1</v>
      </c>
      <c r="I40" s="115">
        <v>2</v>
      </c>
      <c r="J40" s="115"/>
      <c r="K40" s="115">
        <v>2</v>
      </c>
      <c r="L40" s="115"/>
      <c r="M40" s="115"/>
      <c r="N40" s="115">
        <f t="shared" si="8"/>
        <v>7</v>
      </c>
      <c r="O40" s="116"/>
      <c r="P40" s="124">
        <v>10</v>
      </c>
      <c r="Q40" s="125" t="s">
        <v>60</v>
      </c>
      <c r="R40" s="125" t="s">
        <v>84</v>
      </c>
      <c r="S40" s="115"/>
      <c r="T40" s="115"/>
      <c r="U40" s="115"/>
      <c r="V40" s="115">
        <v>1</v>
      </c>
      <c r="W40" s="115">
        <v>3</v>
      </c>
      <c r="X40" s="115">
        <v>1</v>
      </c>
      <c r="Y40" s="115"/>
      <c r="Z40" s="115">
        <v>1</v>
      </c>
      <c r="AA40" s="115"/>
      <c r="AB40" s="115"/>
      <c r="AC40" s="115">
        <f t="shared" si="9"/>
        <v>0</v>
      </c>
      <c r="AE40" s="120"/>
    </row>
    <row r="41" spans="1:31" s="122" customFormat="1" ht="12.75" x14ac:dyDescent="0.2">
      <c r="A41" s="126"/>
      <c r="B41" s="125"/>
      <c r="C41" s="12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 t="str">
        <f t="shared" si="8"/>
        <v/>
      </c>
      <c r="O41" s="116"/>
      <c r="P41" s="124">
        <v>14</v>
      </c>
      <c r="Q41" s="125" t="s">
        <v>365</v>
      </c>
      <c r="R41" s="125" t="s">
        <v>366</v>
      </c>
      <c r="S41" s="115">
        <v>2</v>
      </c>
      <c r="T41" s="115">
        <v>4</v>
      </c>
      <c r="U41" s="115">
        <v>3</v>
      </c>
      <c r="V41" s="115">
        <v>4</v>
      </c>
      <c r="W41" s="115">
        <v>3</v>
      </c>
      <c r="X41" s="115">
        <v>4</v>
      </c>
      <c r="Y41" s="115"/>
      <c r="Z41" s="115">
        <v>4</v>
      </c>
      <c r="AA41" s="115"/>
      <c r="AB41" s="115"/>
      <c r="AC41" s="115">
        <f t="shared" si="9"/>
        <v>19</v>
      </c>
      <c r="AE41" s="120"/>
    </row>
    <row r="42" spans="1:31" s="122" customFormat="1" ht="12.75" x14ac:dyDescent="0.2">
      <c r="A42" s="126"/>
      <c r="B42" s="125"/>
      <c r="C42" s="12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 t="str">
        <f t="shared" si="8"/>
        <v/>
      </c>
      <c r="O42" s="116"/>
      <c r="P42" s="124">
        <v>15</v>
      </c>
      <c r="Q42" s="125" t="s">
        <v>271</v>
      </c>
      <c r="R42" s="125" t="s">
        <v>272</v>
      </c>
      <c r="S42" s="115">
        <v>2</v>
      </c>
      <c r="T42" s="115"/>
      <c r="U42" s="115"/>
      <c r="V42" s="115">
        <v>2</v>
      </c>
      <c r="W42" s="115"/>
      <c r="X42" s="115"/>
      <c r="Y42" s="115"/>
      <c r="Z42" s="115">
        <v>5</v>
      </c>
      <c r="AA42" s="115">
        <v>1</v>
      </c>
      <c r="AB42" s="115"/>
      <c r="AC42" s="115">
        <f t="shared" si="9"/>
        <v>4</v>
      </c>
      <c r="AE42" s="120"/>
    </row>
    <row r="43" spans="1:31" s="122" customFormat="1" ht="12.75" x14ac:dyDescent="0.2">
      <c r="A43" s="124">
        <v>20</v>
      </c>
      <c r="B43" s="125" t="s">
        <v>369</v>
      </c>
      <c r="C43" s="125" t="s">
        <v>53</v>
      </c>
      <c r="D43" s="115">
        <v>6</v>
      </c>
      <c r="E43" s="115">
        <v>1</v>
      </c>
      <c r="F43" s="115">
        <v>2</v>
      </c>
      <c r="G43" s="115">
        <v>8</v>
      </c>
      <c r="H43" s="115">
        <v>4</v>
      </c>
      <c r="I43" s="115">
        <v>1</v>
      </c>
      <c r="J43" s="115"/>
      <c r="K43" s="115">
        <v>2</v>
      </c>
      <c r="L43" s="115"/>
      <c r="M43" s="115"/>
      <c r="N43" s="115">
        <f t="shared" si="8"/>
        <v>17</v>
      </c>
      <c r="O43" s="116"/>
      <c r="P43" s="126">
        <v>16</v>
      </c>
      <c r="Q43" s="125" t="s">
        <v>269</v>
      </c>
      <c r="R43" s="125" t="s">
        <v>270</v>
      </c>
      <c r="S43" s="115">
        <v>1</v>
      </c>
      <c r="T43" s="115"/>
      <c r="U43" s="115"/>
      <c r="V43" s="115">
        <v>14</v>
      </c>
      <c r="W43" s="115"/>
      <c r="X43" s="115">
        <v>3</v>
      </c>
      <c r="Y43" s="115">
        <v>1</v>
      </c>
      <c r="Z43" s="115">
        <v>3</v>
      </c>
      <c r="AA43" s="115"/>
      <c r="AB43" s="115"/>
      <c r="AC43" s="115">
        <f t="shared" si="9"/>
        <v>2</v>
      </c>
      <c r="AE43" s="120"/>
    </row>
    <row r="44" spans="1:31" s="122" customFormat="1" ht="12.75" x14ac:dyDescent="0.2">
      <c r="A44" s="126">
        <v>30</v>
      </c>
      <c r="B44" s="125" t="s">
        <v>37</v>
      </c>
      <c r="C44" s="125" t="s">
        <v>38</v>
      </c>
      <c r="D44" s="115">
        <v>3</v>
      </c>
      <c r="E44" s="115"/>
      <c r="F44" s="115">
        <v>3</v>
      </c>
      <c r="G44" s="115">
        <v>10</v>
      </c>
      <c r="H44" s="115">
        <v>1</v>
      </c>
      <c r="I44" s="115">
        <v>1</v>
      </c>
      <c r="J44" s="115">
        <v>2</v>
      </c>
      <c r="K44" s="115">
        <v>2</v>
      </c>
      <c r="L44" s="115"/>
      <c r="M44" s="115"/>
      <c r="N44" s="115">
        <f t="shared" si="8"/>
        <v>9</v>
      </c>
      <c r="O44" s="116"/>
      <c r="P44" s="124">
        <v>23</v>
      </c>
      <c r="Q44" s="125" t="s">
        <v>554</v>
      </c>
      <c r="R44" s="125" t="s">
        <v>54</v>
      </c>
      <c r="S44" s="115">
        <v>4</v>
      </c>
      <c r="T44" s="115"/>
      <c r="U44" s="115">
        <v>3</v>
      </c>
      <c r="V44" s="115">
        <v>8</v>
      </c>
      <c r="W44" s="115">
        <v>2</v>
      </c>
      <c r="X44" s="115">
        <v>2</v>
      </c>
      <c r="Y44" s="115"/>
      <c r="Z44" s="115">
        <v>2</v>
      </c>
      <c r="AA44" s="115"/>
      <c r="AB44" s="115"/>
      <c r="AC44" s="115">
        <f t="shared" si="9"/>
        <v>11</v>
      </c>
      <c r="AE44" s="120"/>
    </row>
    <row r="45" spans="1:31" s="122" customFormat="1" ht="12.75" x14ac:dyDescent="0.2">
      <c r="A45" s="124">
        <v>16</v>
      </c>
      <c r="B45" s="125" t="s">
        <v>125</v>
      </c>
      <c r="C45" s="125" t="s">
        <v>42</v>
      </c>
      <c r="D45" s="115">
        <v>1</v>
      </c>
      <c r="E45" s="115">
        <v>2</v>
      </c>
      <c r="F45" s="115"/>
      <c r="G45" s="115">
        <v>3</v>
      </c>
      <c r="H45" s="115">
        <v>3</v>
      </c>
      <c r="I45" s="115">
        <v>4</v>
      </c>
      <c r="J45" s="115"/>
      <c r="K45" s="115">
        <v>4</v>
      </c>
      <c r="L45" s="115"/>
      <c r="M45" s="115"/>
      <c r="N45" s="115">
        <f t="shared" si="8"/>
        <v>8</v>
      </c>
      <c r="O45" s="116"/>
      <c r="P45" s="124"/>
      <c r="Q45" s="125"/>
      <c r="R45" s="12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 t="str">
        <f t="shared" si="9"/>
        <v/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15</v>
      </c>
      <c r="E47" s="115">
        <f t="shared" si="10"/>
        <v>4</v>
      </c>
      <c r="F47" s="115">
        <f t="shared" si="10"/>
        <v>7</v>
      </c>
      <c r="G47" s="115">
        <f t="shared" si="10"/>
        <v>41</v>
      </c>
      <c r="H47" s="115">
        <f t="shared" si="10"/>
        <v>10</v>
      </c>
      <c r="I47" s="115">
        <f t="shared" si="10"/>
        <v>10</v>
      </c>
      <c r="J47" s="115">
        <f t="shared" si="10"/>
        <v>2</v>
      </c>
      <c r="K47" s="115">
        <f t="shared" si="10"/>
        <v>13</v>
      </c>
      <c r="L47" s="115">
        <f t="shared" si="10"/>
        <v>0</v>
      </c>
      <c r="M47" s="115">
        <f t="shared" si="10"/>
        <v>0</v>
      </c>
      <c r="N47" s="115">
        <f t="shared" si="10"/>
        <v>49</v>
      </c>
      <c r="O47" s="117" t="s">
        <v>5</v>
      </c>
      <c r="P47" s="140" t="s">
        <v>27</v>
      </c>
      <c r="Q47" s="141"/>
      <c r="R47" s="142"/>
      <c r="S47" s="115">
        <f t="shared" ref="S47:AC47" si="11">SUM(S37:S46)</f>
        <v>10</v>
      </c>
      <c r="T47" s="115">
        <f t="shared" si="11"/>
        <v>6</v>
      </c>
      <c r="U47" s="115">
        <f t="shared" si="11"/>
        <v>9</v>
      </c>
      <c r="V47" s="115">
        <f t="shared" si="11"/>
        <v>40</v>
      </c>
      <c r="W47" s="115">
        <f t="shared" si="11"/>
        <v>9</v>
      </c>
      <c r="X47" s="115">
        <f t="shared" si="11"/>
        <v>15</v>
      </c>
      <c r="Y47" s="115">
        <f t="shared" si="11"/>
        <v>2</v>
      </c>
      <c r="Z47" s="115">
        <f t="shared" si="11"/>
        <v>19</v>
      </c>
      <c r="AA47" s="115">
        <f t="shared" si="11"/>
        <v>1</v>
      </c>
      <c r="AB47" s="115">
        <f t="shared" si="11"/>
        <v>0</v>
      </c>
      <c r="AC47" s="115">
        <f t="shared" si="11"/>
        <v>47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Ramblin' On:    |||   Honey Badgers: </v>
      </c>
    </row>
    <row r="48" spans="1:31" s="122" customFormat="1" ht="12.75" x14ac:dyDescent="0.2">
      <c r="A48" s="152" t="s">
        <v>28</v>
      </c>
      <c r="B48" s="153"/>
      <c r="C48" s="154" t="s">
        <v>105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648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46" t="s">
        <v>78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  <c r="O51" s="112" t="s">
        <v>30</v>
      </c>
      <c r="P51" s="189" t="s">
        <v>104</v>
      </c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1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0</v>
      </c>
      <c r="B53" s="125" t="s">
        <v>82</v>
      </c>
      <c r="C53" s="125" t="s">
        <v>83</v>
      </c>
      <c r="D53" s="115">
        <v>6</v>
      </c>
      <c r="E53" s="115"/>
      <c r="F53" s="115">
        <v>2</v>
      </c>
      <c r="G53" s="115">
        <v>5</v>
      </c>
      <c r="H53" s="115"/>
      <c r="I53" s="115"/>
      <c r="J53" s="115"/>
      <c r="K53" s="115">
        <v>3</v>
      </c>
      <c r="L53" s="115"/>
      <c r="M53" s="115"/>
      <c r="N53" s="115">
        <f t="shared" ref="N53:N62" si="12">IF(B53="","",(D53*2)+(E53*3)+F53*1)</f>
        <v>14</v>
      </c>
      <c r="O53" s="116"/>
      <c r="P53" s="124"/>
      <c r="Q53" s="125"/>
      <c r="R53" s="12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 t="str">
        <f t="shared" ref="AC53:AC62" si="13">IF(Q53="","",(S53*2)+(T53*3)+U53*1)</f>
        <v/>
      </c>
      <c r="AD53" s="129"/>
      <c r="AE53" s="120"/>
    </row>
    <row r="54" spans="1:31" s="122" customFormat="1" ht="12.75" x14ac:dyDescent="0.2">
      <c r="A54" s="124"/>
      <c r="B54" s="125"/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 t="str">
        <f t="shared" si="12"/>
        <v/>
      </c>
      <c r="O54" s="116"/>
      <c r="P54" s="124">
        <v>4</v>
      </c>
      <c r="Q54" s="125" t="s">
        <v>133</v>
      </c>
      <c r="R54" s="125" t="s">
        <v>134</v>
      </c>
      <c r="S54" s="115">
        <v>4</v>
      </c>
      <c r="T54" s="115"/>
      <c r="U54" s="115">
        <v>1</v>
      </c>
      <c r="V54" s="115">
        <v>13</v>
      </c>
      <c r="W54" s="115"/>
      <c r="X54" s="115">
        <v>2</v>
      </c>
      <c r="Y54" s="115"/>
      <c r="Z54" s="115">
        <v>1</v>
      </c>
      <c r="AA54" s="115"/>
      <c r="AB54" s="115"/>
      <c r="AC54" s="115">
        <f t="shared" si="13"/>
        <v>9</v>
      </c>
      <c r="AD54" s="129"/>
      <c r="AE54" s="120"/>
    </row>
    <row r="55" spans="1:31" s="122" customFormat="1" ht="12.75" x14ac:dyDescent="0.2">
      <c r="A55" s="126"/>
      <c r="B55" s="125"/>
      <c r="C55" s="12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 t="str">
        <f t="shared" si="12"/>
        <v/>
      </c>
      <c r="O55" s="116"/>
      <c r="P55" s="126">
        <v>8</v>
      </c>
      <c r="Q55" s="125" t="s">
        <v>66</v>
      </c>
      <c r="R55" s="125" t="s">
        <v>67</v>
      </c>
      <c r="S55" s="115">
        <v>6</v>
      </c>
      <c r="T55" s="115"/>
      <c r="U55" s="115">
        <v>2</v>
      </c>
      <c r="V55" s="115">
        <v>5</v>
      </c>
      <c r="W55" s="115">
        <v>2</v>
      </c>
      <c r="X55" s="115">
        <v>1</v>
      </c>
      <c r="Y55" s="115"/>
      <c r="Z55" s="115"/>
      <c r="AA55" s="115"/>
      <c r="AB55" s="115"/>
      <c r="AC55" s="115">
        <f t="shared" si="13"/>
        <v>14</v>
      </c>
      <c r="AD55" s="129"/>
      <c r="AE55" s="120"/>
    </row>
    <row r="56" spans="1:31" s="122" customFormat="1" ht="12.75" x14ac:dyDescent="0.2">
      <c r="A56" s="126">
        <v>4</v>
      </c>
      <c r="B56" s="125" t="s">
        <v>108</v>
      </c>
      <c r="C56" s="125" t="s">
        <v>611</v>
      </c>
      <c r="D56" s="115"/>
      <c r="E56" s="115"/>
      <c r="F56" s="115"/>
      <c r="G56" s="115">
        <v>6</v>
      </c>
      <c r="H56" s="115">
        <v>2</v>
      </c>
      <c r="I56" s="115"/>
      <c r="J56" s="115"/>
      <c r="K56" s="115"/>
      <c r="L56" s="115"/>
      <c r="M56" s="115"/>
      <c r="N56" s="115">
        <f t="shared" si="12"/>
        <v>0</v>
      </c>
      <c r="O56" s="116"/>
      <c r="P56" s="124">
        <v>9</v>
      </c>
      <c r="Q56" s="125" t="s">
        <v>99</v>
      </c>
      <c r="R56" s="125" t="s">
        <v>79</v>
      </c>
      <c r="S56" s="115">
        <v>2</v>
      </c>
      <c r="T56" s="115">
        <v>1</v>
      </c>
      <c r="U56" s="115">
        <v>1</v>
      </c>
      <c r="V56" s="115">
        <v>8</v>
      </c>
      <c r="W56" s="115">
        <v>4</v>
      </c>
      <c r="X56" s="115"/>
      <c r="Y56" s="115"/>
      <c r="Z56" s="115">
        <v>2</v>
      </c>
      <c r="AA56" s="115"/>
      <c r="AB56" s="115"/>
      <c r="AC56" s="115">
        <f t="shared" si="13"/>
        <v>8</v>
      </c>
      <c r="AD56" s="129"/>
      <c r="AE56" s="120"/>
    </row>
    <row r="57" spans="1:31" s="122" customFormat="1" ht="12.75" x14ac:dyDescent="0.2">
      <c r="A57" s="126">
        <v>5</v>
      </c>
      <c r="B57" s="125" t="s">
        <v>550</v>
      </c>
      <c r="C57" s="125" t="s">
        <v>47</v>
      </c>
      <c r="D57" s="115">
        <v>4</v>
      </c>
      <c r="E57" s="115"/>
      <c r="F57" s="115"/>
      <c r="G57" s="115">
        <v>10</v>
      </c>
      <c r="H57" s="115">
        <v>2</v>
      </c>
      <c r="I57" s="115"/>
      <c r="J57" s="115"/>
      <c r="K57" s="115">
        <v>3</v>
      </c>
      <c r="L57" s="115"/>
      <c r="M57" s="115"/>
      <c r="N57" s="115">
        <f t="shared" si="12"/>
        <v>8</v>
      </c>
      <c r="O57" s="116"/>
      <c r="P57" s="124">
        <v>11</v>
      </c>
      <c r="Q57" s="125" t="s">
        <v>60</v>
      </c>
      <c r="R57" s="125" t="s">
        <v>61</v>
      </c>
      <c r="S57" s="115"/>
      <c r="T57" s="115">
        <v>1</v>
      </c>
      <c r="U57" s="115"/>
      <c r="V57" s="115">
        <v>4</v>
      </c>
      <c r="W57" s="115">
        <v>2</v>
      </c>
      <c r="X57" s="115"/>
      <c r="Y57" s="115"/>
      <c r="Z57" s="115"/>
      <c r="AA57" s="115"/>
      <c r="AB57" s="115"/>
      <c r="AC57" s="115">
        <f t="shared" si="13"/>
        <v>3</v>
      </c>
      <c r="AD57" s="129"/>
      <c r="AE57" s="120"/>
    </row>
    <row r="58" spans="1:31" s="122" customFormat="1" ht="12.75" x14ac:dyDescent="0.2">
      <c r="A58" s="126">
        <v>8</v>
      </c>
      <c r="B58" s="125" t="s">
        <v>565</v>
      </c>
      <c r="C58" s="125" t="s">
        <v>62</v>
      </c>
      <c r="D58" s="115"/>
      <c r="E58" s="115">
        <v>1</v>
      </c>
      <c r="F58" s="115"/>
      <c r="G58" s="115">
        <v>3</v>
      </c>
      <c r="H58" s="115">
        <v>1</v>
      </c>
      <c r="I58" s="115"/>
      <c r="J58" s="115">
        <v>1</v>
      </c>
      <c r="K58" s="115"/>
      <c r="L58" s="115"/>
      <c r="M58" s="115"/>
      <c r="N58" s="115">
        <f t="shared" si="12"/>
        <v>3</v>
      </c>
      <c r="O58" s="116"/>
      <c r="P58" s="126">
        <v>14</v>
      </c>
      <c r="Q58" s="125" t="s">
        <v>132</v>
      </c>
      <c r="R58" s="125" t="s">
        <v>34</v>
      </c>
      <c r="S58" s="115">
        <v>3</v>
      </c>
      <c r="T58" s="115">
        <v>2</v>
      </c>
      <c r="U58" s="115">
        <v>2</v>
      </c>
      <c r="V58" s="115">
        <v>10</v>
      </c>
      <c r="W58" s="115">
        <v>8</v>
      </c>
      <c r="X58" s="115">
        <v>1</v>
      </c>
      <c r="Y58" s="115">
        <v>1</v>
      </c>
      <c r="Z58" s="115">
        <v>3</v>
      </c>
      <c r="AA58" s="115"/>
      <c r="AB58" s="115"/>
      <c r="AC58" s="115">
        <f t="shared" si="13"/>
        <v>14</v>
      </c>
      <c r="AD58" s="129"/>
      <c r="AE58" s="120"/>
    </row>
    <row r="59" spans="1:31" s="122" customFormat="1" ht="12.75" x14ac:dyDescent="0.2">
      <c r="A59" s="126"/>
      <c r="B59" s="125"/>
      <c r="C59" s="12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 t="str">
        <f t="shared" si="12"/>
        <v/>
      </c>
      <c r="O59" s="116"/>
      <c r="P59" s="126"/>
      <c r="Q59" s="125"/>
      <c r="R59" s="12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 t="str">
        <f t="shared" si="13"/>
        <v/>
      </c>
      <c r="AD59" s="129"/>
      <c r="AE59" s="120"/>
    </row>
    <row r="60" spans="1:31" s="122" customFormat="1" ht="12.75" x14ac:dyDescent="0.2">
      <c r="A60" s="126"/>
      <c r="B60" s="125"/>
      <c r="C60" s="12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 t="str">
        <f t="shared" si="12"/>
        <v/>
      </c>
      <c r="O60" s="116"/>
      <c r="P60" s="124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6">
        <v>31</v>
      </c>
      <c r="B61" s="125" t="s">
        <v>41</v>
      </c>
      <c r="C61" s="125" t="s">
        <v>107</v>
      </c>
      <c r="D61" s="115">
        <v>2</v>
      </c>
      <c r="E61" s="115">
        <v>1</v>
      </c>
      <c r="F61" s="115"/>
      <c r="G61" s="115">
        <v>2</v>
      </c>
      <c r="H61" s="115">
        <v>5</v>
      </c>
      <c r="I61" s="115"/>
      <c r="J61" s="115"/>
      <c r="K61" s="115">
        <v>3</v>
      </c>
      <c r="L61" s="115"/>
      <c r="M61" s="115"/>
      <c r="N61" s="115">
        <f t="shared" si="12"/>
        <v>7</v>
      </c>
      <c r="O61" s="116"/>
      <c r="P61" s="126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12</v>
      </c>
      <c r="E63" s="115">
        <f t="shared" si="14"/>
        <v>2</v>
      </c>
      <c r="F63" s="115">
        <f t="shared" si="14"/>
        <v>2</v>
      </c>
      <c r="G63" s="115">
        <f t="shared" si="14"/>
        <v>26</v>
      </c>
      <c r="H63" s="115">
        <f t="shared" si="14"/>
        <v>10</v>
      </c>
      <c r="I63" s="115">
        <f t="shared" si="14"/>
        <v>0</v>
      </c>
      <c r="J63" s="115">
        <f t="shared" si="14"/>
        <v>1</v>
      </c>
      <c r="K63" s="115">
        <f t="shared" si="14"/>
        <v>9</v>
      </c>
      <c r="L63" s="115">
        <f t="shared" si="14"/>
        <v>0</v>
      </c>
      <c r="M63" s="115">
        <f t="shared" si="14"/>
        <v>0</v>
      </c>
      <c r="N63" s="115">
        <f t="shared" si="14"/>
        <v>32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15</v>
      </c>
      <c r="T63" s="115">
        <f t="shared" si="15"/>
        <v>4</v>
      </c>
      <c r="U63" s="115">
        <f t="shared" si="15"/>
        <v>6</v>
      </c>
      <c r="V63" s="115">
        <f t="shared" si="15"/>
        <v>40</v>
      </c>
      <c r="W63" s="115">
        <f t="shared" si="15"/>
        <v>16</v>
      </c>
      <c r="X63" s="115">
        <f t="shared" si="15"/>
        <v>4</v>
      </c>
      <c r="Y63" s="115">
        <f t="shared" si="15"/>
        <v>1</v>
      </c>
      <c r="Z63" s="115">
        <f t="shared" si="15"/>
        <v>6</v>
      </c>
      <c r="AA63" s="115">
        <f t="shared" si="15"/>
        <v>0</v>
      </c>
      <c r="AB63" s="115">
        <f t="shared" si="15"/>
        <v>0</v>
      </c>
      <c r="AC63" s="115">
        <f t="shared" si="15"/>
        <v>48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Shenanigans: STL-   |||   Cunning Stunts: </v>
      </c>
    </row>
    <row r="64" spans="1:31" s="122" customFormat="1" ht="12.75" x14ac:dyDescent="0.2">
      <c r="A64" s="152" t="s">
        <v>28</v>
      </c>
      <c r="B64" s="153"/>
      <c r="C64" s="154" t="s">
        <v>103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649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57" t="s">
        <v>150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9"/>
      <c r="O67" s="112" t="s">
        <v>30</v>
      </c>
      <c r="P67" s="201" t="s">
        <v>101</v>
      </c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3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7</v>
      </c>
      <c r="B69" s="125" t="s">
        <v>181</v>
      </c>
      <c r="C69" s="125" t="s">
        <v>182</v>
      </c>
      <c r="D69" s="115">
        <v>6</v>
      </c>
      <c r="E69" s="115">
        <v>1</v>
      </c>
      <c r="F69" s="115"/>
      <c r="G69" s="115">
        <v>1</v>
      </c>
      <c r="H69" s="115">
        <v>2</v>
      </c>
      <c r="I69" s="115"/>
      <c r="J69" s="115"/>
      <c r="K69" s="115">
        <v>3</v>
      </c>
      <c r="L69" s="115"/>
      <c r="M69" s="115"/>
      <c r="N69" s="115">
        <f t="shared" ref="N69:N78" si="16">IF(B69="","",(D69*2)+(E69*3)+F69*1)</f>
        <v>15</v>
      </c>
      <c r="O69" s="116"/>
      <c r="P69" s="124">
        <v>2</v>
      </c>
      <c r="Q69" s="125" t="s">
        <v>31</v>
      </c>
      <c r="R69" s="125" t="s">
        <v>50</v>
      </c>
      <c r="S69" s="115">
        <v>3</v>
      </c>
      <c r="T69" s="115"/>
      <c r="U69" s="115"/>
      <c r="V69" s="115">
        <v>3</v>
      </c>
      <c r="W69" s="115">
        <v>3</v>
      </c>
      <c r="X69" s="115"/>
      <c r="Y69" s="115"/>
      <c r="Z69" s="115">
        <v>1</v>
      </c>
      <c r="AA69" s="115"/>
      <c r="AB69" s="115"/>
      <c r="AC69" s="115">
        <f t="shared" ref="AC69:AC78" si="17">IF(Q69="","",(S69*2)+(T69*3)+U69*1)</f>
        <v>6</v>
      </c>
      <c r="AE69" s="120"/>
    </row>
    <row r="70" spans="1:31" s="122" customFormat="1" ht="12.75" x14ac:dyDescent="0.2">
      <c r="A70" s="126">
        <v>8</v>
      </c>
      <c r="B70" s="125" t="s">
        <v>153</v>
      </c>
      <c r="C70" s="125" t="s">
        <v>38</v>
      </c>
      <c r="D70" s="115">
        <v>1</v>
      </c>
      <c r="E70" s="115"/>
      <c r="F70" s="115"/>
      <c r="G70" s="115">
        <v>1</v>
      </c>
      <c r="H70" s="115"/>
      <c r="I70" s="115">
        <v>1</v>
      </c>
      <c r="J70" s="115"/>
      <c r="K70" s="115">
        <v>1</v>
      </c>
      <c r="L70" s="115"/>
      <c r="M70" s="115"/>
      <c r="N70" s="115">
        <f t="shared" si="16"/>
        <v>2</v>
      </c>
      <c r="O70" s="116"/>
      <c r="P70" s="124">
        <v>4</v>
      </c>
      <c r="Q70" s="125" t="s">
        <v>74</v>
      </c>
      <c r="R70" s="125" t="s">
        <v>50</v>
      </c>
      <c r="S70" s="115">
        <v>3</v>
      </c>
      <c r="T70" s="115"/>
      <c r="U70" s="115">
        <v>1</v>
      </c>
      <c r="V70" s="115">
        <v>10</v>
      </c>
      <c r="W70" s="115">
        <v>1</v>
      </c>
      <c r="X70" s="115">
        <v>1</v>
      </c>
      <c r="Y70" s="115">
        <v>3</v>
      </c>
      <c r="Z70" s="115">
        <v>3</v>
      </c>
      <c r="AA70" s="115"/>
      <c r="AB70" s="115"/>
      <c r="AC70" s="115">
        <f t="shared" si="17"/>
        <v>7</v>
      </c>
      <c r="AE70" s="120"/>
    </row>
    <row r="71" spans="1:31" s="122" customFormat="1" ht="12.75" x14ac:dyDescent="0.2">
      <c r="A71" s="124">
        <v>10</v>
      </c>
      <c r="B71" s="125" t="s">
        <v>154</v>
      </c>
      <c r="C71" s="125" t="s">
        <v>36</v>
      </c>
      <c r="D71" s="115">
        <v>3</v>
      </c>
      <c r="E71" s="115"/>
      <c r="F71" s="115">
        <v>2</v>
      </c>
      <c r="G71" s="115">
        <v>4</v>
      </c>
      <c r="H71" s="115">
        <v>2</v>
      </c>
      <c r="I71" s="115">
        <v>2</v>
      </c>
      <c r="J71" s="115"/>
      <c r="K71" s="115">
        <v>1</v>
      </c>
      <c r="L71" s="115"/>
      <c r="M71" s="115"/>
      <c r="N71" s="115">
        <f t="shared" si="16"/>
        <v>8</v>
      </c>
      <c r="O71" s="116"/>
      <c r="P71" s="124">
        <v>5</v>
      </c>
      <c r="Q71" s="125" t="s">
        <v>119</v>
      </c>
      <c r="R71" s="125" t="s">
        <v>100</v>
      </c>
      <c r="S71" s="115">
        <v>1</v>
      </c>
      <c r="T71" s="115"/>
      <c r="U71" s="115"/>
      <c r="V71" s="115">
        <v>4</v>
      </c>
      <c r="W71" s="115">
        <v>2</v>
      </c>
      <c r="X71" s="115">
        <v>1</v>
      </c>
      <c r="Y71" s="115">
        <v>1</v>
      </c>
      <c r="Z71" s="115">
        <v>3</v>
      </c>
      <c r="AA71" s="115"/>
      <c r="AB71" s="115"/>
      <c r="AC71" s="115">
        <f t="shared" si="17"/>
        <v>2</v>
      </c>
      <c r="AE71" s="120"/>
    </row>
    <row r="72" spans="1:31" s="122" customFormat="1" ht="12.75" x14ac:dyDescent="0.2">
      <c r="A72" s="124">
        <v>13</v>
      </c>
      <c r="B72" s="125" t="s">
        <v>155</v>
      </c>
      <c r="C72" s="125" t="s">
        <v>50</v>
      </c>
      <c r="D72" s="115">
        <v>2</v>
      </c>
      <c r="E72" s="115"/>
      <c r="F72" s="115"/>
      <c r="G72" s="115">
        <v>10</v>
      </c>
      <c r="H72" s="115">
        <v>3</v>
      </c>
      <c r="I72" s="115">
        <v>2</v>
      </c>
      <c r="J72" s="115">
        <v>1</v>
      </c>
      <c r="K72" s="115">
        <v>4</v>
      </c>
      <c r="L72" s="115"/>
      <c r="M72" s="115"/>
      <c r="N72" s="115">
        <f t="shared" si="16"/>
        <v>4</v>
      </c>
      <c r="O72" s="116"/>
      <c r="P72" s="126">
        <v>8</v>
      </c>
      <c r="Q72" s="125" t="s">
        <v>481</v>
      </c>
      <c r="R72" s="125" t="s">
        <v>79</v>
      </c>
      <c r="S72" s="115"/>
      <c r="T72" s="115"/>
      <c r="U72" s="115"/>
      <c r="V72" s="115">
        <v>4</v>
      </c>
      <c r="W72" s="115"/>
      <c r="X72" s="115">
        <v>2</v>
      </c>
      <c r="Y72" s="115"/>
      <c r="Z72" s="115">
        <v>2</v>
      </c>
      <c r="AA72" s="115"/>
      <c r="AB72" s="115"/>
      <c r="AC72" s="115">
        <f t="shared" si="17"/>
        <v>0</v>
      </c>
      <c r="AE72" s="120"/>
    </row>
    <row r="73" spans="1:31" s="122" customFormat="1" ht="12.75" x14ac:dyDescent="0.2">
      <c r="A73" s="124">
        <v>17</v>
      </c>
      <c r="B73" s="125" t="s">
        <v>171</v>
      </c>
      <c r="C73" s="125" t="s">
        <v>36</v>
      </c>
      <c r="D73" s="115">
        <v>4</v>
      </c>
      <c r="E73" s="115"/>
      <c r="F73" s="115">
        <v>2</v>
      </c>
      <c r="G73" s="115">
        <v>5</v>
      </c>
      <c r="H73" s="115"/>
      <c r="I73" s="115">
        <v>1</v>
      </c>
      <c r="J73" s="115">
        <v>2</v>
      </c>
      <c r="K73" s="115">
        <v>2</v>
      </c>
      <c r="L73" s="115"/>
      <c r="M73" s="115"/>
      <c r="N73" s="115">
        <f t="shared" si="16"/>
        <v>10</v>
      </c>
      <c r="O73" s="116"/>
      <c r="P73" s="126">
        <v>9</v>
      </c>
      <c r="Q73" s="125" t="s">
        <v>74</v>
      </c>
      <c r="R73" s="125" t="s">
        <v>285</v>
      </c>
      <c r="S73" s="115">
        <v>2</v>
      </c>
      <c r="T73" s="115"/>
      <c r="U73" s="115">
        <v>1</v>
      </c>
      <c r="V73" s="115">
        <v>6</v>
      </c>
      <c r="W73" s="115">
        <v>1</v>
      </c>
      <c r="X73" s="115"/>
      <c r="Y73" s="115"/>
      <c r="Z73" s="115"/>
      <c r="AA73" s="115"/>
      <c r="AB73" s="115"/>
      <c r="AC73" s="115">
        <f t="shared" si="17"/>
        <v>5</v>
      </c>
      <c r="AE73" s="120"/>
    </row>
    <row r="74" spans="1:31" s="122" customFormat="1" ht="12.75" x14ac:dyDescent="0.2">
      <c r="A74" s="126"/>
      <c r="B74" s="125"/>
      <c r="C74" s="12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 t="str">
        <f t="shared" si="16"/>
        <v/>
      </c>
      <c r="O74" s="116"/>
      <c r="P74" s="126">
        <v>10</v>
      </c>
      <c r="Q74" s="125" t="s">
        <v>498</v>
      </c>
      <c r="R74" s="125" t="s">
        <v>570</v>
      </c>
      <c r="S74" s="115">
        <v>3</v>
      </c>
      <c r="T74" s="115"/>
      <c r="U74" s="115">
        <v>1</v>
      </c>
      <c r="V74" s="115">
        <v>5</v>
      </c>
      <c r="W74" s="115"/>
      <c r="X74" s="115"/>
      <c r="Y74" s="115"/>
      <c r="Z74" s="115">
        <v>1</v>
      </c>
      <c r="AA74" s="115"/>
      <c r="AB74" s="115"/>
      <c r="AC74" s="115">
        <f t="shared" si="17"/>
        <v>7</v>
      </c>
      <c r="AE74" s="120"/>
    </row>
    <row r="75" spans="1:31" s="122" customFormat="1" ht="12.75" x14ac:dyDescent="0.2">
      <c r="A75" s="126">
        <v>23</v>
      </c>
      <c r="B75" s="125" t="s">
        <v>156</v>
      </c>
      <c r="C75" s="125" t="s">
        <v>57</v>
      </c>
      <c r="D75" s="115"/>
      <c r="E75" s="115"/>
      <c r="F75" s="115">
        <v>1</v>
      </c>
      <c r="G75" s="115">
        <v>2</v>
      </c>
      <c r="H75" s="115"/>
      <c r="I75" s="115"/>
      <c r="J75" s="115"/>
      <c r="K75" s="115">
        <v>1</v>
      </c>
      <c r="L75" s="115"/>
      <c r="M75" s="115"/>
      <c r="N75" s="115">
        <f t="shared" si="16"/>
        <v>1</v>
      </c>
      <c r="O75" s="116"/>
      <c r="P75" s="126">
        <v>13</v>
      </c>
      <c r="Q75" s="125" t="s">
        <v>386</v>
      </c>
      <c r="R75" s="125" t="s">
        <v>387</v>
      </c>
      <c r="S75" s="115"/>
      <c r="T75" s="115">
        <v>2</v>
      </c>
      <c r="U75" s="115"/>
      <c r="V75" s="115"/>
      <c r="W75" s="115"/>
      <c r="X75" s="115">
        <v>1</v>
      </c>
      <c r="Y75" s="115"/>
      <c r="Z75" s="115"/>
      <c r="AA75" s="115"/>
      <c r="AB75" s="115"/>
      <c r="AC75" s="115">
        <f t="shared" si="17"/>
        <v>6</v>
      </c>
      <c r="AE75" s="120"/>
    </row>
    <row r="76" spans="1:31" s="122" customFormat="1" ht="12.75" x14ac:dyDescent="0.2">
      <c r="A76" s="126">
        <v>26</v>
      </c>
      <c r="B76" s="125" t="s">
        <v>157</v>
      </c>
      <c r="C76" s="125" t="s">
        <v>158</v>
      </c>
      <c r="D76" s="115">
        <v>1</v>
      </c>
      <c r="E76" s="115">
        <v>1</v>
      </c>
      <c r="F76" s="115"/>
      <c r="G76" s="115">
        <v>2</v>
      </c>
      <c r="H76" s="115">
        <v>1</v>
      </c>
      <c r="I76" s="115">
        <v>2</v>
      </c>
      <c r="J76" s="115">
        <v>1</v>
      </c>
      <c r="K76" s="115">
        <v>1</v>
      </c>
      <c r="L76" s="115"/>
      <c r="M76" s="115"/>
      <c r="N76" s="115">
        <f t="shared" si="16"/>
        <v>5</v>
      </c>
      <c r="O76" s="116"/>
      <c r="P76" s="126">
        <v>6</v>
      </c>
      <c r="Q76" s="125" t="s">
        <v>261</v>
      </c>
      <c r="R76" s="125" t="s">
        <v>65</v>
      </c>
      <c r="S76" s="115">
        <v>2</v>
      </c>
      <c r="T76" s="115">
        <v>1</v>
      </c>
      <c r="U76" s="115">
        <v>2</v>
      </c>
      <c r="V76" s="115">
        <v>5</v>
      </c>
      <c r="W76" s="115"/>
      <c r="X76" s="115">
        <v>3</v>
      </c>
      <c r="Y76" s="115"/>
      <c r="Z76" s="115">
        <v>2</v>
      </c>
      <c r="AA76" s="115"/>
      <c r="AB76" s="115"/>
      <c r="AC76" s="115">
        <f t="shared" si="17"/>
        <v>9</v>
      </c>
      <c r="AE76" s="120"/>
    </row>
    <row r="77" spans="1:31" s="122" customFormat="1" ht="12.75" x14ac:dyDescent="0.2">
      <c r="A77" s="124">
        <v>32</v>
      </c>
      <c r="B77" s="125" t="s">
        <v>151</v>
      </c>
      <c r="C77" s="125" t="s">
        <v>152</v>
      </c>
      <c r="D77" s="115">
        <v>2</v>
      </c>
      <c r="E77" s="115"/>
      <c r="F77" s="115"/>
      <c r="G77" s="115">
        <v>5</v>
      </c>
      <c r="H77" s="115">
        <v>1</v>
      </c>
      <c r="I77" s="115"/>
      <c r="J77" s="115">
        <v>5</v>
      </c>
      <c r="K77" s="115">
        <v>2</v>
      </c>
      <c r="L77" s="115"/>
      <c r="M77" s="115"/>
      <c r="N77" s="115">
        <f t="shared" si="16"/>
        <v>4</v>
      </c>
      <c r="O77" s="116"/>
      <c r="P77" s="126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E77" s="120"/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19</v>
      </c>
      <c r="E79" s="115">
        <f t="shared" si="18"/>
        <v>2</v>
      </c>
      <c r="F79" s="115">
        <f t="shared" si="18"/>
        <v>5</v>
      </c>
      <c r="G79" s="115">
        <f t="shared" si="18"/>
        <v>30</v>
      </c>
      <c r="H79" s="115">
        <f t="shared" si="18"/>
        <v>9</v>
      </c>
      <c r="I79" s="115">
        <f t="shared" si="18"/>
        <v>8</v>
      </c>
      <c r="J79" s="115">
        <f t="shared" si="18"/>
        <v>9</v>
      </c>
      <c r="K79" s="115">
        <f t="shared" si="18"/>
        <v>15</v>
      </c>
      <c r="L79" s="115">
        <f t="shared" si="18"/>
        <v>0</v>
      </c>
      <c r="M79" s="115">
        <f t="shared" si="18"/>
        <v>0</v>
      </c>
      <c r="N79" s="115">
        <f t="shared" si="18"/>
        <v>49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14</v>
      </c>
      <c r="T79" s="115">
        <f t="shared" si="19"/>
        <v>3</v>
      </c>
      <c r="U79" s="115">
        <f t="shared" si="19"/>
        <v>5</v>
      </c>
      <c r="V79" s="115">
        <f t="shared" si="19"/>
        <v>37</v>
      </c>
      <c r="W79" s="115">
        <f t="shared" si="19"/>
        <v>7</v>
      </c>
      <c r="X79" s="115">
        <f t="shared" si="19"/>
        <v>8</v>
      </c>
      <c r="Y79" s="115">
        <f t="shared" si="19"/>
        <v>4</v>
      </c>
      <c r="Z79" s="115">
        <f t="shared" si="19"/>
        <v>12</v>
      </c>
      <c r="AA79" s="115">
        <f t="shared" si="19"/>
        <v>0</v>
      </c>
      <c r="AB79" s="115">
        <f t="shared" si="19"/>
        <v>0</v>
      </c>
      <c r="AC79" s="115">
        <f t="shared" si="19"/>
        <v>42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90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Beavers:    |||   Brownies: </v>
      </c>
    </row>
    <row r="81" spans="1:31" s="122" customFormat="1" ht="12.75" x14ac:dyDescent="0.2">
      <c r="A81" s="152" t="s">
        <v>205</v>
      </c>
      <c r="B81" s="153"/>
      <c r="C81" s="154" t="s">
        <v>650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98" t="s">
        <v>105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200"/>
      <c r="O83" s="112" t="s">
        <v>30</v>
      </c>
      <c r="P83" s="204" t="s">
        <v>236</v>
      </c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6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0</v>
      </c>
      <c r="B85" s="125" t="s">
        <v>135</v>
      </c>
      <c r="C85" s="125" t="s">
        <v>100</v>
      </c>
      <c r="D85" s="115">
        <v>4</v>
      </c>
      <c r="E85" s="115"/>
      <c r="F85" s="115">
        <v>2</v>
      </c>
      <c r="G85" s="115">
        <v>1</v>
      </c>
      <c r="H85" s="115">
        <v>4</v>
      </c>
      <c r="I85" s="115"/>
      <c r="J85" s="115"/>
      <c r="K85" s="115"/>
      <c r="L85" s="115"/>
      <c r="M85" s="115"/>
      <c r="N85" s="115">
        <f t="shared" ref="N85:N94" si="20">IF(B85="","",(D85*2)+(E85*3)+F85*1)</f>
        <v>10</v>
      </c>
      <c r="O85" s="116"/>
      <c r="P85" s="126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4">
        <v>2</v>
      </c>
      <c r="B86" s="125" t="s">
        <v>33</v>
      </c>
      <c r="C86" s="125" t="s">
        <v>34</v>
      </c>
      <c r="D86" s="115"/>
      <c r="E86" s="115">
        <v>1</v>
      </c>
      <c r="F86" s="115"/>
      <c r="G86" s="115">
        <v>4</v>
      </c>
      <c r="H86" s="115">
        <v>2</v>
      </c>
      <c r="I86" s="115"/>
      <c r="J86" s="115"/>
      <c r="K86" s="115"/>
      <c r="L86" s="115"/>
      <c r="M86" s="115"/>
      <c r="N86" s="115">
        <f t="shared" si="20"/>
        <v>3</v>
      </c>
      <c r="O86" s="116"/>
      <c r="P86" s="124">
        <v>6</v>
      </c>
      <c r="Q86" s="125" t="s">
        <v>237</v>
      </c>
      <c r="R86" s="125" t="s">
        <v>238</v>
      </c>
      <c r="S86" s="115">
        <v>1</v>
      </c>
      <c r="T86" s="115"/>
      <c r="U86" s="115"/>
      <c r="V86" s="115">
        <v>4</v>
      </c>
      <c r="W86" s="115"/>
      <c r="X86" s="115">
        <v>1</v>
      </c>
      <c r="Y86" s="115"/>
      <c r="Z86" s="115">
        <v>1</v>
      </c>
      <c r="AA86" s="115"/>
      <c r="AB86" s="115"/>
      <c r="AC86" s="115">
        <f t="shared" si="21"/>
        <v>2</v>
      </c>
      <c r="AD86" s="129"/>
      <c r="AE86" s="120"/>
    </row>
    <row r="87" spans="1:31" s="122" customFormat="1" ht="12.75" x14ac:dyDescent="0.2">
      <c r="A87" s="126">
        <v>4</v>
      </c>
      <c r="B87" s="125" t="s">
        <v>259</v>
      </c>
      <c r="C87" s="125" t="s">
        <v>260</v>
      </c>
      <c r="D87" s="115">
        <v>2</v>
      </c>
      <c r="E87" s="115"/>
      <c r="F87" s="115">
        <v>1</v>
      </c>
      <c r="G87" s="115">
        <v>2</v>
      </c>
      <c r="H87" s="115"/>
      <c r="I87" s="115">
        <v>2</v>
      </c>
      <c r="J87" s="115"/>
      <c r="K87" s="115">
        <v>1</v>
      </c>
      <c r="L87" s="115"/>
      <c r="M87" s="115"/>
      <c r="N87" s="115">
        <f t="shared" si="20"/>
        <v>5</v>
      </c>
      <c r="O87" s="116"/>
      <c r="P87" s="124">
        <v>7</v>
      </c>
      <c r="Q87" s="125" t="s">
        <v>332</v>
      </c>
      <c r="R87" s="125" t="s">
        <v>503</v>
      </c>
      <c r="S87" s="115"/>
      <c r="T87" s="115">
        <v>2</v>
      </c>
      <c r="U87" s="115"/>
      <c r="V87" s="115">
        <v>1</v>
      </c>
      <c r="W87" s="115"/>
      <c r="X87" s="115"/>
      <c r="Y87" s="115"/>
      <c r="Z87" s="115">
        <v>1</v>
      </c>
      <c r="AA87" s="115"/>
      <c r="AB87" s="115"/>
      <c r="AC87" s="115">
        <f t="shared" si="21"/>
        <v>6</v>
      </c>
      <c r="AD87" s="129"/>
      <c r="AE87" s="120"/>
    </row>
    <row r="88" spans="1:31" s="122" customFormat="1" ht="12.75" x14ac:dyDescent="0.2">
      <c r="A88" s="126"/>
      <c r="B88" s="125"/>
      <c r="C88" s="12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 t="str">
        <f t="shared" si="20"/>
        <v/>
      </c>
      <c r="O88" s="116"/>
      <c r="P88" s="126">
        <v>9</v>
      </c>
      <c r="Q88" s="125" t="s">
        <v>240</v>
      </c>
      <c r="R88" s="125" t="s">
        <v>79</v>
      </c>
      <c r="S88" s="115"/>
      <c r="T88" s="115"/>
      <c r="U88" s="115"/>
      <c r="V88" s="115">
        <v>2</v>
      </c>
      <c r="W88" s="115">
        <v>1</v>
      </c>
      <c r="X88" s="115"/>
      <c r="Y88" s="115"/>
      <c r="Z88" s="115"/>
      <c r="AA88" s="115"/>
      <c r="AB88" s="115"/>
      <c r="AC88" s="115">
        <f t="shared" si="21"/>
        <v>0</v>
      </c>
      <c r="AD88" s="129"/>
      <c r="AE88" s="120"/>
    </row>
    <row r="89" spans="1:31" s="122" customFormat="1" ht="12.75" x14ac:dyDescent="0.2">
      <c r="A89" s="124">
        <v>8</v>
      </c>
      <c r="B89" s="125" t="s">
        <v>138</v>
      </c>
      <c r="C89" s="125" t="s">
        <v>139</v>
      </c>
      <c r="D89" s="115"/>
      <c r="E89" s="115"/>
      <c r="F89" s="115"/>
      <c r="G89" s="115"/>
      <c r="H89" s="115"/>
      <c r="I89" s="115">
        <v>2</v>
      </c>
      <c r="J89" s="115"/>
      <c r="K89" s="115"/>
      <c r="L89" s="115"/>
      <c r="M89" s="115"/>
      <c r="N89" s="115">
        <f t="shared" si="20"/>
        <v>0</v>
      </c>
      <c r="O89" s="116"/>
      <c r="P89" s="124">
        <v>11</v>
      </c>
      <c r="Q89" s="125" t="s">
        <v>384</v>
      </c>
      <c r="R89" s="125" t="s">
        <v>253</v>
      </c>
      <c r="S89" s="115"/>
      <c r="T89" s="115"/>
      <c r="U89" s="115"/>
      <c r="V89" s="115">
        <v>3</v>
      </c>
      <c r="W89" s="115"/>
      <c r="X89" s="115"/>
      <c r="Y89" s="115"/>
      <c r="Z89" s="115"/>
      <c r="AA89" s="115"/>
      <c r="AB89" s="115"/>
      <c r="AC89" s="115">
        <f t="shared" si="21"/>
        <v>0</v>
      </c>
      <c r="AD89" s="129"/>
      <c r="AE89" s="120"/>
    </row>
    <row r="90" spans="1:31" s="122" customFormat="1" ht="12.75" x14ac:dyDescent="0.2">
      <c r="A90" s="126">
        <v>9</v>
      </c>
      <c r="B90" s="125" t="s">
        <v>165</v>
      </c>
      <c r="C90" s="125" t="s">
        <v>527</v>
      </c>
      <c r="D90" s="115"/>
      <c r="E90" s="115"/>
      <c r="F90" s="115"/>
      <c r="G90" s="115">
        <v>1</v>
      </c>
      <c r="H90" s="115"/>
      <c r="I90" s="115">
        <v>1</v>
      </c>
      <c r="J90" s="115"/>
      <c r="K90" s="115"/>
      <c r="L90" s="115"/>
      <c r="M90" s="115"/>
      <c r="N90" s="115">
        <f t="shared" si="20"/>
        <v>0</v>
      </c>
      <c r="O90" s="116"/>
      <c r="P90" s="124">
        <v>12</v>
      </c>
      <c r="Q90" s="125" t="s">
        <v>302</v>
      </c>
      <c r="R90" s="125" t="s">
        <v>51</v>
      </c>
      <c r="S90" s="115"/>
      <c r="T90" s="115"/>
      <c r="U90" s="115"/>
      <c r="V90" s="115">
        <v>2</v>
      </c>
      <c r="W90" s="115"/>
      <c r="X90" s="115">
        <v>1</v>
      </c>
      <c r="Y90" s="115"/>
      <c r="Z90" s="115">
        <v>2</v>
      </c>
      <c r="AA90" s="115"/>
      <c r="AB90" s="115"/>
      <c r="AC90" s="115">
        <f t="shared" si="21"/>
        <v>0</v>
      </c>
      <c r="AD90" s="129"/>
      <c r="AE90" s="120"/>
    </row>
    <row r="91" spans="1:31" s="122" customFormat="1" ht="12.75" x14ac:dyDescent="0.2">
      <c r="A91" s="126">
        <v>12</v>
      </c>
      <c r="B91" s="125" t="s">
        <v>329</v>
      </c>
      <c r="C91" s="125" t="s">
        <v>330</v>
      </c>
      <c r="D91" s="115">
        <v>1</v>
      </c>
      <c r="E91" s="115">
        <v>4</v>
      </c>
      <c r="F91" s="115"/>
      <c r="G91" s="115">
        <v>3</v>
      </c>
      <c r="H91" s="115"/>
      <c r="I91" s="115"/>
      <c r="J91" s="115"/>
      <c r="K91" s="115"/>
      <c r="L91" s="115"/>
      <c r="M91" s="115"/>
      <c r="N91" s="115">
        <f t="shared" si="20"/>
        <v>14</v>
      </c>
      <c r="O91" s="116"/>
      <c r="P91" s="124">
        <v>20</v>
      </c>
      <c r="Q91" s="125" t="s">
        <v>240</v>
      </c>
      <c r="R91" s="125" t="s">
        <v>241</v>
      </c>
      <c r="S91" s="115"/>
      <c r="T91" s="115"/>
      <c r="U91" s="115"/>
      <c r="V91" s="115">
        <v>2</v>
      </c>
      <c r="W91" s="115"/>
      <c r="X91" s="115"/>
      <c r="Y91" s="115"/>
      <c r="Z91" s="115"/>
      <c r="AA91" s="115"/>
      <c r="AB91" s="115"/>
      <c r="AC91" s="115">
        <f t="shared" si="21"/>
        <v>0</v>
      </c>
      <c r="AD91" s="129"/>
      <c r="AE91" s="120"/>
    </row>
    <row r="92" spans="1:31" s="122" customFormat="1" ht="12.75" x14ac:dyDescent="0.2">
      <c r="A92" s="126">
        <v>24</v>
      </c>
      <c r="B92" s="125" t="s">
        <v>136</v>
      </c>
      <c r="C92" s="125" t="s">
        <v>137</v>
      </c>
      <c r="D92" s="115">
        <v>3</v>
      </c>
      <c r="E92" s="115"/>
      <c r="F92" s="115"/>
      <c r="G92" s="115">
        <v>2</v>
      </c>
      <c r="H92" s="115">
        <v>1</v>
      </c>
      <c r="I92" s="115">
        <v>1</v>
      </c>
      <c r="J92" s="115"/>
      <c r="K92" s="115"/>
      <c r="L92" s="115"/>
      <c r="M92" s="115"/>
      <c r="N92" s="115">
        <f t="shared" si="20"/>
        <v>6</v>
      </c>
      <c r="O92" s="116"/>
      <c r="P92" s="124">
        <v>55</v>
      </c>
      <c r="Q92" s="125" t="s">
        <v>242</v>
      </c>
      <c r="R92" s="125" t="s">
        <v>243</v>
      </c>
      <c r="S92" s="115"/>
      <c r="T92" s="115"/>
      <c r="U92" s="115">
        <v>1</v>
      </c>
      <c r="V92" s="115"/>
      <c r="W92" s="115">
        <v>1</v>
      </c>
      <c r="X92" s="115"/>
      <c r="Y92" s="115">
        <v>1</v>
      </c>
      <c r="Z92" s="115"/>
      <c r="AA92" s="115"/>
      <c r="AB92" s="115"/>
      <c r="AC92" s="115">
        <f t="shared" si="21"/>
        <v>1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>
        <v>55</v>
      </c>
      <c r="B93" s="125" t="s">
        <v>486</v>
      </c>
      <c r="C93" s="125" t="s">
        <v>188</v>
      </c>
      <c r="D93" s="115"/>
      <c r="E93" s="115"/>
      <c r="F93" s="115">
        <v>2</v>
      </c>
      <c r="G93" s="115">
        <v>4</v>
      </c>
      <c r="H93" s="115">
        <v>1</v>
      </c>
      <c r="I93" s="115">
        <v>2</v>
      </c>
      <c r="J93" s="115">
        <v>1</v>
      </c>
      <c r="K93" s="115"/>
      <c r="L93" s="115"/>
      <c r="M93" s="115"/>
      <c r="N93" s="115">
        <f t="shared" si="20"/>
        <v>2</v>
      </c>
      <c r="O93" s="116"/>
      <c r="P93" s="124"/>
      <c r="Q93" s="125"/>
      <c r="R93" s="12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 t="str">
        <f t="shared" si="21"/>
        <v/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Phantoms:    |||   Hellfish: 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10</v>
      </c>
      <c r="E95" s="115">
        <f t="shared" si="22"/>
        <v>5</v>
      </c>
      <c r="F95" s="115">
        <f t="shared" si="22"/>
        <v>5</v>
      </c>
      <c r="G95" s="115">
        <f t="shared" si="22"/>
        <v>17</v>
      </c>
      <c r="H95" s="115">
        <f t="shared" si="22"/>
        <v>8</v>
      </c>
      <c r="I95" s="115">
        <f t="shared" si="22"/>
        <v>8</v>
      </c>
      <c r="J95" s="115">
        <f t="shared" si="22"/>
        <v>1</v>
      </c>
      <c r="K95" s="115">
        <f t="shared" si="22"/>
        <v>1</v>
      </c>
      <c r="L95" s="115">
        <f t="shared" si="22"/>
        <v>0</v>
      </c>
      <c r="M95" s="115">
        <f t="shared" si="22"/>
        <v>0</v>
      </c>
      <c r="N95" s="115">
        <f t="shared" si="22"/>
        <v>40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</v>
      </c>
      <c r="T95" s="115">
        <f t="shared" si="23"/>
        <v>2</v>
      </c>
      <c r="U95" s="115">
        <f t="shared" si="23"/>
        <v>1</v>
      </c>
      <c r="V95" s="115">
        <f t="shared" si="23"/>
        <v>14</v>
      </c>
      <c r="W95" s="115">
        <f t="shared" si="23"/>
        <v>2</v>
      </c>
      <c r="X95" s="115">
        <f t="shared" si="23"/>
        <v>2</v>
      </c>
      <c r="Y95" s="115">
        <f t="shared" si="23"/>
        <v>1</v>
      </c>
      <c r="Z95" s="115">
        <f t="shared" si="23"/>
        <v>4</v>
      </c>
      <c r="AA95" s="115">
        <f t="shared" si="23"/>
        <v>0</v>
      </c>
      <c r="AB95" s="115">
        <f t="shared" si="23"/>
        <v>0</v>
      </c>
      <c r="AC95" s="115">
        <f t="shared" si="23"/>
        <v>9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225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651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69" t="s">
        <v>206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112" t="s">
        <v>49</v>
      </c>
      <c r="P99" s="166" t="s">
        <v>103</v>
      </c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8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6">
        <v>4</v>
      </c>
      <c r="B101" s="125" t="s">
        <v>120</v>
      </c>
      <c r="C101" s="125" t="s">
        <v>121</v>
      </c>
      <c r="D101" s="115">
        <v>2</v>
      </c>
      <c r="E101" s="115"/>
      <c r="F101" s="115">
        <v>2</v>
      </c>
      <c r="G101" s="115">
        <v>3</v>
      </c>
      <c r="H101" s="115">
        <v>4</v>
      </c>
      <c r="I101" s="115">
        <v>1</v>
      </c>
      <c r="J101" s="115"/>
      <c r="K101" s="115">
        <v>1</v>
      </c>
      <c r="L101" s="115"/>
      <c r="M101" s="115"/>
      <c r="N101" s="115">
        <f t="shared" ref="N101:N110" si="24">IF(B101="","",(D101*2)+(E101*3)+F101*1)</f>
        <v>6</v>
      </c>
      <c r="O101" s="116"/>
      <c r="P101" s="126"/>
      <c r="Q101" s="125"/>
      <c r="R101" s="12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 t="str">
        <f t="shared" ref="AC101:AC110" si="25">IF(Q101="","",(S101*2)+(T101*3)+U101*1)</f>
        <v/>
      </c>
      <c r="AD101" s="129"/>
      <c r="AE101" s="120"/>
    </row>
    <row r="102" spans="1:31" s="122" customFormat="1" ht="12.75" x14ac:dyDescent="0.2">
      <c r="A102" s="124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si="24"/>
        <v/>
      </c>
      <c r="O102" s="116"/>
      <c r="P102" s="126">
        <v>2</v>
      </c>
      <c r="Q102" s="125" t="s">
        <v>176</v>
      </c>
      <c r="R102" s="125" t="s">
        <v>39</v>
      </c>
      <c r="S102" s="115">
        <v>4</v>
      </c>
      <c r="T102" s="115">
        <v>2</v>
      </c>
      <c r="U102" s="115">
        <v>2</v>
      </c>
      <c r="V102" s="115">
        <v>3</v>
      </c>
      <c r="W102" s="115">
        <v>1</v>
      </c>
      <c r="X102" s="115">
        <v>2</v>
      </c>
      <c r="Y102" s="115"/>
      <c r="Z102" s="115">
        <v>2</v>
      </c>
      <c r="AA102" s="115"/>
      <c r="AB102" s="115"/>
      <c r="AC102" s="115">
        <f t="shared" si="25"/>
        <v>16</v>
      </c>
      <c r="AD102" s="129"/>
      <c r="AE102" s="120"/>
    </row>
    <row r="103" spans="1:31" s="122" customFormat="1" ht="12.75" x14ac:dyDescent="0.2">
      <c r="A103" s="124">
        <v>8</v>
      </c>
      <c r="B103" s="125" t="s">
        <v>288</v>
      </c>
      <c r="C103" s="125" t="s">
        <v>289</v>
      </c>
      <c r="D103" s="115">
        <v>1</v>
      </c>
      <c r="E103" s="115"/>
      <c r="F103" s="115"/>
      <c r="G103" s="115"/>
      <c r="H103" s="115"/>
      <c r="I103" s="115"/>
      <c r="J103" s="115"/>
      <c r="K103" s="115">
        <v>1</v>
      </c>
      <c r="L103" s="115"/>
      <c r="M103" s="115"/>
      <c r="N103" s="115">
        <f t="shared" si="24"/>
        <v>2</v>
      </c>
      <c r="O103" s="116"/>
      <c r="P103" s="126">
        <v>5</v>
      </c>
      <c r="Q103" s="125" t="s">
        <v>130</v>
      </c>
      <c r="R103" s="125" t="s">
        <v>54</v>
      </c>
      <c r="S103" s="115">
        <v>2</v>
      </c>
      <c r="T103" s="115"/>
      <c r="U103" s="115">
        <v>1</v>
      </c>
      <c r="V103" s="115">
        <v>7</v>
      </c>
      <c r="W103" s="115">
        <v>3</v>
      </c>
      <c r="X103" s="115">
        <v>2</v>
      </c>
      <c r="Y103" s="115"/>
      <c r="Z103" s="115">
        <v>2</v>
      </c>
      <c r="AA103" s="115"/>
      <c r="AB103" s="115"/>
      <c r="AC103" s="115">
        <f t="shared" si="25"/>
        <v>5</v>
      </c>
      <c r="AD103" s="129"/>
      <c r="AE103" s="120"/>
    </row>
    <row r="104" spans="1:31" s="122" customFormat="1" ht="12.75" x14ac:dyDescent="0.2">
      <c r="A104" s="124">
        <v>10</v>
      </c>
      <c r="B104" s="125" t="s">
        <v>159</v>
      </c>
      <c r="C104" s="125" t="s">
        <v>35</v>
      </c>
      <c r="D104" s="115">
        <v>2</v>
      </c>
      <c r="E104" s="115"/>
      <c r="F104" s="115"/>
      <c r="G104" s="115">
        <v>4</v>
      </c>
      <c r="H104" s="115">
        <v>2</v>
      </c>
      <c r="I104" s="115"/>
      <c r="J104" s="115"/>
      <c r="K104" s="115">
        <v>1</v>
      </c>
      <c r="L104" s="115"/>
      <c r="M104" s="115"/>
      <c r="N104" s="115">
        <f t="shared" si="24"/>
        <v>4</v>
      </c>
      <c r="O104" s="116"/>
      <c r="P104" s="126">
        <v>55</v>
      </c>
      <c r="Q104" s="125" t="s">
        <v>275</v>
      </c>
      <c r="R104" s="125" t="s">
        <v>194</v>
      </c>
      <c r="S104" s="115">
        <v>1</v>
      </c>
      <c r="T104" s="115"/>
      <c r="U104" s="115"/>
      <c r="V104" s="115">
        <v>6</v>
      </c>
      <c r="W104" s="115">
        <v>1</v>
      </c>
      <c r="X104" s="115">
        <v>1</v>
      </c>
      <c r="Y104" s="115"/>
      <c r="Z104" s="115">
        <v>1</v>
      </c>
      <c r="AA104" s="115"/>
      <c r="AB104" s="115"/>
      <c r="AC104" s="115">
        <f t="shared" si="25"/>
        <v>2</v>
      </c>
      <c r="AD104" s="129"/>
      <c r="AE104" s="120"/>
    </row>
    <row r="105" spans="1:31" s="122" customFormat="1" ht="12.75" x14ac:dyDescent="0.2">
      <c r="A105" s="124">
        <v>11</v>
      </c>
      <c r="B105" s="125" t="s">
        <v>123</v>
      </c>
      <c r="C105" s="125" t="s">
        <v>73</v>
      </c>
      <c r="D105" s="115">
        <v>2</v>
      </c>
      <c r="E105" s="115">
        <v>3</v>
      </c>
      <c r="F105" s="115">
        <v>3</v>
      </c>
      <c r="G105" s="115">
        <v>7</v>
      </c>
      <c r="H105" s="115"/>
      <c r="I105" s="115"/>
      <c r="J105" s="115"/>
      <c r="K105" s="115">
        <v>2</v>
      </c>
      <c r="L105" s="115"/>
      <c r="M105" s="115"/>
      <c r="N105" s="115">
        <f t="shared" si="24"/>
        <v>16</v>
      </c>
      <c r="O105" s="116"/>
      <c r="P105" s="126">
        <v>21</v>
      </c>
      <c r="Q105" s="125" t="s">
        <v>131</v>
      </c>
      <c r="R105" s="125" t="s">
        <v>65</v>
      </c>
      <c r="S105" s="115">
        <v>4</v>
      </c>
      <c r="T105" s="115"/>
      <c r="U105" s="115"/>
      <c r="V105" s="115">
        <v>2</v>
      </c>
      <c r="W105" s="115">
        <v>1</v>
      </c>
      <c r="X105" s="115">
        <v>1</v>
      </c>
      <c r="Y105" s="115"/>
      <c r="Z105" s="115">
        <v>3</v>
      </c>
      <c r="AA105" s="115"/>
      <c r="AB105" s="115"/>
      <c r="AC105" s="115">
        <f t="shared" si="25"/>
        <v>8</v>
      </c>
      <c r="AD105" s="129"/>
      <c r="AE105" s="120"/>
    </row>
    <row r="106" spans="1:31" s="122" customFormat="1" ht="12.75" x14ac:dyDescent="0.2">
      <c r="A106" s="124">
        <v>12</v>
      </c>
      <c r="B106" s="125" t="s">
        <v>72</v>
      </c>
      <c r="C106" s="125" t="s">
        <v>124</v>
      </c>
      <c r="D106" s="115">
        <v>3</v>
      </c>
      <c r="E106" s="115"/>
      <c r="F106" s="115">
        <v>2</v>
      </c>
      <c r="G106" s="115">
        <v>4</v>
      </c>
      <c r="H106" s="115"/>
      <c r="I106" s="115"/>
      <c r="J106" s="115"/>
      <c r="K106" s="115">
        <v>2</v>
      </c>
      <c r="L106" s="115"/>
      <c r="M106" s="115"/>
      <c r="N106" s="115">
        <f t="shared" si="24"/>
        <v>8</v>
      </c>
      <c r="O106" s="116"/>
      <c r="P106" s="126"/>
      <c r="Q106" s="125"/>
      <c r="R106" s="12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 t="str">
        <f t="shared" si="25"/>
        <v/>
      </c>
      <c r="AD106" s="129"/>
      <c r="AE106" s="120"/>
    </row>
    <row r="107" spans="1:31" s="122" customFormat="1" ht="12.75" x14ac:dyDescent="0.2">
      <c r="A107" s="124">
        <v>13</v>
      </c>
      <c r="B107" s="125" t="s">
        <v>193</v>
      </c>
      <c r="C107" s="125" t="s">
        <v>194</v>
      </c>
      <c r="D107" s="115">
        <v>2</v>
      </c>
      <c r="E107" s="115"/>
      <c r="F107" s="115"/>
      <c r="G107" s="115">
        <v>7</v>
      </c>
      <c r="H107" s="115"/>
      <c r="I107" s="115"/>
      <c r="J107" s="115">
        <v>2</v>
      </c>
      <c r="K107" s="115">
        <v>2</v>
      </c>
      <c r="L107" s="115"/>
      <c r="M107" s="115"/>
      <c r="N107" s="115">
        <f t="shared" si="24"/>
        <v>4</v>
      </c>
      <c r="O107" s="116"/>
      <c r="P107" s="126">
        <v>24</v>
      </c>
      <c r="Q107" s="125" t="s">
        <v>212</v>
      </c>
      <c r="R107" s="125" t="s">
        <v>129</v>
      </c>
      <c r="S107" s="115"/>
      <c r="T107" s="115"/>
      <c r="U107" s="115">
        <v>2</v>
      </c>
      <c r="V107" s="115">
        <v>2</v>
      </c>
      <c r="W107" s="115">
        <v>1</v>
      </c>
      <c r="X107" s="115"/>
      <c r="Y107" s="115"/>
      <c r="Z107" s="115">
        <v>1</v>
      </c>
      <c r="AA107" s="115"/>
      <c r="AB107" s="115"/>
      <c r="AC107" s="115">
        <f t="shared" si="25"/>
        <v>2</v>
      </c>
      <c r="AD107" s="129"/>
      <c r="AE107" s="120"/>
    </row>
    <row r="108" spans="1:31" s="122" customFormat="1" ht="12.75" x14ac:dyDescent="0.2">
      <c r="A108" s="124">
        <v>14</v>
      </c>
      <c r="B108" s="125" t="s">
        <v>187</v>
      </c>
      <c r="C108" s="125" t="s">
        <v>62</v>
      </c>
      <c r="D108" s="115">
        <v>1</v>
      </c>
      <c r="E108" s="115"/>
      <c r="F108" s="115">
        <v>1</v>
      </c>
      <c r="G108" s="115">
        <v>4</v>
      </c>
      <c r="H108" s="115">
        <v>2</v>
      </c>
      <c r="I108" s="115">
        <v>1</v>
      </c>
      <c r="J108" s="115"/>
      <c r="K108" s="115">
        <v>2</v>
      </c>
      <c r="L108" s="115"/>
      <c r="M108" s="115"/>
      <c r="N108" s="115">
        <f t="shared" si="24"/>
        <v>3</v>
      </c>
      <c r="O108" s="116"/>
      <c r="P108" s="126">
        <v>42</v>
      </c>
      <c r="Q108" s="125" t="s">
        <v>69</v>
      </c>
      <c r="R108" s="125" t="s">
        <v>70</v>
      </c>
      <c r="S108" s="115">
        <v>1</v>
      </c>
      <c r="T108" s="115"/>
      <c r="U108" s="115"/>
      <c r="V108" s="115">
        <v>8</v>
      </c>
      <c r="W108" s="115">
        <v>1</v>
      </c>
      <c r="X108" s="115">
        <v>1</v>
      </c>
      <c r="Y108" s="115">
        <v>2</v>
      </c>
      <c r="Z108" s="115">
        <v>1</v>
      </c>
      <c r="AA108" s="115"/>
      <c r="AB108" s="115"/>
      <c r="AC108" s="115">
        <f t="shared" si="25"/>
        <v>2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15</v>
      </c>
      <c r="B109" s="125" t="s">
        <v>286</v>
      </c>
      <c r="C109" s="125" t="s">
        <v>287</v>
      </c>
      <c r="D109" s="115">
        <v>1</v>
      </c>
      <c r="E109" s="115"/>
      <c r="F109" s="115">
        <v>1</v>
      </c>
      <c r="G109" s="115">
        <v>3</v>
      </c>
      <c r="H109" s="115"/>
      <c r="I109" s="115">
        <v>1</v>
      </c>
      <c r="J109" s="115"/>
      <c r="K109" s="115">
        <v>2</v>
      </c>
      <c r="L109" s="115"/>
      <c r="M109" s="115"/>
      <c r="N109" s="115">
        <f t="shared" si="24"/>
        <v>3</v>
      </c>
      <c r="O109" s="116"/>
      <c r="P109" s="126">
        <v>44</v>
      </c>
      <c r="Q109" s="125" t="s">
        <v>428</v>
      </c>
      <c r="R109" s="125" t="s">
        <v>100</v>
      </c>
      <c r="S109" s="115">
        <v>1</v>
      </c>
      <c r="T109" s="115">
        <v>3</v>
      </c>
      <c r="U109" s="115">
        <v>1</v>
      </c>
      <c r="V109" s="115">
        <v>1</v>
      </c>
      <c r="W109" s="115">
        <v>1</v>
      </c>
      <c r="X109" s="115">
        <v>2</v>
      </c>
      <c r="Y109" s="115"/>
      <c r="Z109" s="115">
        <v>1</v>
      </c>
      <c r="AA109" s="115"/>
      <c r="AB109" s="115"/>
      <c r="AC109" s="115">
        <f t="shared" si="25"/>
        <v>12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Average Joes:    |||   Hawks: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6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14</v>
      </c>
      <c r="E111" s="115">
        <f t="shared" si="26"/>
        <v>3</v>
      </c>
      <c r="F111" s="115">
        <f t="shared" si="26"/>
        <v>9</v>
      </c>
      <c r="G111" s="115">
        <f t="shared" si="26"/>
        <v>32</v>
      </c>
      <c r="H111" s="115">
        <f t="shared" si="26"/>
        <v>8</v>
      </c>
      <c r="I111" s="115">
        <f t="shared" si="26"/>
        <v>3</v>
      </c>
      <c r="J111" s="115">
        <f t="shared" si="26"/>
        <v>2</v>
      </c>
      <c r="K111" s="115">
        <f t="shared" si="26"/>
        <v>13</v>
      </c>
      <c r="L111" s="115">
        <f t="shared" si="26"/>
        <v>0</v>
      </c>
      <c r="M111" s="115">
        <f t="shared" si="26"/>
        <v>0</v>
      </c>
      <c r="N111" s="115">
        <f t="shared" si="26"/>
        <v>46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13</v>
      </c>
      <c r="T111" s="115">
        <f t="shared" si="27"/>
        <v>5</v>
      </c>
      <c r="U111" s="115">
        <f t="shared" si="27"/>
        <v>6</v>
      </c>
      <c r="V111" s="115">
        <f t="shared" si="27"/>
        <v>29</v>
      </c>
      <c r="W111" s="115">
        <f t="shared" si="27"/>
        <v>9</v>
      </c>
      <c r="X111" s="115">
        <f t="shared" si="27"/>
        <v>9</v>
      </c>
      <c r="Y111" s="115">
        <f t="shared" si="27"/>
        <v>2</v>
      </c>
      <c r="Z111" s="115">
        <f t="shared" si="27"/>
        <v>11</v>
      </c>
      <c r="AA111" s="115">
        <f t="shared" si="27"/>
        <v>0</v>
      </c>
      <c r="AB111" s="115">
        <f t="shared" si="27"/>
        <v>0</v>
      </c>
      <c r="AC111" s="115">
        <f t="shared" si="27"/>
        <v>47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78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652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75" t="s">
        <v>48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7"/>
      <c r="O115" s="112" t="s">
        <v>49</v>
      </c>
      <c r="P115" s="195" t="s">
        <v>90</v>
      </c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7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5</v>
      </c>
      <c r="B117" s="125" t="s">
        <v>115</v>
      </c>
      <c r="C117" s="125" t="s">
        <v>173</v>
      </c>
      <c r="D117" s="115">
        <v>3</v>
      </c>
      <c r="E117" s="115"/>
      <c r="F117" s="115"/>
      <c r="G117" s="115">
        <v>12</v>
      </c>
      <c r="H117" s="115">
        <v>1</v>
      </c>
      <c r="I117" s="115">
        <v>2</v>
      </c>
      <c r="J117" s="115"/>
      <c r="K117" s="115">
        <v>2</v>
      </c>
      <c r="L117" s="115"/>
      <c r="M117" s="115"/>
      <c r="N117" s="115">
        <f t="shared" ref="N117:N126" si="28">IF(B117="","",(D117*2)+(E117*3)+F117*1)</f>
        <v>6</v>
      </c>
      <c r="O117" s="116"/>
      <c r="P117" s="126">
        <v>0</v>
      </c>
      <c r="Q117" s="125" t="s">
        <v>91</v>
      </c>
      <c r="R117" s="125" t="s">
        <v>92</v>
      </c>
      <c r="S117" s="115"/>
      <c r="T117" s="115">
        <v>1</v>
      </c>
      <c r="U117" s="115"/>
      <c r="V117" s="115">
        <v>4</v>
      </c>
      <c r="W117" s="115">
        <v>3</v>
      </c>
      <c r="X117" s="115">
        <v>1</v>
      </c>
      <c r="Y117" s="115"/>
      <c r="Z117" s="115">
        <v>1</v>
      </c>
      <c r="AA117" s="115"/>
      <c r="AB117" s="115"/>
      <c r="AC117" s="115">
        <f t="shared" ref="AC117:AC126" si="29">IF(Q117="","",(S117*2)+(T117*3)+U117*1)</f>
        <v>3</v>
      </c>
      <c r="AD117" s="129"/>
      <c r="AE117" s="120"/>
    </row>
    <row r="118" spans="1:31" s="122" customFormat="1" ht="12.75" x14ac:dyDescent="0.2">
      <c r="A118" s="124"/>
      <c r="B118" s="125"/>
      <c r="C118" s="12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 t="str">
        <f t="shared" si="28"/>
        <v/>
      </c>
      <c r="O118" s="116"/>
      <c r="P118" s="126">
        <v>4</v>
      </c>
      <c r="Q118" s="125" t="s">
        <v>112</v>
      </c>
      <c r="R118" s="125" t="s">
        <v>51</v>
      </c>
      <c r="S118" s="115">
        <v>4</v>
      </c>
      <c r="T118" s="115">
        <v>1</v>
      </c>
      <c r="U118" s="115">
        <v>2</v>
      </c>
      <c r="V118" s="115">
        <v>8</v>
      </c>
      <c r="W118" s="115">
        <v>1</v>
      </c>
      <c r="X118" s="115">
        <v>1</v>
      </c>
      <c r="Y118" s="115"/>
      <c r="Z118" s="115"/>
      <c r="AA118" s="115"/>
      <c r="AB118" s="115"/>
      <c r="AC118" s="115">
        <f t="shared" si="29"/>
        <v>13</v>
      </c>
      <c r="AD118" s="129"/>
      <c r="AE118" s="120"/>
    </row>
    <row r="119" spans="1:31" s="122" customFormat="1" ht="12.75" x14ac:dyDescent="0.2">
      <c r="A119" s="126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6"/>
      <c r="B120" s="125"/>
      <c r="C120" s="12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 t="str">
        <f t="shared" si="28"/>
        <v/>
      </c>
      <c r="O120" s="116"/>
      <c r="P120" s="126">
        <v>9</v>
      </c>
      <c r="Q120" s="125" t="s">
        <v>96</v>
      </c>
      <c r="R120" s="125" t="s">
        <v>62</v>
      </c>
      <c r="S120" s="115">
        <v>3</v>
      </c>
      <c r="T120" s="115"/>
      <c r="U120" s="115">
        <v>2</v>
      </c>
      <c r="V120" s="115">
        <v>3</v>
      </c>
      <c r="W120" s="115">
        <v>1</v>
      </c>
      <c r="X120" s="115"/>
      <c r="Y120" s="115">
        <v>1</v>
      </c>
      <c r="Z120" s="115">
        <v>1</v>
      </c>
      <c r="AA120" s="115"/>
      <c r="AB120" s="115"/>
      <c r="AC120" s="115">
        <f t="shared" si="29"/>
        <v>8</v>
      </c>
      <c r="AD120" s="129"/>
      <c r="AE120" s="120"/>
    </row>
    <row r="121" spans="1:31" s="122" customFormat="1" ht="12.75" x14ac:dyDescent="0.2">
      <c r="A121" s="124">
        <v>12</v>
      </c>
      <c r="B121" s="125" t="s">
        <v>595</v>
      </c>
      <c r="C121" s="125" t="s">
        <v>596</v>
      </c>
      <c r="D121" s="115">
        <v>7</v>
      </c>
      <c r="E121" s="115">
        <v>1</v>
      </c>
      <c r="F121" s="115">
        <v>4</v>
      </c>
      <c r="G121" s="115">
        <v>9</v>
      </c>
      <c r="H121" s="115">
        <v>6</v>
      </c>
      <c r="I121" s="115">
        <v>5</v>
      </c>
      <c r="J121" s="115"/>
      <c r="K121" s="115">
        <v>2</v>
      </c>
      <c r="L121" s="115"/>
      <c r="M121" s="115"/>
      <c r="N121" s="115">
        <f t="shared" si="28"/>
        <v>21</v>
      </c>
      <c r="O121" s="116"/>
      <c r="P121" s="126">
        <v>13</v>
      </c>
      <c r="Q121" s="125" t="s">
        <v>94</v>
      </c>
      <c r="R121" s="125" t="s">
        <v>95</v>
      </c>
      <c r="S121" s="115"/>
      <c r="T121" s="115"/>
      <c r="U121" s="115">
        <v>1</v>
      </c>
      <c r="V121" s="115">
        <v>6</v>
      </c>
      <c r="W121" s="115">
        <v>2</v>
      </c>
      <c r="X121" s="115">
        <v>2</v>
      </c>
      <c r="Y121" s="115">
        <v>1</v>
      </c>
      <c r="Z121" s="115">
        <v>3</v>
      </c>
      <c r="AA121" s="115"/>
      <c r="AB121" s="115"/>
      <c r="AC121" s="115">
        <f t="shared" si="29"/>
        <v>1</v>
      </c>
      <c r="AD121" s="129"/>
      <c r="AE121" s="120"/>
    </row>
    <row r="122" spans="1:31" s="122" customFormat="1" ht="12.75" x14ac:dyDescent="0.2">
      <c r="A122" s="126">
        <v>13</v>
      </c>
      <c r="B122" s="125" t="s">
        <v>167</v>
      </c>
      <c r="C122" s="125" t="s">
        <v>168</v>
      </c>
      <c r="D122" s="115">
        <v>5</v>
      </c>
      <c r="E122" s="115">
        <v>1</v>
      </c>
      <c r="F122" s="115">
        <v>4</v>
      </c>
      <c r="G122" s="115">
        <v>1</v>
      </c>
      <c r="H122" s="115">
        <v>4</v>
      </c>
      <c r="I122" s="115">
        <v>2</v>
      </c>
      <c r="J122" s="115"/>
      <c r="K122" s="115"/>
      <c r="L122" s="115"/>
      <c r="M122" s="115"/>
      <c r="N122" s="115">
        <f t="shared" si="28"/>
        <v>17</v>
      </c>
      <c r="O122" s="116"/>
      <c r="P122" s="124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4">
        <v>21</v>
      </c>
      <c r="B123" s="125" t="s">
        <v>116</v>
      </c>
      <c r="C123" s="125" t="s">
        <v>45</v>
      </c>
      <c r="D123" s="115"/>
      <c r="E123" s="115">
        <v>1</v>
      </c>
      <c r="F123" s="115">
        <v>1</v>
      </c>
      <c r="G123" s="115">
        <v>8</v>
      </c>
      <c r="H123" s="115"/>
      <c r="I123" s="115">
        <v>1</v>
      </c>
      <c r="J123" s="115"/>
      <c r="K123" s="115"/>
      <c r="L123" s="115"/>
      <c r="M123" s="115"/>
      <c r="N123" s="115">
        <f t="shared" si="28"/>
        <v>4</v>
      </c>
      <c r="O123" s="116"/>
      <c r="P123" s="126">
        <v>23</v>
      </c>
      <c r="Q123" s="125" t="s">
        <v>93</v>
      </c>
      <c r="R123" s="125" t="s">
        <v>64</v>
      </c>
      <c r="S123" s="115"/>
      <c r="T123" s="115">
        <v>3</v>
      </c>
      <c r="U123" s="115">
        <v>2</v>
      </c>
      <c r="V123" s="115">
        <v>3</v>
      </c>
      <c r="W123" s="115">
        <v>2</v>
      </c>
      <c r="X123" s="115">
        <v>1</v>
      </c>
      <c r="Y123" s="115">
        <v>1</v>
      </c>
      <c r="Z123" s="115">
        <v>1</v>
      </c>
      <c r="AA123" s="115"/>
      <c r="AB123" s="115"/>
      <c r="AC123" s="115">
        <f t="shared" si="29"/>
        <v>11</v>
      </c>
      <c r="AD123" s="129"/>
      <c r="AE123" s="120"/>
    </row>
    <row r="124" spans="1:31" s="122" customFormat="1" ht="12.75" x14ac:dyDescent="0.2">
      <c r="A124" s="124">
        <v>26</v>
      </c>
      <c r="B124" s="125" t="s">
        <v>55</v>
      </c>
      <c r="C124" s="125" t="s">
        <v>56</v>
      </c>
      <c r="D124" s="115"/>
      <c r="E124" s="115"/>
      <c r="F124" s="115"/>
      <c r="G124" s="115">
        <v>3</v>
      </c>
      <c r="H124" s="115"/>
      <c r="I124" s="115"/>
      <c r="J124" s="115"/>
      <c r="K124" s="115">
        <v>3</v>
      </c>
      <c r="L124" s="115"/>
      <c r="M124" s="115"/>
      <c r="N124" s="115">
        <f t="shared" si="28"/>
        <v>0</v>
      </c>
      <c r="O124" s="116"/>
      <c r="P124" s="126">
        <v>44</v>
      </c>
      <c r="Q124" s="125" t="s">
        <v>273</v>
      </c>
      <c r="R124" s="125" t="s">
        <v>274</v>
      </c>
      <c r="S124" s="115">
        <v>2</v>
      </c>
      <c r="T124" s="115"/>
      <c r="U124" s="115"/>
      <c r="V124" s="115">
        <v>9</v>
      </c>
      <c r="W124" s="115">
        <v>3</v>
      </c>
      <c r="X124" s="115"/>
      <c r="Y124" s="115"/>
      <c r="Z124" s="115">
        <v>4</v>
      </c>
      <c r="AA124" s="115"/>
      <c r="AB124" s="115"/>
      <c r="AC124" s="115">
        <f t="shared" si="29"/>
        <v>4</v>
      </c>
      <c r="AD124" s="129"/>
      <c r="AE124" s="120"/>
    </row>
    <row r="125" spans="1:31" s="122" customFormat="1" ht="12.75" x14ac:dyDescent="0.2">
      <c r="A125" s="124">
        <v>7</v>
      </c>
      <c r="B125" s="125" t="s">
        <v>498</v>
      </c>
      <c r="C125" s="125" t="s">
        <v>293</v>
      </c>
      <c r="D125" s="115">
        <v>4</v>
      </c>
      <c r="E125" s="115">
        <v>1</v>
      </c>
      <c r="F125" s="115"/>
      <c r="G125" s="115">
        <v>5</v>
      </c>
      <c r="H125" s="115">
        <v>2</v>
      </c>
      <c r="I125" s="115">
        <v>2</v>
      </c>
      <c r="J125" s="115"/>
      <c r="K125" s="115"/>
      <c r="L125" s="115"/>
      <c r="M125" s="115"/>
      <c r="N125" s="115">
        <f t="shared" si="28"/>
        <v>11</v>
      </c>
      <c r="O125" s="116"/>
      <c r="P125" s="126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19</v>
      </c>
      <c r="E127" s="115">
        <f t="shared" si="30"/>
        <v>4</v>
      </c>
      <c r="F127" s="115">
        <f t="shared" si="30"/>
        <v>9</v>
      </c>
      <c r="G127" s="115">
        <f t="shared" si="30"/>
        <v>38</v>
      </c>
      <c r="H127" s="115">
        <f t="shared" si="30"/>
        <v>13</v>
      </c>
      <c r="I127" s="115">
        <f t="shared" si="30"/>
        <v>12</v>
      </c>
      <c r="J127" s="115">
        <f t="shared" si="30"/>
        <v>0</v>
      </c>
      <c r="K127" s="115">
        <f t="shared" si="30"/>
        <v>7</v>
      </c>
      <c r="L127" s="115">
        <f t="shared" si="30"/>
        <v>0</v>
      </c>
      <c r="M127" s="115">
        <f t="shared" si="30"/>
        <v>0</v>
      </c>
      <c r="N127" s="115">
        <f t="shared" si="30"/>
        <v>59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9</v>
      </c>
      <c r="T127" s="115">
        <f t="shared" si="31"/>
        <v>5</v>
      </c>
      <c r="U127" s="115">
        <f t="shared" si="31"/>
        <v>7</v>
      </c>
      <c r="V127" s="115">
        <f t="shared" si="31"/>
        <v>33</v>
      </c>
      <c r="W127" s="115">
        <f t="shared" si="31"/>
        <v>12</v>
      </c>
      <c r="X127" s="115">
        <f t="shared" si="31"/>
        <v>5</v>
      </c>
      <c r="Y127" s="115">
        <f t="shared" si="31"/>
        <v>3</v>
      </c>
      <c r="Z127" s="115">
        <f t="shared" si="31"/>
        <v>10</v>
      </c>
      <c r="AA127" s="115">
        <f t="shared" si="31"/>
        <v>0</v>
      </c>
      <c r="AB127" s="115">
        <f t="shared" si="31"/>
        <v>0</v>
      </c>
      <c r="AC127" s="115">
        <f t="shared" si="31"/>
        <v>40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150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Spartans: BLK-   |||   Hornets: </v>
      </c>
    </row>
    <row r="129" spans="1:31" s="122" customFormat="1" ht="12.75" x14ac:dyDescent="0.2">
      <c r="A129" s="152" t="s">
        <v>205</v>
      </c>
      <c r="B129" s="153"/>
      <c r="C129" s="154" t="s">
        <v>651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268" priority="30">
      <formula>AE15="Correct"</formula>
    </cfRule>
    <cfRule type="expression" dxfId="267" priority="32">
      <formula>$AE$15="Check"</formula>
    </cfRule>
  </conditionalFormatting>
  <conditionalFormatting sqref="AE46 AE62 AE79">
    <cfRule type="expression" dxfId="266" priority="31">
      <formula>$AE$15="Check"</formula>
    </cfRule>
  </conditionalFormatting>
  <conditionalFormatting sqref="AE46 AE62 AE15 AE79">
    <cfRule type="expression" dxfId="265" priority="29">
      <formula>AE15="Correct"</formula>
    </cfRule>
  </conditionalFormatting>
  <conditionalFormatting sqref="AE47 AE63 AE16:AE17 AE80">
    <cfRule type="expression" dxfId="264" priority="28">
      <formula>FIND("-",AE16)&gt;0</formula>
    </cfRule>
  </conditionalFormatting>
  <conditionalFormatting sqref="O15">
    <cfRule type="containsBlanks" dxfId="263" priority="33">
      <formula>LEN(TRIM(O15))=0</formula>
    </cfRule>
  </conditionalFormatting>
  <conditionalFormatting sqref="O79">
    <cfRule type="containsBlanks" dxfId="262" priority="27">
      <formula>LEN(TRIM(O79))=0</formula>
    </cfRule>
  </conditionalFormatting>
  <conditionalFormatting sqref="O47">
    <cfRule type="containsBlanks" dxfId="261" priority="26">
      <formula>LEN(TRIM(O47))=0</formula>
    </cfRule>
  </conditionalFormatting>
  <conditionalFormatting sqref="O63">
    <cfRule type="containsBlanks" dxfId="260" priority="25">
      <formula>LEN(TRIM(O63))=0</formula>
    </cfRule>
  </conditionalFormatting>
  <conditionalFormatting sqref="O31">
    <cfRule type="containsBlanks" dxfId="259" priority="24">
      <formula>LEN(TRIM(O31))=0</formula>
    </cfRule>
  </conditionalFormatting>
  <conditionalFormatting sqref="O95">
    <cfRule type="containsBlanks" dxfId="258" priority="23">
      <formula>LEN(TRIM(O95))=0</formula>
    </cfRule>
  </conditionalFormatting>
  <conditionalFormatting sqref="O111">
    <cfRule type="containsBlanks" dxfId="257" priority="22">
      <formula>LEN(TRIM(O111))=0</formula>
    </cfRule>
  </conditionalFormatting>
  <conditionalFormatting sqref="AE29">
    <cfRule type="expression" dxfId="256" priority="19">
      <formula>AE29="Correct"</formula>
    </cfRule>
    <cfRule type="expression" dxfId="255" priority="21">
      <formula>$AE$15="Check"</formula>
    </cfRule>
  </conditionalFormatting>
  <conditionalFormatting sqref="AE29">
    <cfRule type="expression" dxfId="254" priority="20">
      <formula>$AE$15="Check"</formula>
    </cfRule>
  </conditionalFormatting>
  <conditionalFormatting sqref="AE29">
    <cfRule type="expression" dxfId="253" priority="18">
      <formula>AE29="Correct"</formula>
    </cfRule>
  </conditionalFormatting>
  <conditionalFormatting sqref="AE30">
    <cfRule type="expression" dxfId="252" priority="17">
      <formula>FIND("-",AE30)&gt;0</formula>
    </cfRule>
  </conditionalFormatting>
  <conditionalFormatting sqref="AE92">
    <cfRule type="expression" dxfId="251" priority="14">
      <formula>AE92="Correct"</formula>
    </cfRule>
    <cfRule type="expression" dxfId="250" priority="16">
      <formula>$AE$15="Check"</formula>
    </cfRule>
  </conditionalFormatting>
  <conditionalFormatting sqref="AE92">
    <cfRule type="expression" dxfId="249" priority="15">
      <formula>$AE$15="Check"</formula>
    </cfRule>
  </conditionalFormatting>
  <conditionalFormatting sqref="AE92">
    <cfRule type="expression" dxfId="248" priority="13">
      <formula>AE92="Correct"</formula>
    </cfRule>
  </conditionalFormatting>
  <conditionalFormatting sqref="AE93">
    <cfRule type="expression" dxfId="247" priority="12">
      <formula>FIND("-",AE93)&gt;0</formula>
    </cfRule>
  </conditionalFormatting>
  <conditionalFormatting sqref="AE108">
    <cfRule type="expression" dxfId="246" priority="9">
      <formula>AE108="Correct"</formula>
    </cfRule>
    <cfRule type="expression" dxfId="245" priority="11">
      <formula>$AE$15="Check"</formula>
    </cfRule>
  </conditionalFormatting>
  <conditionalFormatting sqref="AE108">
    <cfRule type="expression" dxfId="244" priority="10">
      <formula>$AE$15="Check"</formula>
    </cfRule>
  </conditionalFormatting>
  <conditionalFormatting sqref="AE108">
    <cfRule type="expression" dxfId="243" priority="8">
      <formula>AE108="Correct"</formula>
    </cfRule>
  </conditionalFormatting>
  <conditionalFormatting sqref="AE109">
    <cfRule type="expression" dxfId="242" priority="7">
      <formula>FIND("-",AE109)&gt;0</formula>
    </cfRule>
  </conditionalFormatting>
  <conditionalFormatting sqref="O127">
    <cfRule type="containsBlanks" dxfId="241" priority="6">
      <formula>LEN(TRIM(O127))=0</formula>
    </cfRule>
  </conditionalFormatting>
  <conditionalFormatting sqref="AE127">
    <cfRule type="expression" dxfId="240" priority="3">
      <formula>AE127="Correct"</formula>
    </cfRule>
    <cfRule type="expression" dxfId="239" priority="5">
      <formula>$AE$15="Check"</formula>
    </cfRule>
  </conditionalFormatting>
  <conditionalFormatting sqref="AE127">
    <cfRule type="expression" dxfId="238" priority="4">
      <formula>$AE$15="Check"</formula>
    </cfRule>
  </conditionalFormatting>
  <conditionalFormatting sqref="AE127">
    <cfRule type="expression" dxfId="237" priority="2">
      <formula>AE127="Correct"</formula>
    </cfRule>
  </conditionalFormatting>
  <conditionalFormatting sqref="AE128">
    <cfRule type="expression" dxfId="236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78" t="s">
        <v>215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12" t="s">
        <v>4</v>
      </c>
      <c r="P3" s="201" t="s">
        <v>101</v>
      </c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3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2</v>
      </c>
      <c r="B5" s="125" t="s">
        <v>223</v>
      </c>
      <c r="C5" s="125" t="s">
        <v>95</v>
      </c>
      <c r="D5" s="115">
        <v>1</v>
      </c>
      <c r="E5" s="115"/>
      <c r="F5" s="115">
        <v>2</v>
      </c>
      <c r="G5" s="115">
        <v>2</v>
      </c>
      <c r="H5" s="115">
        <v>1</v>
      </c>
      <c r="I5" s="115">
        <v>1</v>
      </c>
      <c r="J5" s="115"/>
      <c r="K5" s="115">
        <v>4</v>
      </c>
      <c r="L5" s="115"/>
      <c r="M5" s="115"/>
      <c r="N5" s="115">
        <f t="shared" ref="N5:N14" si="0">IF(B5="","",(D5*2)+(E5*3)+F5*1)</f>
        <v>4</v>
      </c>
      <c r="O5" s="116"/>
      <c r="P5" s="124">
        <v>2</v>
      </c>
      <c r="Q5" s="125" t="s">
        <v>31</v>
      </c>
      <c r="R5" s="125" t="s">
        <v>50</v>
      </c>
      <c r="S5" s="115"/>
      <c r="T5" s="115"/>
      <c r="U5" s="115"/>
      <c r="V5" s="115">
        <v>3</v>
      </c>
      <c r="W5" s="115">
        <v>2</v>
      </c>
      <c r="X5" s="115"/>
      <c r="Y5" s="115"/>
      <c r="Z5" s="115"/>
      <c r="AA5" s="115"/>
      <c r="AB5" s="115"/>
      <c r="AC5" s="115">
        <f t="shared" ref="AC5:AC14" si="1">IF(Q5="","",(S5*2)+(T5*3)+U5*1)</f>
        <v>0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3</v>
      </c>
      <c r="B6" s="125" t="s">
        <v>217</v>
      </c>
      <c r="C6" s="125" t="s">
        <v>189</v>
      </c>
      <c r="D6" s="115">
        <v>2</v>
      </c>
      <c r="E6" s="115">
        <v>3</v>
      </c>
      <c r="F6" s="115"/>
      <c r="G6" s="115">
        <v>1</v>
      </c>
      <c r="H6" s="115">
        <v>1</v>
      </c>
      <c r="I6" s="115">
        <v>1</v>
      </c>
      <c r="J6" s="115"/>
      <c r="K6" s="115">
        <v>1</v>
      </c>
      <c r="L6" s="115"/>
      <c r="M6" s="115"/>
      <c r="N6" s="115">
        <f t="shared" si="0"/>
        <v>13</v>
      </c>
      <c r="O6" s="116"/>
      <c r="P6" s="124">
        <v>4</v>
      </c>
      <c r="Q6" s="125" t="s">
        <v>74</v>
      </c>
      <c r="R6" s="125" t="s">
        <v>50</v>
      </c>
      <c r="S6" s="115">
        <v>5</v>
      </c>
      <c r="T6" s="115"/>
      <c r="U6" s="115"/>
      <c r="V6" s="115">
        <v>11</v>
      </c>
      <c r="W6" s="115">
        <v>1</v>
      </c>
      <c r="X6" s="115">
        <v>3</v>
      </c>
      <c r="Y6" s="115">
        <v>2</v>
      </c>
      <c r="Z6" s="115">
        <v>2</v>
      </c>
      <c r="AA6" s="115"/>
      <c r="AB6" s="115"/>
      <c r="AC6" s="115">
        <f t="shared" si="1"/>
        <v>10</v>
      </c>
      <c r="AE6" s="120"/>
    </row>
    <row r="7" spans="1:39" s="122" customFormat="1" ht="12.75" x14ac:dyDescent="0.2">
      <c r="A7" s="124">
        <v>6</v>
      </c>
      <c r="B7" s="125" t="s">
        <v>216</v>
      </c>
      <c r="C7" s="125" t="s">
        <v>95</v>
      </c>
      <c r="D7" s="115"/>
      <c r="E7" s="115"/>
      <c r="F7" s="115"/>
      <c r="G7" s="115">
        <v>1</v>
      </c>
      <c r="H7" s="115">
        <v>1</v>
      </c>
      <c r="I7" s="115">
        <v>1</v>
      </c>
      <c r="J7" s="115"/>
      <c r="K7" s="115">
        <v>3</v>
      </c>
      <c r="L7" s="115"/>
      <c r="M7" s="115"/>
      <c r="N7" s="115">
        <f t="shared" si="0"/>
        <v>0</v>
      </c>
      <c r="O7" s="116"/>
      <c r="P7" s="124">
        <v>5</v>
      </c>
      <c r="Q7" s="125" t="s">
        <v>119</v>
      </c>
      <c r="R7" s="125" t="s">
        <v>100</v>
      </c>
      <c r="S7" s="115">
        <v>3</v>
      </c>
      <c r="T7" s="115">
        <v>2</v>
      </c>
      <c r="U7" s="115">
        <v>4</v>
      </c>
      <c r="V7" s="115">
        <v>9</v>
      </c>
      <c r="W7" s="115">
        <v>5</v>
      </c>
      <c r="X7" s="115">
        <v>3</v>
      </c>
      <c r="Y7" s="115">
        <v>1</v>
      </c>
      <c r="Z7" s="115">
        <v>3</v>
      </c>
      <c r="AA7" s="115">
        <v>1</v>
      </c>
      <c r="AB7" s="115"/>
      <c r="AC7" s="115">
        <f t="shared" si="1"/>
        <v>16</v>
      </c>
      <c r="AE7" s="120"/>
    </row>
    <row r="8" spans="1:39" s="122" customFormat="1" ht="12.75" x14ac:dyDescent="0.2">
      <c r="A8" s="124">
        <v>7</v>
      </c>
      <c r="B8" s="125" t="s">
        <v>282</v>
      </c>
      <c r="C8" s="125" t="s">
        <v>283</v>
      </c>
      <c r="D8" s="115"/>
      <c r="E8" s="115"/>
      <c r="F8" s="115"/>
      <c r="G8" s="115">
        <v>2</v>
      </c>
      <c r="H8" s="115"/>
      <c r="I8" s="115"/>
      <c r="J8" s="115"/>
      <c r="K8" s="115">
        <v>2</v>
      </c>
      <c r="L8" s="115"/>
      <c r="M8" s="115"/>
      <c r="N8" s="115">
        <f t="shared" si="0"/>
        <v>0</v>
      </c>
      <c r="O8" s="116"/>
      <c r="P8" s="126">
        <v>8</v>
      </c>
      <c r="Q8" s="125" t="s">
        <v>481</v>
      </c>
      <c r="R8" s="125" t="s">
        <v>79</v>
      </c>
      <c r="S8" s="115">
        <v>1</v>
      </c>
      <c r="T8" s="115"/>
      <c r="U8" s="115"/>
      <c r="V8" s="115">
        <v>4</v>
      </c>
      <c r="W8" s="115">
        <v>1</v>
      </c>
      <c r="X8" s="115"/>
      <c r="Y8" s="115"/>
      <c r="Z8" s="115">
        <v>1</v>
      </c>
      <c r="AA8" s="115"/>
      <c r="AB8" s="115"/>
      <c r="AC8" s="115">
        <f t="shared" si="1"/>
        <v>2</v>
      </c>
      <c r="AE8" s="120"/>
    </row>
    <row r="9" spans="1:39" s="122" customFormat="1" ht="12.75" x14ac:dyDescent="0.2">
      <c r="A9" s="124">
        <v>8</v>
      </c>
      <c r="B9" s="125" t="s">
        <v>89</v>
      </c>
      <c r="C9" s="125" t="s">
        <v>194</v>
      </c>
      <c r="D9" s="115"/>
      <c r="E9" s="115"/>
      <c r="F9" s="115"/>
      <c r="G9" s="115">
        <v>2</v>
      </c>
      <c r="H9" s="115">
        <v>1</v>
      </c>
      <c r="I9" s="115">
        <v>1</v>
      </c>
      <c r="J9" s="115"/>
      <c r="K9" s="115">
        <v>1</v>
      </c>
      <c r="L9" s="115"/>
      <c r="M9" s="115"/>
      <c r="N9" s="115">
        <f t="shared" si="0"/>
        <v>0</v>
      </c>
      <c r="O9" s="116"/>
      <c r="P9" s="126">
        <v>9</v>
      </c>
      <c r="Q9" s="125" t="s">
        <v>74</v>
      </c>
      <c r="R9" s="125" t="s">
        <v>285</v>
      </c>
      <c r="S9" s="115">
        <v>1</v>
      </c>
      <c r="T9" s="115">
        <v>1</v>
      </c>
      <c r="U9" s="115">
        <v>1</v>
      </c>
      <c r="V9" s="115">
        <v>14</v>
      </c>
      <c r="W9" s="115">
        <v>1</v>
      </c>
      <c r="X9" s="115">
        <v>2</v>
      </c>
      <c r="Y9" s="115">
        <v>3</v>
      </c>
      <c r="Z9" s="115">
        <v>3</v>
      </c>
      <c r="AA9" s="115"/>
      <c r="AB9" s="115"/>
      <c r="AC9" s="115">
        <f t="shared" si="1"/>
        <v>6</v>
      </c>
      <c r="AE9" s="120"/>
    </row>
    <row r="10" spans="1:39" s="122" customFormat="1" ht="12.75" x14ac:dyDescent="0.2">
      <c r="A10" s="124">
        <v>10</v>
      </c>
      <c r="B10" s="125" t="s">
        <v>218</v>
      </c>
      <c r="C10" s="125" t="s">
        <v>118</v>
      </c>
      <c r="D10" s="115"/>
      <c r="E10" s="115"/>
      <c r="F10" s="115">
        <v>1</v>
      </c>
      <c r="G10" s="115"/>
      <c r="H10" s="115">
        <v>1</v>
      </c>
      <c r="I10" s="115">
        <v>1</v>
      </c>
      <c r="J10" s="115"/>
      <c r="K10" s="115"/>
      <c r="L10" s="115"/>
      <c r="M10" s="115"/>
      <c r="N10" s="115">
        <f t="shared" si="0"/>
        <v>1</v>
      </c>
      <c r="O10" s="116"/>
      <c r="P10" s="139" t="s">
        <v>147</v>
      </c>
      <c r="Q10" s="125" t="s">
        <v>89</v>
      </c>
      <c r="R10" s="125" t="s">
        <v>262</v>
      </c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>
        <f t="shared" si="1"/>
        <v>0</v>
      </c>
      <c r="AE10" s="120"/>
    </row>
    <row r="11" spans="1:39" s="122" customFormat="1" ht="12.75" x14ac:dyDescent="0.2">
      <c r="A11" s="124">
        <v>21</v>
      </c>
      <c r="B11" s="125" t="s">
        <v>221</v>
      </c>
      <c r="C11" s="125" t="s">
        <v>222</v>
      </c>
      <c r="D11" s="115"/>
      <c r="E11" s="115"/>
      <c r="F11" s="115"/>
      <c r="G11" s="115">
        <v>5</v>
      </c>
      <c r="H11" s="115"/>
      <c r="I11" s="115"/>
      <c r="J11" s="115"/>
      <c r="K11" s="115">
        <v>2</v>
      </c>
      <c r="L11" s="115"/>
      <c r="M11" s="115"/>
      <c r="N11" s="115">
        <f t="shared" si="0"/>
        <v>0</v>
      </c>
      <c r="O11" s="116"/>
      <c r="P11" s="126"/>
      <c r="Q11" s="125"/>
      <c r="R11" s="12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 t="str">
        <f t="shared" si="1"/>
        <v/>
      </c>
      <c r="AE11" s="120"/>
    </row>
    <row r="12" spans="1:39" s="122" customFormat="1" ht="12.75" x14ac:dyDescent="0.2">
      <c r="A12" s="124">
        <v>23</v>
      </c>
      <c r="B12" s="125" t="s">
        <v>89</v>
      </c>
      <c r="C12" s="125" t="s">
        <v>544</v>
      </c>
      <c r="D12" s="115">
        <v>5</v>
      </c>
      <c r="E12" s="115">
        <v>3</v>
      </c>
      <c r="F12" s="115">
        <v>1</v>
      </c>
      <c r="G12" s="115">
        <v>3</v>
      </c>
      <c r="H12" s="115">
        <v>1</v>
      </c>
      <c r="I12" s="115">
        <v>1</v>
      </c>
      <c r="J12" s="115"/>
      <c r="K12" s="115"/>
      <c r="L12" s="115"/>
      <c r="M12" s="115"/>
      <c r="N12" s="115">
        <f t="shared" si="0"/>
        <v>20</v>
      </c>
      <c r="O12" s="116"/>
      <c r="P12" s="126">
        <v>6</v>
      </c>
      <c r="Q12" s="125" t="s">
        <v>261</v>
      </c>
      <c r="R12" s="125" t="s">
        <v>65</v>
      </c>
      <c r="S12" s="115">
        <v>8</v>
      </c>
      <c r="T12" s="115"/>
      <c r="U12" s="115">
        <v>7</v>
      </c>
      <c r="V12" s="115">
        <v>3</v>
      </c>
      <c r="W12" s="115"/>
      <c r="X12" s="115">
        <v>1</v>
      </c>
      <c r="Y12" s="115"/>
      <c r="Z12" s="115">
        <v>1</v>
      </c>
      <c r="AA12" s="115"/>
      <c r="AB12" s="115"/>
      <c r="AC12" s="115">
        <f t="shared" si="1"/>
        <v>23</v>
      </c>
      <c r="AE12" s="120"/>
    </row>
    <row r="13" spans="1:39" s="122" customFormat="1" ht="12.75" x14ac:dyDescent="0.2">
      <c r="A13" s="124">
        <v>33</v>
      </c>
      <c r="B13" s="125" t="s">
        <v>219</v>
      </c>
      <c r="C13" s="125" t="s">
        <v>220</v>
      </c>
      <c r="D13" s="115">
        <v>2</v>
      </c>
      <c r="E13" s="115"/>
      <c r="F13" s="115"/>
      <c r="G13" s="115">
        <v>6</v>
      </c>
      <c r="H13" s="115">
        <v>3</v>
      </c>
      <c r="I13" s="115">
        <v>6</v>
      </c>
      <c r="J13" s="115"/>
      <c r="K13" s="115">
        <v>3</v>
      </c>
      <c r="L13" s="115"/>
      <c r="M13" s="115"/>
      <c r="N13" s="115">
        <f t="shared" si="0"/>
        <v>4</v>
      </c>
      <c r="O13" s="116"/>
      <c r="P13" s="126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10</v>
      </c>
      <c r="E15" s="115">
        <f t="shared" si="2"/>
        <v>6</v>
      </c>
      <c r="F15" s="115">
        <f t="shared" si="2"/>
        <v>4</v>
      </c>
      <c r="G15" s="115">
        <f t="shared" si="2"/>
        <v>22</v>
      </c>
      <c r="H15" s="115">
        <f t="shared" si="2"/>
        <v>9</v>
      </c>
      <c r="I15" s="115">
        <f t="shared" si="2"/>
        <v>12</v>
      </c>
      <c r="J15" s="115">
        <f t="shared" si="2"/>
        <v>0</v>
      </c>
      <c r="K15" s="115">
        <f t="shared" si="2"/>
        <v>16</v>
      </c>
      <c r="L15" s="115">
        <f t="shared" si="2"/>
        <v>0</v>
      </c>
      <c r="M15" s="115">
        <f t="shared" si="2"/>
        <v>0</v>
      </c>
      <c r="N15" s="115">
        <f t="shared" si="2"/>
        <v>42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18</v>
      </c>
      <c r="T15" s="115">
        <f t="shared" si="3"/>
        <v>3</v>
      </c>
      <c r="U15" s="115">
        <f t="shared" si="3"/>
        <v>12</v>
      </c>
      <c r="V15" s="115">
        <f t="shared" si="3"/>
        <v>44</v>
      </c>
      <c r="W15" s="115">
        <f t="shared" si="3"/>
        <v>10</v>
      </c>
      <c r="X15" s="115">
        <f t="shared" si="3"/>
        <v>9</v>
      </c>
      <c r="Y15" s="115">
        <f t="shared" si="3"/>
        <v>6</v>
      </c>
      <c r="Z15" s="115">
        <f t="shared" si="3"/>
        <v>10</v>
      </c>
      <c r="AA15" s="115">
        <f t="shared" si="3"/>
        <v>1</v>
      </c>
      <c r="AB15" s="115">
        <f t="shared" si="3"/>
        <v>0</v>
      </c>
      <c r="AC15" s="115">
        <f t="shared" si="3"/>
        <v>57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90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Baitong Ballers: BLK-   |||   Brownies: </v>
      </c>
    </row>
    <row r="17" spans="1:31" s="122" customFormat="1" ht="12.75" x14ac:dyDescent="0.2">
      <c r="A17" s="152" t="s">
        <v>205</v>
      </c>
      <c r="B17" s="153"/>
      <c r="C17" s="154" t="s">
        <v>664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72" t="s">
        <v>68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112" t="s">
        <v>4</v>
      </c>
      <c r="P19" s="189" t="s">
        <v>104</v>
      </c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1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2</v>
      </c>
      <c r="B21" s="125" t="s">
        <v>267</v>
      </c>
      <c r="C21" s="125" t="s">
        <v>76</v>
      </c>
      <c r="D21" s="115">
        <v>1</v>
      </c>
      <c r="E21" s="115"/>
      <c r="F21" s="115"/>
      <c r="G21" s="115">
        <v>7</v>
      </c>
      <c r="H21" s="115">
        <v>2</v>
      </c>
      <c r="I21" s="115">
        <v>2</v>
      </c>
      <c r="J21" s="115"/>
      <c r="K21" s="115">
        <v>3</v>
      </c>
      <c r="L21" s="115"/>
      <c r="M21" s="115"/>
      <c r="N21" s="115">
        <f t="shared" ref="N21:N30" si="4">IF(B21="","",(D21*2)+(E21*3)+F21*1)</f>
        <v>2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6">
        <v>6</v>
      </c>
      <c r="B22" s="125" t="s">
        <v>179</v>
      </c>
      <c r="C22" s="125" t="s">
        <v>180</v>
      </c>
      <c r="D22" s="115">
        <v>1</v>
      </c>
      <c r="E22" s="115">
        <v>3</v>
      </c>
      <c r="F22" s="115"/>
      <c r="G22" s="115">
        <v>1</v>
      </c>
      <c r="H22" s="115">
        <v>4</v>
      </c>
      <c r="I22" s="115">
        <v>2</v>
      </c>
      <c r="J22" s="115"/>
      <c r="K22" s="115"/>
      <c r="L22" s="115"/>
      <c r="M22" s="115"/>
      <c r="N22" s="115">
        <f t="shared" si="4"/>
        <v>11</v>
      </c>
      <c r="O22" s="116"/>
      <c r="P22" s="124">
        <v>4</v>
      </c>
      <c r="Q22" s="125" t="s">
        <v>133</v>
      </c>
      <c r="R22" s="125" t="s">
        <v>134</v>
      </c>
      <c r="S22" s="115">
        <v>3</v>
      </c>
      <c r="T22" s="115"/>
      <c r="U22" s="115"/>
      <c r="V22" s="115">
        <v>2</v>
      </c>
      <c r="W22" s="115"/>
      <c r="X22" s="115">
        <v>1</v>
      </c>
      <c r="Y22" s="115"/>
      <c r="Z22" s="115">
        <v>1</v>
      </c>
      <c r="AA22" s="115"/>
      <c r="AB22" s="115"/>
      <c r="AC22" s="115">
        <f t="shared" si="5"/>
        <v>6</v>
      </c>
      <c r="AD22" s="129"/>
      <c r="AE22" s="120"/>
    </row>
    <row r="23" spans="1:31" s="122" customFormat="1" ht="12.75" x14ac:dyDescent="0.2">
      <c r="A23" s="126"/>
      <c r="B23" s="125"/>
      <c r="C23" s="12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tr">
        <f t="shared" si="4"/>
        <v/>
      </c>
      <c r="O23" s="116"/>
      <c r="P23" s="126">
        <v>8</v>
      </c>
      <c r="Q23" s="125" t="s">
        <v>66</v>
      </c>
      <c r="R23" s="125" t="s">
        <v>67</v>
      </c>
      <c r="S23" s="115"/>
      <c r="T23" s="115"/>
      <c r="U23" s="115"/>
      <c r="V23" s="115">
        <v>4</v>
      </c>
      <c r="W23" s="115">
        <v>3</v>
      </c>
      <c r="X23" s="115">
        <v>2</v>
      </c>
      <c r="Y23" s="115"/>
      <c r="Z23" s="115"/>
      <c r="AA23" s="115"/>
      <c r="AB23" s="115"/>
      <c r="AC23" s="115">
        <f t="shared" si="5"/>
        <v>0</v>
      </c>
      <c r="AD23" s="129"/>
      <c r="AE23" s="120"/>
    </row>
    <row r="24" spans="1:31" s="122" customFormat="1" ht="12.75" x14ac:dyDescent="0.2">
      <c r="A24" s="126">
        <v>30</v>
      </c>
      <c r="B24" s="125" t="s">
        <v>383</v>
      </c>
      <c r="C24" s="125" t="s">
        <v>168</v>
      </c>
      <c r="D24" s="115"/>
      <c r="E24" s="115">
        <v>3</v>
      </c>
      <c r="F24" s="115"/>
      <c r="G24" s="115">
        <v>6</v>
      </c>
      <c r="H24" s="115"/>
      <c r="I24" s="115"/>
      <c r="J24" s="115"/>
      <c r="K24" s="115"/>
      <c r="L24" s="115"/>
      <c r="M24" s="115"/>
      <c r="N24" s="115">
        <f t="shared" si="4"/>
        <v>9</v>
      </c>
      <c r="O24" s="116"/>
      <c r="P24" s="124">
        <v>9</v>
      </c>
      <c r="Q24" s="125" t="s">
        <v>99</v>
      </c>
      <c r="R24" s="125" t="s">
        <v>79</v>
      </c>
      <c r="S24" s="115">
        <v>2</v>
      </c>
      <c r="T24" s="115"/>
      <c r="U24" s="115"/>
      <c r="V24" s="115">
        <v>1</v>
      </c>
      <c r="W24" s="115">
        <v>2</v>
      </c>
      <c r="X24" s="115">
        <v>1</v>
      </c>
      <c r="Y24" s="115"/>
      <c r="Z24" s="115">
        <v>1</v>
      </c>
      <c r="AA24" s="115"/>
      <c r="AB24" s="115"/>
      <c r="AC24" s="115">
        <f t="shared" si="5"/>
        <v>4</v>
      </c>
      <c r="AD24" s="129"/>
      <c r="AE24" s="120"/>
    </row>
    <row r="25" spans="1:31" s="122" customFormat="1" ht="12.75" x14ac:dyDescent="0.2">
      <c r="A25" s="126"/>
      <c r="B25" s="125"/>
      <c r="C25" s="12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 t="str">
        <f t="shared" si="4"/>
        <v/>
      </c>
      <c r="O25" s="116"/>
      <c r="P25" s="124">
        <v>11</v>
      </c>
      <c r="Q25" s="125" t="s">
        <v>60</v>
      </c>
      <c r="R25" s="125" t="s">
        <v>61</v>
      </c>
      <c r="S25" s="115">
        <v>1</v>
      </c>
      <c r="T25" s="115"/>
      <c r="U25" s="115"/>
      <c r="V25" s="115">
        <v>1</v>
      </c>
      <c r="W25" s="115">
        <v>1</v>
      </c>
      <c r="X25" s="115"/>
      <c r="Y25" s="115"/>
      <c r="Z25" s="115">
        <v>3</v>
      </c>
      <c r="AA25" s="115"/>
      <c r="AB25" s="115"/>
      <c r="AC25" s="115">
        <f t="shared" si="5"/>
        <v>2</v>
      </c>
      <c r="AD25" s="129"/>
      <c r="AE25" s="120"/>
    </row>
    <row r="26" spans="1:31" s="122" customFormat="1" ht="12.75" x14ac:dyDescent="0.2">
      <c r="A26" s="126">
        <v>20</v>
      </c>
      <c r="B26" s="125" t="s">
        <v>75</v>
      </c>
      <c r="C26" s="125" t="s">
        <v>79</v>
      </c>
      <c r="D26" s="115">
        <v>3</v>
      </c>
      <c r="E26" s="115">
        <v>4</v>
      </c>
      <c r="F26" s="115"/>
      <c r="G26" s="115">
        <v>9</v>
      </c>
      <c r="H26" s="115">
        <v>1</v>
      </c>
      <c r="I26" s="115">
        <v>1</v>
      </c>
      <c r="J26" s="115"/>
      <c r="K26" s="115">
        <v>1</v>
      </c>
      <c r="L26" s="115"/>
      <c r="M26" s="115"/>
      <c r="N26" s="115">
        <f t="shared" si="4"/>
        <v>18</v>
      </c>
      <c r="O26" s="116"/>
      <c r="P26" s="126">
        <v>14</v>
      </c>
      <c r="Q26" s="125" t="s">
        <v>132</v>
      </c>
      <c r="R26" s="125" t="s">
        <v>34</v>
      </c>
      <c r="S26" s="115">
        <v>2</v>
      </c>
      <c r="T26" s="115">
        <v>1</v>
      </c>
      <c r="U26" s="115">
        <v>5</v>
      </c>
      <c r="V26" s="115">
        <v>7</v>
      </c>
      <c r="W26" s="115">
        <v>3</v>
      </c>
      <c r="X26" s="115">
        <v>1</v>
      </c>
      <c r="Y26" s="115">
        <v>3</v>
      </c>
      <c r="Z26" s="115">
        <v>1</v>
      </c>
      <c r="AA26" s="115"/>
      <c r="AB26" s="115"/>
      <c r="AC26" s="115">
        <f t="shared" si="5"/>
        <v>12</v>
      </c>
      <c r="AD26" s="129"/>
      <c r="AE26" s="120"/>
    </row>
    <row r="27" spans="1:31" s="122" customFormat="1" ht="12.75" x14ac:dyDescent="0.2">
      <c r="A27" s="126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6">
        <v>23</v>
      </c>
      <c r="Q27" s="125" t="s">
        <v>148</v>
      </c>
      <c r="R27" s="125" t="s">
        <v>57</v>
      </c>
      <c r="S27" s="115"/>
      <c r="T27" s="115">
        <v>5</v>
      </c>
      <c r="U27" s="115"/>
      <c r="V27" s="115">
        <v>5</v>
      </c>
      <c r="W27" s="115">
        <v>1</v>
      </c>
      <c r="X27" s="115">
        <v>1</v>
      </c>
      <c r="Y27" s="115"/>
      <c r="Z27" s="115">
        <v>3</v>
      </c>
      <c r="AA27" s="115"/>
      <c r="AB27" s="115"/>
      <c r="AC27" s="115">
        <f t="shared" si="5"/>
        <v>15</v>
      </c>
      <c r="AD27" s="129"/>
      <c r="AE27" s="120"/>
    </row>
    <row r="28" spans="1:31" s="122" customFormat="1" ht="12.75" x14ac:dyDescent="0.2">
      <c r="A28" s="126">
        <v>25</v>
      </c>
      <c r="B28" s="125" t="s">
        <v>585</v>
      </c>
      <c r="C28" s="125" t="s">
        <v>586</v>
      </c>
      <c r="D28" s="115">
        <v>5</v>
      </c>
      <c r="E28" s="115"/>
      <c r="F28" s="115">
        <v>3</v>
      </c>
      <c r="G28" s="115">
        <v>3</v>
      </c>
      <c r="H28" s="115">
        <v>7</v>
      </c>
      <c r="I28" s="115"/>
      <c r="J28" s="115"/>
      <c r="K28" s="115">
        <v>4</v>
      </c>
      <c r="L28" s="115"/>
      <c r="M28" s="115"/>
      <c r="N28" s="115">
        <f t="shared" si="4"/>
        <v>13</v>
      </c>
      <c r="O28" s="116"/>
      <c r="P28" s="124">
        <v>34</v>
      </c>
      <c r="Q28" s="125" t="s">
        <v>373</v>
      </c>
      <c r="R28" s="125" t="s">
        <v>34</v>
      </c>
      <c r="S28" s="115">
        <v>6</v>
      </c>
      <c r="T28" s="115"/>
      <c r="U28" s="115"/>
      <c r="V28" s="115">
        <v>8</v>
      </c>
      <c r="W28" s="115">
        <v>1</v>
      </c>
      <c r="X28" s="115"/>
      <c r="Y28" s="115"/>
      <c r="Z28" s="115">
        <v>1</v>
      </c>
      <c r="AA28" s="115"/>
      <c r="AB28" s="115"/>
      <c r="AC28" s="115">
        <f t="shared" si="5"/>
        <v>12</v>
      </c>
      <c r="AD28" s="129"/>
      <c r="AE28" s="120"/>
    </row>
    <row r="29" spans="1:31" s="122" customFormat="1" ht="12.75" x14ac:dyDescent="0.2">
      <c r="A29" s="126">
        <v>44</v>
      </c>
      <c r="B29" s="125" t="s">
        <v>163</v>
      </c>
      <c r="C29" s="125" t="s">
        <v>164</v>
      </c>
      <c r="D29" s="115">
        <v>3</v>
      </c>
      <c r="E29" s="115"/>
      <c r="F29" s="115">
        <v>1</v>
      </c>
      <c r="G29" s="115">
        <v>7</v>
      </c>
      <c r="H29" s="115">
        <v>5</v>
      </c>
      <c r="I29" s="115">
        <v>2</v>
      </c>
      <c r="J29" s="115"/>
      <c r="K29" s="115">
        <v>4</v>
      </c>
      <c r="L29" s="115"/>
      <c r="M29" s="115"/>
      <c r="N29" s="115">
        <f t="shared" si="4"/>
        <v>7</v>
      </c>
      <c r="O29" s="116"/>
      <c r="P29" s="126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6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Pork Swords: BLK-   |||   Cunning Stunts: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13</v>
      </c>
      <c r="E31" s="115">
        <f t="shared" si="6"/>
        <v>10</v>
      </c>
      <c r="F31" s="115">
        <f t="shared" si="6"/>
        <v>4</v>
      </c>
      <c r="G31" s="115">
        <f t="shared" si="6"/>
        <v>33</v>
      </c>
      <c r="H31" s="115">
        <f t="shared" si="6"/>
        <v>19</v>
      </c>
      <c r="I31" s="115">
        <f t="shared" si="6"/>
        <v>7</v>
      </c>
      <c r="J31" s="115">
        <f t="shared" si="6"/>
        <v>0</v>
      </c>
      <c r="K31" s="115">
        <f t="shared" si="6"/>
        <v>12</v>
      </c>
      <c r="L31" s="115">
        <f t="shared" si="6"/>
        <v>0</v>
      </c>
      <c r="M31" s="115">
        <f t="shared" si="6"/>
        <v>0</v>
      </c>
      <c r="N31" s="115">
        <f t="shared" si="6"/>
        <v>60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14</v>
      </c>
      <c r="T31" s="115">
        <f t="shared" si="7"/>
        <v>6</v>
      </c>
      <c r="U31" s="115">
        <f t="shared" si="7"/>
        <v>5</v>
      </c>
      <c r="V31" s="115">
        <f t="shared" si="7"/>
        <v>28</v>
      </c>
      <c r="W31" s="115">
        <f t="shared" si="7"/>
        <v>11</v>
      </c>
      <c r="X31" s="115">
        <f t="shared" si="7"/>
        <v>6</v>
      </c>
      <c r="Y31" s="115">
        <f t="shared" si="7"/>
        <v>3</v>
      </c>
      <c r="Z31" s="115">
        <f t="shared" si="7"/>
        <v>10</v>
      </c>
      <c r="AA31" s="115">
        <f t="shared" si="7"/>
        <v>0</v>
      </c>
      <c r="AB31" s="115">
        <f t="shared" si="7"/>
        <v>0</v>
      </c>
      <c r="AC31" s="115">
        <f t="shared" si="7"/>
        <v>51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103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665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75" t="s">
        <v>48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7"/>
      <c r="O35" s="112" t="s">
        <v>4</v>
      </c>
      <c r="P35" s="192" t="s">
        <v>106</v>
      </c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4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>
        <v>5</v>
      </c>
      <c r="B37" s="125" t="s">
        <v>115</v>
      </c>
      <c r="C37" s="125" t="s">
        <v>173</v>
      </c>
      <c r="D37" s="115">
        <v>3</v>
      </c>
      <c r="E37" s="115"/>
      <c r="F37" s="115">
        <v>1</v>
      </c>
      <c r="G37" s="115">
        <v>13</v>
      </c>
      <c r="H37" s="115">
        <v>2</v>
      </c>
      <c r="I37" s="115">
        <v>3</v>
      </c>
      <c r="J37" s="115">
        <v>2</v>
      </c>
      <c r="K37" s="115">
        <v>2</v>
      </c>
      <c r="L37" s="115"/>
      <c r="M37" s="115"/>
      <c r="N37" s="115">
        <f t="shared" ref="N37:N46" si="8">IF(B37="","",(D37*2)+(E37*3)+F37*1)</f>
        <v>7</v>
      </c>
      <c r="O37" s="116"/>
      <c r="P37" s="124">
        <v>5</v>
      </c>
      <c r="Q37" s="125" t="s">
        <v>140</v>
      </c>
      <c r="R37" s="125" t="s">
        <v>141</v>
      </c>
      <c r="S37" s="115"/>
      <c r="T37" s="115">
        <v>1</v>
      </c>
      <c r="U37" s="115"/>
      <c r="V37" s="115"/>
      <c r="W37" s="115">
        <v>3</v>
      </c>
      <c r="X37" s="115"/>
      <c r="Y37" s="115"/>
      <c r="Z37" s="115">
        <v>2</v>
      </c>
      <c r="AA37" s="115"/>
      <c r="AB37" s="115"/>
      <c r="AC37" s="115">
        <f t="shared" ref="AC37:AC46" si="9">IF(Q37="","",(S37*2)+(T37*3)+U37*1)</f>
        <v>3</v>
      </c>
      <c r="AE37" s="120"/>
    </row>
    <row r="38" spans="1:31" s="122" customFormat="1" ht="12.75" x14ac:dyDescent="0.2">
      <c r="A38" s="124"/>
      <c r="B38" s="125"/>
      <c r="C38" s="12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 t="str">
        <f t="shared" si="8"/>
        <v/>
      </c>
      <c r="O38" s="116"/>
      <c r="P38" s="126">
        <v>6</v>
      </c>
      <c r="Q38" s="125" t="s">
        <v>142</v>
      </c>
      <c r="R38" s="125" t="s">
        <v>143</v>
      </c>
      <c r="S38" s="115"/>
      <c r="T38" s="115">
        <v>3</v>
      </c>
      <c r="U38" s="115"/>
      <c r="V38" s="115"/>
      <c r="W38" s="115">
        <v>3</v>
      </c>
      <c r="X38" s="115">
        <v>1</v>
      </c>
      <c r="Y38" s="115"/>
      <c r="Z38" s="115">
        <v>3</v>
      </c>
      <c r="AA38" s="115"/>
      <c r="AB38" s="115"/>
      <c r="AC38" s="115">
        <f t="shared" si="9"/>
        <v>9</v>
      </c>
      <c r="AE38" s="120"/>
    </row>
    <row r="39" spans="1:31" s="122" customFormat="1" ht="12.75" x14ac:dyDescent="0.2">
      <c r="A39" s="126">
        <v>8</v>
      </c>
      <c r="B39" s="125" t="s">
        <v>297</v>
      </c>
      <c r="C39" s="125" t="s">
        <v>95</v>
      </c>
      <c r="D39" s="115">
        <v>1</v>
      </c>
      <c r="E39" s="115">
        <v>1</v>
      </c>
      <c r="F39" s="115">
        <v>1</v>
      </c>
      <c r="G39" s="115">
        <v>2</v>
      </c>
      <c r="H39" s="115">
        <v>1</v>
      </c>
      <c r="I39" s="115">
        <v>2</v>
      </c>
      <c r="J39" s="115"/>
      <c r="K39" s="115">
        <v>1</v>
      </c>
      <c r="L39" s="115"/>
      <c r="M39" s="115"/>
      <c r="N39" s="115">
        <f t="shared" si="8"/>
        <v>6</v>
      </c>
      <c r="O39" s="116"/>
      <c r="P39" s="126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6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4">
        <v>12</v>
      </c>
      <c r="Q40" s="125" t="s">
        <v>224</v>
      </c>
      <c r="R40" s="125" t="s">
        <v>95</v>
      </c>
      <c r="S40" s="115">
        <v>4</v>
      </c>
      <c r="T40" s="115"/>
      <c r="U40" s="115"/>
      <c r="V40" s="115">
        <v>4</v>
      </c>
      <c r="W40" s="115">
        <v>2</v>
      </c>
      <c r="X40" s="115">
        <v>3</v>
      </c>
      <c r="Y40" s="115">
        <v>1</v>
      </c>
      <c r="Z40" s="115">
        <v>2</v>
      </c>
      <c r="AA40" s="115"/>
      <c r="AB40" s="115"/>
      <c r="AC40" s="115">
        <f t="shared" si="9"/>
        <v>8</v>
      </c>
      <c r="AE40" s="120"/>
    </row>
    <row r="41" spans="1:31" s="122" customFormat="1" ht="12.75" x14ac:dyDescent="0.2">
      <c r="A41" s="124">
        <v>12</v>
      </c>
      <c r="B41" s="125" t="s">
        <v>595</v>
      </c>
      <c r="C41" s="125" t="s">
        <v>596</v>
      </c>
      <c r="D41" s="115">
        <v>1</v>
      </c>
      <c r="E41" s="115">
        <v>1</v>
      </c>
      <c r="F41" s="115"/>
      <c r="G41" s="115">
        <v>8</v>
      </c>
      <c r="H41" s="115">
        <v>3</v>
      </c>
      <c r="I41" s="115">
        <v>3</v>
      </c>
      <c r="J41" s="115"/>
      <c r="K41" s="115">
        <v>4</v>
      </c>
      <c r="L41" s="115"/>
      <c r="M41" s="115"/>
      <c r="N41" s="115">
        <f t="shared" si="8"/>
        <v>5</v>
      </c>
      <c r="O41" s="116"/>
      <c r="P41" s="126"/>
      <c r="Q41" s="125"/>
      <c r="R41" s="12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 t="str">
        <f t="shared" si="9"/>
        <v/>
      </c>
      <c r="AE41" s="120"/>
    </row>
    <row r="42" spans="1:31" s="122" customFormat="1" ht="12.75" x14ac:dyDescent="0.2">
      <c r="A42" s="126">
        <v>13</v>
      </c>
      <c r="B42" s="125" t="s">
        <v>498</v>
      </c>
      <c r="C42" s="125" t="s">
        <v>293</v>
      </c>
      <c r="D42" s="115">
        <v>6</v>
      </c>
      <c r="E42" s="115">
        <v>1</v>
      </c>
      <c r="F42" s="115"/>
      <c r="G42" s="115">
        <v>2</v>
      </c>
      <c r="H42" s="115"/>
      <c r="I42" s="115">
        <v>1</v>
      </c>
      <c r="J42" s="115"/>
      <c r="K42" s="115"/>
      <c r="L42" s="115"/>
      <c r="M42" s="115"/>
      <c r="N42" s="115">
        <f t="shared" si="8"/>
        <v>15</v>
      </c>
      <c r="O42" s="116"/>
      <c r="P42" s="126"/>
      <c r="Q42" s="125"/>
      <c r="R42" s="12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 t="str">
        <f t="shared" si="9"/>
        <v/>
      </c>
      <c r="AE42" s="120"/>
    </row>
    <row r="43" spans="1:31" s="122" customFormat="1" ht="12.75" x14ac:dyDescent="0.2">
      <c r="A43" s="124">
        <v>21</v>
      </c>
      <c r="B43" s="125" t="s">
        <v>116</v>
      </c>
      <c r="C43" s="125" t="s">
        <v>253</v>
      </c>
      <c r="D43" s="115"/>
      <c r="E43" s="115"/>
      <c r="F43" s="115"/>
      <c r="G43" s="115">
        <v>7</v>
      </c>
      <c r="H43" s="115">
        <v>1</v>
      </c>
      <c r="I43" s="115">
        <v>1</v>
      </c>
      <c r="J43" s="115"/>
      <c r="K43" s="115">
        <v>2</v>
      </c>
      <c r="L43" s="115"/>
      <c r="M43" s="115"/>
      <c r="N43" s="115">
        <f t="shared" si="8"/>
        <v>0</v>
      </c>
      <c r="O43" s="116"/>
      <c r="P43" s="126">
        <v>24</v>
      </c>
      <c r="Q43" s="125" t="s">
        <v>145</v>
      </c>
      <c r="R43" s="125" t="s">
        <v>38</v>
      </c>
      <c r="S43" s="115">
        <v>2</v>
      </c>
      <c r="T43" s="115"/>
      <c r="U43" s="115"/>
      <c r="V43" s="115">
        <v>6</v>
      </c>
      <c r="W43" s="115">
        <v>4</v>
      </c>
      <c r="X43" s="115">
        <v>1</v>
      </c>
      <c r="Y43" s="115"/>
      <c r="Z43" s="115">
        <v>2</v>
      </c>
      <c r="AA43" s="115"/>
      <c r="AB43" s="115"/>
      <c r="AC43" s="115">
        <f t="shared" si="9"/>
        <v>4</v>
      </c>
      <c r="AE43" s="120"/>
    </row>
    <row r="44" spans="1:31" s="122" customFormat="1" ht="12.75" x14ac:dyDescent="0.2">
      <c r="A44" s="124">
        <v>26</v>
      </c>
      <c r="B44" s="125" t="s">
        <v>55</v>
      </c>
      <c r="C44" s="125" t="s">
        <v>56</v>
      </c>
      <c r="D44" s="115"/>
      <c r="E44" s="115"/>
      <c r="F44" s="115"/>
      <c r="G44" s="115">
        <v>1</v>
      </c>
      <c r="H44" s="115">
        <v>1</v>
      </c>
      <c r="I44" s="115"/>
      <c r="J44" s="115"/>
      <c r="K44" s="115"/>
      <c r="L44" s="115"/>
      <c r="M44" s="115"/>
      <c r="N44" s="115">
        <f t="shared" si="8"/>
        <v>0</v>
      </c>
      <c r="O44" s="116"/>
      <c r="P44" s="126">
        <v>32</v>
      </c>
      <c r="Q44" s="125" t="s">
        <v>63</v>
      </c>
      <c r="R44" s="125" t="s">
        <v>79</v>
      </c>
      <c r="S44" s="115">
        <v>4</v>
      </c>
      <c r="T44" s="115"/>
      <c r="U44" s="115"/>
      <c r="V44" s="115">
        <v>6</v>
      </c>
      <c r="W44" s="115"/>
      <c r="X44" s="115"/>
      <c r="Y44" s="115"/>
      <c r="Z44" s="115">
        <v>2</v>
      </c>
      <c r="AA44" s="115"/>
      <c r="AB44" s="115"/>
      <c r="AC44" s="115">
        <f t="shared" si="9"/>
        <v>8</v>
      </c>
      <c r="AE44" s="120"/>
    </row>
    <row r="45" spans="1:31" s="122" customFormat="1" ht="12.75" x14ac:dyDescent="0.2">
      <c r="A45" s="124">
        <v>7</v>
      </c>
      <c r="B45" s="125" t="s">
        <v>654</v>
      </c>
      <c r="C45" s="125" t="s">
        <v>84</v>
      </c>
      <c r="D45" s="115">
        <v>1</v>
      </c>
      <c r="E45" s="115"/>
      <c r="F45" s="115"/>
      <c r="G45" s="115">
        <v>4</v>
      </c>
      <c r="H45" s="115"/>
      <c r="I45" s="115"/>
      <c r="J45" s="115">
        <v>1</v>
      </c>
      <c r="K45" s="115"/>
      <c r="L45" s="115"/>
      <c r="M45" s="115"/>
      <c r="N45" s="115">
        <f t="shared" si="8"/>
        <v>2</v>
      </c>
      <c r="O45" s="116"/>
      <c r="P45" s="124">
        <v>40</v>
      </c>
      <c r="Q45" s="125" t="s">
        <v>174</v>
      </c>
      <c r="R45" s="125" t="s">
        <v>76</v>
      </c>
      <c r="S45" s="115">
        <v>5</v>
      </c>
      <c r="T45" s="115"/>
      <c r="U45" s="115">
        <v>3</v>
      </c>
      <c r="V45" s="115">
        <v>9</v>
      </c>
      <c r="W45" s="115">
        <v>2</v>
      </c>
      <c r="X45" s="115">
        <v>1</v>
      </c>
      <c r="Y45" s="115">
        <v>1</v>
      </c>
      <c r="Z45" s="115">
        <v>2</v>
      </c>
      <c r="AA45" s="115"/>
      <c r="AB45" s="115"/>
      <c r="AC45" s="115">
        <f t="shared" si="9"/>
        <v>13</v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12</v>
      </c>
      <c r="E47" s="115">
        <f t="shared" si="10"/>
        <v>3</v>
      </c>
      <c r="F47" s="115">
        <f t="shared" si="10"/>
        <v>2</v>
      </c>
      <c r="G47" s="115">
        <f t="shared" si="10"/>
        <v>37</v>
      </c>
      <c r="H47" s="115">
        <f t="shared" si="10"/>
        <v>8</v>
      </c>
      <c r="I47" s="115">
        <f t="shared" si="10"/>
        <v>10</v>
      </c>
      <c r="J47" s="115">
        <f t="shared" si="10"/>
        <v>3</v>
      </c>
      <c r="K47" s="115">
        <f t="shared" si="10"/>
        <v>9</v>
      </c>
      <c r="L47" s="115">
        <f t="shared" si="10"/>
        <v>0</v>
      </c>
      <c r="M47" s="115">
        <f t="shared" si="10"/>
        <v>0</v>
      </c>
      <c r="N47" s="115">
        <f t="shared" si="10"/>
        <v>35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15</v>
      </c>
      <c r="T47" s="115">
        <f t="shared" si="11"/>
        <v>4</v>
      </c>
      <c r="U47" s="115">
        <f t="shared" si="11"/>
        <v>3</v>
      </c>
      <c r="V47" s="115">
        <f t="shared" si="11"/>
        <v>25</v>
      </c>
      <c r="W47" s="115">
        <f t="shared" si="11"/>
        <v>14</v>
      </c>
      <c r="X47" s="115">
        <f t="shared" si="11"/>
        <v>6</v>
      </c>
      <c r="Y47" s="115">
        <f t="shared" si="11"/>
        <v>2</v>
      </c>
      <c r="Z47" s="115">
        <f t="shared" si="11"/>
        <v>13</v>
      </c>
      <c r="AA47" s="115">
        <f t="shared" si="11"/>
        <v>0</v>
      </c>
      <c r="AB47" s="115">
        <f t="shared" si="11"/>
        <v>0</v>
      </c>
      <c r="AC47" s="115">
        <f t="shared" si="11"/>
        <v>45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Spartans:    |||   AKOM: </v>
      </c>
    </row>
    <row r="48" spans="1:31" s="122" customFormat="1" ht="12.75" x14ac:dyDescent="0.2">
      <c r="A48" s="152" t="s">
        <v>28</v>
      </c>
      <c r="B48" s="153"/>
      <c r="C48" s="154" t="s">
        <v>206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667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60" t="s">
        <v>29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2"/>
      <c r="O51" s="112" t="s">
        <v>30</v>
      </c>
      <c r="P51" s="195" t="s">
        <v>90</v>
      </c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7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6">
        <v>1</v>
      </c>
      <c r="B53" s="125" t="s">
        <v>249</v>
      </c>
      <c r="C53" s="125" t="s">
        <v>124</v>
      </c>
      <c r="D53" s="115">
        <v>1</v>
      </c>
      <c r="E53" s="115">
        <v>1</v>
      </c>
      <c r="F53" s="115">
        <v>1</v>
      </c>
      <c r="G53" s="115">
        <v>1</v>
      </c>
      <c r="H53" s="115"/>
      <c r="I53" s="115"/>
      <c r="J53" s="115"/>
      <c r="K53" s="115">
        <v>1</v>
      </c>
      <c r="L53" s="115"/>
      <c r="M53" s="115"/>
      <c r="N53" s="115">
        <f t="shared" ref="N53:N62" si="12">IF(B53="","",(D53*2)+(E53*3)+F53*1)</f>
        <v>6</v>
      </c>
      <c r="O53" s="116"/>
      <c r="P53" s="126">
        <v>0</v>
      </c>
      <c r="Q53" s="125" t="s">
        <v>91</v>
      </c>
      <c r="R53" s="125" t="s">
        <v>92</v>
      </c>
      <c r="S53" s="115"/>
      <c r="T53" s="115"/>
      <c r="U53" s="115"/>
      <c r="V53" s="115">
        <v>1</v>
      </c>
      <c r="W53" s="115">
        <v>2</v>
      </c>
      <c r="X53" s="115"/>
      <c r="Y53" s="115"/>
      <c r="Z53" s="115"/>
      <c r="AA53" s="115"/>
      <c r="AB53" s="115"/>
      <c r="AC53" s="115">
        <f t="shared" ref="AC53:AC62" si="13">IF(Q53="","",(S53*2)+(T53*3)+U53*1)</f>
        <v>0</v>
      </c>
      <c r="AD53" s="129"/>
      <c r="AE53" s="120"/>
    </row>
    <row r="54" spans="1:31" s="122" customFormat="1" ht="12.75" x14ac:dyDescent="0.2">
      <c r="A54" s="126">
        <v>2</v>
      </c>
      <c r="B54" s="125" t="s">
        <v>40</v>
      </c>
      <c r="C54" s="125" t="s">
        <v>41</v>
      </c>
      <c r="D54" s="115">
        <v>2</v>
      </c>
      <c r="E54" s="115"/>
      <c r="F54" s="115"/>
      <c r="G54" s="115">
        <v>6</v>
      </c>
      <c r="H54" s="115">
        <v>3</v>
      </c>
      <c r="I54" s="115"/>
      <c r="J54" s="115"/>
      <c r="K54" s="115"/>
      <c r="L54" s="115"/>
      <c r="M54" s="115"/>
      <c r="N54" s="115">
        <f t="shared" si="12"/>
        <v>4</v>
      </c>
      <c r="O54" s="116"/>
      <c r="P54" s="126"/>
      <c r="Q54" s="125"/>
      <c r="R54" s="12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 t="str">
        <f t="shared" si="13"/>
        <v/>
      </c>
      <c r="AD54" s="129"/>
      <c r="AE54" s="120"/>
    </row>
    <row r="55" spans="1:31" s="122" customFormat="1" ht="12.75" x14ac:dyDescent="0.2">
      <c r="A55" s="99" t="s">
        <v>147</v>
      </c>
      <c r="B55" s="125" t="s">
        <v>58</v>
      </c>
      <c r="C55" s="125" t="s">
        <v>59</v>
      </c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>
        <f t="shared" si="12"/>
        <v>0</v>
      </c>
      <c r="O55" s="116"/>
      <c r="P55" s="126">
        <v>6</v>
      </c>
      <c r="Q55" s="125" t="s">
        <v>325</v>
      </c>
      <c r="R55" s="125" t="s">
        <v>95</v>
      </c>
      <c r="S55" s="115">
        <v>1</v>
      </c>
      <c r="T55" s="115"/>
      <c r="U55" s="115">
        <v>4</v>
      </c>
      <c r="V55" s="115">
        <v>2</v>
      </c>
      <c r="W55" s="115">
        <v>4</v>
      </c>
      <c r="X55" s="115">
        <v>3</v>
      </c>
      <c r="Y55" s="115"/>
      <c r="Z55" s="115">
        <v>4</v>
      </c>
      <c r="AA55" s="115"/>
      <c r="AB55" s="115"/>
      <c r="AC55" s="115">
        <f t="shared" si="13"/>
        <v>6</v>
      </c>
      <c r="AD55" s="129"/>
      <c r="AE55" s="120"/>
    </row>
    <row r="56" spans="1:31" s="122" customFormat="1" ht="12.75" x14ac:dyDescent="0.2">
      <c r="A56" s="126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6">
        <v>9</v>
      </c>
      <c r="Q56" s="125" t="s">
        <v>96</v>
      </c>
      <c r="R56" s="125" t="s">
        <v>62</v>
      </c>
      <c r="S56" s="115">
        <v>2</v>
      </c>
      <c r="T56" s="115"/>
      <c r="U56" s="115">
        <v>1</v>
      </c>
      <c r="V56" s="115">
        <v>11</v>
      </c>
      <c r="W56" s="115">
        <v>3</v>
      </c>
      <c r="X56" s="115">
        <v>1</v>
      </c>
      <c r="Y56" s="115"/>
      <c r="Z56" s="115"/>
      <c r="AA56" s="115"/>
      <c r="AB56" s="115"/>
      <c r="AC56" s="115">
        <f t="shared" si="13"/>
        <v>5</v>
      </c>
      <c r="AD56" s="129"/>
      <c r="AE56" s="120"/>
    </row>
    <row r="57" spans="1:31" s="122" customFormat="1" ht="12.75" x14ac:dyDescent="0.2">
      <c r="A57" s="126">
        <v>13</v>
      </c>
      <c r="B57" s="125" t="s">
        <v>31</v>
      </c>
      <c r="C57" s="125" t="s">
        <v>32</v>
      </c>
      <c r="D57" s="115">
        <v>1</v>
      </c>
      <c r="E57" s="115"/>
      <c r="F57" s="115"/>
      <c r="G57" s="115">
        <v>5</v>
      </c>
      <c r="H57" s="115"/>
      <c r="I57" s="115"/>
      <c r="J57" s="115"/>
      <c r="K57" s="115"/>
      <c r="L57" s="115"/>
      <c r="M57" s="115"/>
      <c r="N57" s="115">
        <f t="shared" si="12"/>
        <v>2</v>
      </c>
      <c r="O57" s="116"/>
      <c r="P57" s="126">
        <v>13</v>
      </c>
      <c r="Q57" s="125" t="s">
        <v>94</v>
      </c>
      <c r="R57" s="125" t="s">
        <v>95</v>
      </c>
      <c r="S57" s="115">
        <v>1</v>
      </c>
      <c r="T57" s="115">
        <v>1</v>
      </c>
      <c r="U57" s="115">
        <v>1</v>
      </c>
      <c r="V57" s="115">
        <v>6</v>
      </c>
      <c r="W57" s="115">
        <v>2</v>
      </c>
      <c r="X57" s="115">
        <v>1</v>
      </c>
      <c r="Y57" s="115"/>
      <c r="Z57" s="115">
        <v>2</v>
      </c>
      <c r="AA57" s="115"/>
      <c r="AB57" s="115"/>
      <c r="AC57" s="115">
        <f t="shared" si="13"/>
        <v>6</v>
      </c>
      <c r="AD57" s="129"/>
      <c r="AE57" s="120"/>
    </row>
    <row r="58" spans="1:31" s="122" customFormat="1" ht="12.75" x14ac:dyDescent="0.2">
      <c r="A58" s="126">
        <v>17</v>
      </c>
      <c r="B58" s="125" t="s">
        <v>46</v>
      </c>
      <c r="C58" s="125" t="s">
        <v>47</v>
      </c>
      <c r="D58" s="115">
        <v>4</v>
      </c>
      <c r="E58" s="115">
        <v>1</v>
      </c>
      <c r="F58" s="115"/>
      <c r="G58" s="115">
        <v>2</v>
      </c>
      <c r="H58" s="115"/>
      <c r="I58" s="115">
        <v>1</v>
      </c>
      <c r="J58" s="115">
        <v>1</v>
      </c>
      <c r="K58" s="115"/>
      <c r="L58" s="115"/>
      <c r="M58" s="115"/>
      <c r="N58" s="115">
        <f t="shared" si="12"/>
        <v>11</v>
      </c>
      <c r="O58" s="116"/>
      <c r="P58" s="124"/>
      <c r="Q58" s="125"/>
      <c r="R58" s="12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 t="str">
        <f t="shared" si="13"/>
        <v/>
      </c>
      <c r="AD58" s="129"/>
      <c r="AE58" s="120"/>
    </row>
    <row r="59" spans="1:31" s="122" customFormat="1" ht="12.75" x14ac:dyDescent="0.2">
      <c r="A59" s="126">
        <v>23</v>
      </c>
      <c r="B59" s="125" t="s">
        <v>89</v>
      </c>
      <c r="C59" s="125" t="s">
        <v>166</v>
      </c>
      <c r="D59" s="115">
        <v>2</v>
      </c>
      <c r="E59" s="115">
        <v>1</v>
      </c>
      <c r="F59" s="115"/>
      <c r="G59" s="115">
        <v>10</v>
      </c>
      <c r="H59" s="115">
        <v>7</v>
      </c>
      <c r="I59" s="115"/>
      <c r="J59" s="115"/>
      <c r="K59" s="115">
        <v>1</v>
      </c>
      <c r="L59" s="115"/>
      <c r="M59" s="115"/>
      <c r="N59" s="115">
        <f t="shared" si="12"/>
        <v>7</v>
      </c>
      <c r="O59" s="116"/>
      <c r="P59" s="126">
        <v>23</v>
      </c>
      <c r="Q59" s="125" t="s">
        <v>93</v>
      </c>
      <c r="R59" s="125" t="s">
        <v>64</v>
      </c>
      <c r="S59" s="115">
        <v>3</v>
      </c>
      <c r="T59" s="115">
        <v>1</v>
      </c>
      <c r="U59" s="115">
        <v>2</v>
      </c>
      <c r="V59" s="115">
        <v>4</v>
      </c>
      <c r="W59" s="115">
        <v>3</v>
      </c>
      <c r="X59" s="115">
        <v>2</v>
      </c>
      <c r="Y59" s="115"/>
      <c r="Z59" s="115"/>
      <c r="AA59" s="115"/>
      <c r="AB59" s="115"/>
      <c r="AC59" s="115">
        <f t="shared" si="13"/>
        <v>11</v>
      </c>
      <c r="AD59" s="129"/>
      <c r="AE59" s="120"/>
    </row>
    <row r="60" spans="1:31" s="122" customFormat="1" ht="12.75" x14ac:dyDescent="0.2">
      <c r="A60" s="126">
        <v>33</v>
      </c>
      <c r="B60" s="125" t="s">
        <v>252</v>
      </c>
      <c r="C60" s="125" t="s">
        <v>253</v>
      </c>
      <c r="D60" s="115">
        <v>5</v>
      </c>
      <c r="E60" s="115"/>
      <c r="F60" s="115"/>
      <c r="G60" s="115">
        <v>7</v>
      </c>
      <c r="H60" s="115">
        <v>2</v>
      </c>
      <c r="I60" s="115">
        <v>2</v>
      </c>
      <c r="J60" s="115">
        <v>2</v>
      </c>
      <c r="K60" s="115">
        <v>2</v>
      </c>
      <c r="L60" s="115"/>
      <c r="M60" s="115"/>
      <c r="N60" s="115">
        <f t="shared" si="12"/>
        <v>10</v>
      </c>
      <c r="O60" s="116"/>
      <c r="P60" s="126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6">
        <v>8</v>
      </c>
      <c r="B61" s="125" t="s">
        <v>122</v>
      </c>
      <c r="C61" s="125" t="s">
        <v>100</v>
      </c>
      <c r="D61" s="115">
        <v>4</v>
      </c>
      <c r="E61" s="115">
        <v>2</v>
      </c>
      <c r="F61" s="115">
        <v>1</v>
      </c>
      <c r="G61" s="115">
        <v>9</v>
      </c>
      <c r="H61" s="115"/>
      <c r="I61" s="115">
        <v>1</v>
      </c>
      <c r="J61" s="115"/>
      <c r="K61" s="115">
        <v>3</v>
      </c>
      <c r="L61" s="115"/>
      <c r="M61" s="115"/>
      <c r="N61" s="115">
        <f t="shared" si="12"/>
        <v>15</v>
      </c>
      <c r="O61" s="116"/>
      <c r="P61" s="126">
        <v>4</v>
      </c>
      <c r="Q61" s="125" t="s">
        <v>350</v>
      </c>
      <c r="R61" s="125" t="s">
        <v>351</v>
      </c>
      <c r="S61" s="115">
        <v>8</v>
      </c>
      <c r="T61" s="115"/>
      <c r="U61" s="115">
        <v>2</v>
      </c>
      <c r="V61" s="115">
        <v>6</v>
      </c>
      <c r="W61" s="115">
        <v>1</v>
      </c>
      <c r="X61" s="115"/>
      <c r="Y61" s="115"/>
      <c r="Z61" s="115">
        <v>3</v>
      </c>
      <c r="AA61" s="115"/>
      <c r="AB61" s="115"/>
      <c r="AC61" s="115">
        <f t="shared" si="13"/>
        <v>18</v>
      </c>
      <c r="AD61" s="129"/>
      <c r="AE61" s="120"/>
    </row>
    <row r="62" spans="1:31" s="122" customFormat="1" ht="12.75" x14ac:dyDescent="0.2">
      <c r="A62" s="124">
        <v>9</v>
      </c>
      <c r="B62" s="125" t="s">
        <v>411</v>
      </c>
      <c r="C62" s="125" t="s">
        <v>412</v>
      </c>
      <c r="D62" s="115">
        <v>2</v>
      </c>
      <c r="E62" s="115">
        <v>1</v>
      </c>
      <c r="F62" s="115"/>
      <c r="G62" s="115">
        <v>5</v>
      </c>
      <c r="H62" s="115">
        <v>5</v>
      </c>
      <c r="I62" s="115">
        <v>1</v>
      </c>
      <c r="J62" s="115"/>
      <c r="K62" s="115">
        <v>2</v>
      </c>
      <c r="L62" s="115"/>
      <c r="M62" s="115"/>
      <c r="N62" s="115">
        <f t="shared" si="12"/>
        <v>7</v>
      </c>
      <c r="O62" s="116"/>
      <c r="P62" s="126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21</v>
      </c>
      <c r="E63" s="115">
        <f t="shared" si="14"/>
        <v>6</v>
      </c>
      <c r="F63" s="115">
        <f t="shared" si="14"/>
        <v>2</v>
      </c>
      <c r="G63" s="115">
        <f t="shared" si="14"/>
        <v>45</v>
      </c>
      <c r="H63" s="115">
        <f t="shared" si="14"/>
        <v>17</v>
      </c>
      <c r="I63" s="115">
        <f t="shared" si="14"/>
        <v>5</v>
      </c>
      <c r="J63" s="115">
        <f t="shared" si="14"/>
        <v>3</v>
      </c>
      <c r="K63" s="115">
        <f t="shared" si="14"/>
        <v>9</v>
      </c>
      <c r="L63" s="115">
        <f t="shared" si="14"/>
        <v>0</v>
      </c>
      <c r="M63" s="115">
        <f t="shared" si="14"/>
        <v>0</v>
      </c>
      <c r="N63" s="115">
        <f t="shared" si="14"/>
        <v>62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15</v>
      </c>
      <c r="T63" s="115">
        <f t="shared" si="15"/>
        <v>2</v>
      </c>
      <c r="U63" s="115">
        <f t="shared" si="15"/>
        <v>10</v>
      </c>
      <c r="V63" s="115">
        <f t="shared" si="15"/>
        <v>30</v>
      </c>
      <c r="W63" s="115">
        <f t="shared" si="15"/>
        <v>15</v>
      </c>
      <c r="X63" s="115">
        <f t="shared" si="15"/>
        <v>7</v>
      </c>
      <c r="Y63" s="115">
        <f t="shared" si="15"/>
        <v>0</v>
      </c>
      <c r="Z63" s="115">
        <f t="shared" si="15"/>
        <v>9</v>
      </c>
      <c r="AA63" s="115">
        <f t="shared" si="15"/>
        <v>0</v>
      </c>
      <c r="AB63" s="115">
        <f t="shared" si="15"/>
        <v>0</v>
      </c>
      <c r="AC63" s="115">
        <f t="shared" si="15"/>
        <v>46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Diablos:    |||   Hornets: BLK-</v>
      </c>
    </row>
    <row r="64" spans="1:31" s="122" customFormat="1" ht="12.75" x14ac:dyDescent="0.2">
      <c r="A64" s="152" t="s">
        <v>28</v>
      </c>
      <c r="B64" s="153"/>
      <c r="C64" s="154" t="s">
        <v>236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663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49" t="s">
        <v>203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/>
      <c r="O67" s="112" t="s">
        <v>30</v>
      </c>
      <c r="P67" s="166" t="s">
        <v>103</v>
      </c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8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>
        <v>6</v>
      </c>
      <c r="B69" s="125" t="s">
        <v>421</v>
      </c>
      <c r="C69" s="125" t="s">
        <v>422</v>
      </c>
      <c r="D69" s="115">
        <v>2</v>
      </c>
      <c r="E69" s="115"/>
      <c r="F69" s="115"/>
      <c r="G69" s="115">
        <v>16</v>
      </c>
      <c r="H69" s="115"/>
      <c r="I69" s="115"/>
      <c r="J69" s="115"/>
      <c r="K69" s="115">
        <v>1</v>
      </c>
      <c r="L69" s="115"/>
      <c r="M69" s="115"/>
      <c r="N69" s="115">
        <f t="shared" ref="N69:N78" si="16">IF(B69="","",(D69*2)+(E69*3)+F69*1)</f>
        <v>4</v>
      </c>
      <c r="O69" s="116"/>
      <c r="P69" s="126"/>
      <c r="Q69" s="125"/>
      <c r="R69" s="12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 t="str">
        <f t="shared" ref="AC69:AC78" si="17">IF(Q69="","",(S69*2)+(T69*3)+U69*1)</f>
        <v/>
      </c>
      <c r="AE69" s="120"/>
    </row>
    <row r="70" spans="1:31" s="122" customFormat="1" ht="12.75" x14ac:dyDescent="0.2">
      <c r="A70" s="126">
        <v>10</v>
      </c>
      <c r="B70" s="125" t="s">
        <v>340</v>
      </c>
      <c r="C70" s="125" t="s">
        <v>38</v>
      </c>
      <c r="D70" s="115">
        <v>1</v>
      </c>
      <c r="E70" s="115">
        <v>1</v>
      </c>
      <c r="F70" s="115"/>
      <c r="G70" s="115">
        <v>3</v>
      </c>
      <c r="H70" s="115">
        <v>4</v>
      </c>
      <c r="I70" s="115"/>
      <c r="J70" s="115"/>
      <c r="K70" s="115"/>
      <c r="L70" s="115"/>
      <c r="M70" s="115"/>
      <c r="N70" s="115">
        <f t="shared" si="16"/>
        <v>5</v>
      </c>
      <c r="O70" s="116"/>
      <c r="P70" s="126">
        <v>2</v>
      </c>
      <c r="Q70" s="125" t="s">
        <v>176</v>
      </c>
      <c r="R70" s="125" t="s">
        <v>39</v>
      </c>
      <c r="S70" s="115">
        <v>1</v>
      </c>
      <c r="T70" s="115"/>
      <c r="U70" s="115">
        <v>2</v>
      </c>
      <c r="V70" s="115">
        <v>3</v>
      </c>
      <c r="W70" s="115">
        <v>1</v>
      </c>
      <c r="X70" s="115">
        <v>1</v>
      </c>
      <c r="Y70" s="115"/>
      <c r="Z70" s="115">
        <v>3</v>
      </c>
      <c r="AA70" s="115">
        <v>1</v>
      </c>
      <c r="AB70" s="115"/>
      <c r="AC70" s="115">
        <f t="shared" si="17"/>
        <v>4</v>
      </c>
      <c r="AE70" s="120"/>
    </row>
    <row r="71" spans="1:31" s="122" customFormat="1" ht="12.75" x14ac:dyDescent="0.2">
      <c r="A71" s="126"/>
      <c r="B71" s="125"/>
      <c r="C71" s="12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 t="str">
        <f t="shared" si="16"/>
        <v/>
      </c>
      <c r="O71" s="116"/>
      <c r="P71" s="126">
        <v>5</v>
      </c>
      <c r="Q71" s="125" t="s">
        <v>130</v>
      </c>
      <c r="R71" s="125" t="s">
        <v>54</v>
      </c>
      <c r="S71" s="115">
        <v>1</v>
      </c>
      <c r="T71" s="115">
        <v>1</v>
      </c>
      <c r="U71" s="115">
        <v>1</v>
      </c>
      <c r="V71" s="115">
        <v>5</v>
      </c>
      <c r="W71" s="115">
        <v>3</v>
      </c>
      <c r="X71" s="115">
        <v>1</v>
      </c>
      <c r="Y71" s="115"/>
      <c r="Z71" s="115">
        <v>1</v>
      </c>
      <c r="AA71" s="115"/>
      <c r="AB71" s="115"/>
      <c r="AC71" s="115">
        <f t="shared" si="17"/>
        <v>6</v>
      </c>
      <c r="AE71" s="120"/>
    </row>
    <row r="72" spans="1:31" s="122" customFormat="1" ht="12.75" x14ac:dyDescent="0.2">
      <c r="A72" s="126">
        <v>13</v>
      </c>
      <c r="B72" s="125" t="s">
        <v>294</v>
      </c>
      <c r="C72" s="125" t="s">
        <v>61</v>
      </c>
      <c r="D72" s="115"/>
      <c r="E72" s="115"/>
      <c r="F72" s="115">
        <v>2</v>
      </c>
      <c r="G72" s="115">
        <v>5</v>
      </c>
      <c r="H72" s="115"/>
      <c r="I72" s="115">
        <v>1</v>
      </c>
      <c r="J72" s="115">
        <v>1</v>
      </c>
      <c r="K72" s="115">
        <v>4</v>
      </c>
      <c r="L72" s="115"/>
      <c r="M72" s="115"/>
      <c r="N72" s="115">
        <f t="shared" si="16"/>
        <v>2</v>
      </c>
      <c r="O72" s="116"/>
      <c r="P72" s="126">
        <v>6</v>
      </c>
      <c r="Q72" s="125" t="s">
        <v>130</v>
      </c>
      <c r="R72" s="125" t="s">
        <v>73</v>
      </c>
      <c r="S72" s="115">
        <v>1</v>
      </c>
      <c r="T72" s="115">
        <v>1</v>
      </c>
      <c r="U72" s="115"/>
      <c r="V72" s="115">
        <v>3</v>
      </c>
      <c r="W72" s="115">
        <v>3</v>
      </c>
      <c r="X72" s="115">
        <v>2</v>
      </c>
      <c r="Y72" s="115"/>
      <c r="Z72" s="115"/>
      <c r="AA72" s="115"/>
      <c r="AB72" s="115"/>
      <c r="AC72" s="115">
        <f t="shared" si="17"/>
        <v>5</v>
      </c>
      <c r="AE72" s="120"/>
    </row>
    <row r="73" spans="1:31" s="122" customFormat="1" ht="12.75" x14ac:dyDescent="0.2">
      <c r="A73" s="126">
        <v>14</v>
      </c>
      <c r="B73" s="125" t="s">
        <v>197</v>
      </c>
      <c r="C73" s="125" t="s">
        <v>198</v>
      </c>
      <c r="D73" s="115">
        <v>5</v>
      </c>
      <c r="E73" s="115">
        <v>3</v>
      </c>
      <c r="F73" s="115">
        <v>3</v>
      </c>
      <c r="G73" s="115">
        <v>2</v>
      </c>
      <c r="H73" s="115"/>
      <c r="I73" s="115">
        <v>1</v>
      </c>
      <c r="J73" s="115"/>
      <c r="K73" s="115">
        <v>1</v>
      </c>
      <c r="L73" s="115"/>
      <c r="M73" s="115"/>
      <c r="N73" s="115">
        <f t="shared" si="16"/>
        <v>22</v>
      </c>
      <c r="O73" s="116"/>
      <c r="P73" s="126">
        <v>21</v>
      </c>
      <c r="Q73" s="125" t="s">
        <v>131</v>
      </c>
      <c r="R73" s="125" t="s">
        <v>65</v>
      </c>
      <c r="S73" s="115">
        <v>3</v>
      </c>
      <c r="T73" s="115"/>
      <c r="U73" s="115">
        <v>3</v>
      </c>
      <c r="V73" s="115">
        <v>9</v>
      </c>
      <c r="W73" s="115">
        <v>2</v>
      </c>
      <c r="X73" s="115"/>
      <c r="Y73" s="115">
        <v>1</v>
      </c>
      <c r="Z73" s="115">
        <v>2</v>
      </c>
      <c r="AA73" s="115"/>
      <c r="AB73" s="115"/>
      <c r="AC73" s="115">
        <f t="shared" si="17"/>
        <v>9</v>
      </c>
      <c r="AE73" s="120"/>
    </row>
    <row r="74" spans="1:31" s="122" customFormat="1" ht="12.75" x14ac:dyDescent="0.2">
      <c r="A74" s="126">
        <v>16</v>
      </c>
      <c r="B74" s="125" t="s">
        <v>208</v>
      </c>
      <c r="C74" s="125" t="s">
        <v>34</v>
      </c>
      <c r="D74" s="115"/>
      <c r="E74" s="115"/>
      <c r="F74" s="115"/>
      <c r="G74" s="115">
        <v>2</v>
      </c>
      <c r="H74" s="115"/>
      <c r="I74" s="115"/>
      <c r="J74" s="115"/>
      <c r="K74" s="115"/>
      <c r="L74" s="115"/>
      <c r="M74" s="115"/>
      <c r="N74" s="115">
        <f t="shared" si="16"/>
        <v>0</v>
      </c>
      <c r="O74" s="116"/>
      <c r="P74" s="126"/>
      <c r="Q74" s="125"/>
      <c r="R74" s="12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 t="str">
        <f t="shared" si="17"/>
        <v/>
      </c>
      <c r="AE74" s="120"/>
    </row>
    <row r="75" spans="1:31" s="122" customFormat="1" ht="12.75" x14ac:dyDescent="0.2">
      <c r="A75" s="124"/>
      <c r="B75" s="125"/>
      <c r="C75" s="12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 t="str">
        <f t="shared" si="16"/>
        <v/>
      </c>
      <c r="O75" s="116"/>
      <c r="P75" s="126">
        <v>24</v>
      </c>
      <c r="Q75" s="125" t="s">
        <v>212</v>
      </c>
      <c r="R75" s="125" t="s">
        <v>129</v>
      </c>
      <c r="S75" s="115">
        <v>2</v>
      </c>
      <c r="T75" s="115"/>
      <c r="U75" s="115"/>
      <c r="V75" s="115">
        <v>4</v>
      </c>
      <c r="W75" s="115"/>
      <c r="X75" s="115"/>
      <c r="Y75" s="115"/>
      <c r="Z75" s="115">
        <v>1</v>
      </c>
      <c r="AA75" s="115"/>
      <c r="AB75" s="115"/>
      <c r="AC75" s="115">
        <f t="shared" si="17"/>
        <v>4</v>
      </c>
      <c r="AE75" s="120"/>
    </row>
    <row r="76" spans="1:31" s="122" customFormat="1" ht="12.75" x14ac:dyDescent="0.2">
      <c r="A76" s="126">
        <v>36</v>
      </c>
      <c r="B76" s="125" t="s">
        <v>209</v>
      </c>
      <c r="C76" s="125" t="s">
        <v>126</v>
      </c>
      <c r="D76" s="115">
        <v>1</v>
      </c>
      <c r="E76" s="115"/>
      <c r="F76" s="115">
        <v>3</v>
      </c>
      <c r="G76" s="115">
        <v>6</v>
      </c>
      <c r="H76" s="115">
        <v>1</v>
      </c>
      <c r="I76" s="115"/>
      <c r="J76" s="115">
        <v>1</v>
      </c>
      <c r="K76" s="115">
        <v>3</v>
      </c>
      <c r="L76" s="115"/>
      <c r="M76" s="115"/>
      <c r="N76" s="115">
        <f t="shared" si="16"/>
        <v>5</v>
      </c>
      <c r="O76" s="116"/>
      <c r="P76" s="126">
        <v>42</v>
      </c>
      <c r="Q76" s="125" t="s">
        <v>69</v>
      </c>
      <c r="R76" s="125" t="s">
        <v>70</v>
      </c>
      <c r="S76" s="115">
        <v>2</v>
      </c>
      <c r="T76" s="115"/>
      <c r="U76" s="115"/>
      <c r="V76" s="115">
        <v>7</v>
      </c>
      <c r="W76" s="115"/>
      <c r="X76" s="115">
        <v>2</v>
      </c>
      <c r="Y76" s="115">
        <v>1</v>
      </c>
      <c r="Z76" s="115">
        <v>1</v>
      </c>
      <c r="AA76" s="115"/>
      <c r="AB76" s="115"/>
      <c r="AC76" s="115">
        <f t="shared" si="17"/>
        <v>4</v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6">
        <v>44</v>
      </c>
      <c r="Q77" s="125" t="s">
        <v>428</v>
      </c>
      <c r="R77" s="125" t="s">
        <v>100</v>
      </c>
      <c r="S77" s="115">
        <v>6</v>
      </c>
      <c r="T77" s="115"/>
      <c r="U77" s="115"/>
      <c r="V77" s="115">
        <v>9</v>
      </c>
      <c r="W77" s="115">
        <v>3</v>
      </c>
      <c r="X77" s="115">
        <v>4</v>
      </c>
      <c r="Y77" s="115"/>
      <c r="Z77" s="115">
        <v>2</v>
      </c>
      <c r="AA77" s="115"/>
      <c r="AB77" s="115"/>
      <c r="AC77" s="115">
        <f t="shared" si="17"/>
        <v>12</v>
      </c>
      <c r="AE77" s="120"/>
    </row>
    <row r="78" spans="1:31" s="122" customFormat="1" ht="12.75" x14ac:dyDescent="0.2">
      <c r="A78" s="126">
        <v>53</v>
      </c>
      <c r="B78" s="125" t="s">
        <v>507</v>
      </c>
      <c r="C78" s="125" t="s">
        <v>124</v>
      </c>
      <c r="D78" s="115"/>
      <c r="E78" s="115">
        <v>1</v>
      </c>
      <c r="F78" s="115"/>
      <c r="G78" s="115">
        <v>8</v>
      </c>
      <c r="H78" s="115">
        <v>4</v>
      </c>
      <c r="I78" s="115">
        <v>2</v>
      </c>
      <c r="J78" s="115">
        <v>2</v>
      </c>
      <c r="K78" s="115">
        <v>4</v>
      </c>
      <c r="L78" s="115"/>
      <c r="M78" s="115"/>
      <c r="N78" s="115">
        <f t="shared" si="16"/>
        <v>3</v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9</v>
      </c>
      <c r="E79" s="115">
        <f t="shared" si="18"/>
        <v>5</v>
      </c>
      <c r="F79" s="115">
        <f t="shared" si="18"/>
        <v>8</v>
      </c>
      <c r="G79" s="115">
        <f t="shared" si="18"/>
        <v>42</v>
      </c>
      <c r="H79" s="115">
        <f t="shared" si="18"/>
        <v>9</v>
      </c>
      <c r="I79" s="115">
        <f t="shared" si="18"/>
        <v>4</v>
      </c>
      <c r="J79" s="115">
        <f t="shared" si="18"/>
        <v>4</v>
      </c>
      <c r="K79" s="115">
        <f t="shared" si="18"/>
        <v>13</v>
      </c>
      <c r="L79" s="115">
        <f t="shared" si="18"/>
        <v>0</v>
      </c>
      <c r="M79" s="115">
        <f t="shared" si="18"/>
        <v>0</v>
      </c>
      <c r="N79" s="115">
        <f t="shared" si="18"/>
        <v>41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16</v>
      </c>
      <c r="T79" s="115">
        <f t="shared" si="19"/>
        <v>2</v>
      </c>
      <c r="U79" s="115">
        <f t="shared" si="19"/>
        <v>6</v>
      </c>
      <c r="V79" s="115">
        <f t="shared" si="19"/>
        <v>40</v>
      </c>
      <c r="W79" s="115">
        <f t="shared" si="19"/>
        <v>12</v>
      </c>
      <c r="X79" s="115">
        <f t="shared" si="19"/>
        <v>10</v>
      </c>
      <c r="Y79" s="115">
        <f t="shared" si="19"/>
        <v>2</v>
      </c>
      <c r="Z79" s="115">
        <f t="shared" si="19"/>
        <v>10</v>
      </c>
      <c r="AA79" s="115">
        <f t="shared" si="19"/>
        <v>1</v>
      </c>
      <c r="AB79" s="115">
        <f t="shared" si="19"/>
        <v>0</v>
      </c>
      <c r="AC79" s="115">
        <f t="shared" si="19"/>
        <v>44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244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Spectres:    |||   Hawks: </v>
      </c>
    </row>
    <row r="81" spans="1:31" s="122" customFormat="1" ht="12.75" x14ac:dyDescent="0.2">
      <c r="A81" s="152" t="s">
        <v>205</v>
      </c>
      <c r="B81" s="153"/>
      <c r="C81" s="154" t="s">
        <v>666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69" t="s">
        <v>206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1"/>
      <c r="O83" s="112" t="s">
        <v>30</v>
      </c>
      <c r="P83" s="163" t="s">
        <v>77</v>
      </c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5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6">
        <v>4</v>
      </c>
      <c r="B85" s="125" t="s">
        <v>120</v>
      </c>
      <c r="C85" s="125" t="s">
        <v>121</v>
      </c>
      <c r="D85" s="115">
        <v>4</v>
      </c>
      <c r="E85" s="115"/>
      <c r="F85" s="115">
        <v>2</v>
      </c>
      <c r="G85" s="115">
        <v>3</v>
      </c>
      <c r="H85" s="115">
        <v>6</v>
      </c>
      <c r="I85" s="115">
        <v>2</v>
      </c>
      <c r="J85" s="115"/>
      <c r="K85" s="115">
        <v>1</v>
      </c>
      <c r="L85" s="115"/>
      <c r="M85" s="115"/>
      <c r="N85" s="115">
        <f t="shared" ref="N85:N94" si="20">IF(B85="","",(D85*2)+(E85*3)+F85*1)</f>
        <v>10</v>
      </c>
      <c r="O85" s="116"/>
      <c r="P85" s="124">
        <v>0</v>
      </c>
      <c r="Q85" s="125" t="s">
        <v>398</v>
      </c>
      <c r="R85" s="125" t="s">
        <v>399</v>
      </c>
      <c r="S85" s="115">
        <v>6</v>
      </c>
      <c r="T85" s="115"/>
      <c r="U85" s="115">
        <v>1</v>
      </c>
      <c r="V85" s="115">
        <v>6</v>
      </c>
      <c r="W85" s="115">
        <v>4</v>
      </c>
      <c r="X85" s="115">
        <v>3</v>
      </c>
      <c r="Y85" s="115"/>
      <c r="Z85" s="115">
        <v>4</v>
      </c>
      <c r="AA85" s="115"/>
      <c r="AB85" s="115"/>
      <c r="AC85" s="115">
        <f t="shared" ref="AC85:AC94" si="21">IF(Q85="","",(S85*2)+(T85*3)+U85*1)</f>
        <v>13</v>
      </c>
      <c r="AD85" s="129"/>
      <c r="AE85" s="120"/>
    </row>
    <row r="86" spans="1:31" s="122" customFormat="1" ht="12.75" x14ac:dyDescent="0.2">
      <c r="A86" s="124"/>
      <c r="B86" s="125"/>
      <c r="C86" s="12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 t="str">
        <f t="shared" si="20"/>
        <v/>
      </c>
      <c r="O86" s="116"/>
      <c r="P86" s="124">
        <v>3</v>
      </c>
      <c r="Q86" s="125" t="s">
        <v>80</v>
      </c>
      <c r="R86" s="125" t="s">
        <v>81</v>
      </c>
      <c r="S86" s="115">
        <v>5</v>
      </c>
      <c r="T86" s="115">
        <v>1</v>
      </c>
      <c r="U86" s="115"/>
      <c r="V86" s="115">
        <v>5</v>
      </c>
      <c r="W86" s="115">
        <v>5</v>
      </c>
      <c r="X86" s="115">
        <v>2</v>
      </c>
      <c r="Y86" s="115"/>
      <c r="Z86" s="115">
        <v>1</v>
      </c>
      <c r="AA86" s="115"/>
      <c r="AB86" s="115"/>
      <c r="AC86" s="115">
        <f t="shared" si="21"/>
        <v>13</v>
      </c>
      <c r="AD86" s="129"/>
      <c r="AE86" s="120"/>
    </row>
    <row r="87" spans="1:31" s="122" customFormat="1" ht="12.75" x14ac:dyDescent="0.2">
      <c r="A87" s="124">
        <v>8</v>
      </c>
      <c r="B87" s="125" t="s">
        <v>288</v>
      </c>
      <c r="C87" s="125" t="s">
        <v>289</v>
      </c>
      <c r="D87" s="115">
        <v>5</v>
      </c>
      <c r="E87" s="115"/>
      <c r="F87" s="115">
        <v>2</v>
      </c>
      <c r="G87" s="115">
        <v>2</v>
      </c>
      <c r="H87" s="115">
        <v>3</v>
      </c>
      <c r="I87" s="115">
        <v>1</v>
      </c>
      <c r="J87" s="115"/>
      <c r="K87" s="115">
        <v>1</v>
      </c>
      <c r="L87" s="115"/>
      <c r="M87" s="115"/>
      <c r="N87" s="115">
        <f t="shared" si="20"/>
        <v>12</v>
      </c>
      <c r="O87" s="116"/>
      <c r="P87" s="126">
        <v>5</v>
      </c>
      <c r="Q87" s="125" t="s">
        <v>85</v>
      </c>
      <c r="R87" s="125" t="s">
        <v>86</v>
      </c>
      <c r="S87" s="115">
        <v>3</v>
      </c>
      <c r="T87" s="115"/>
      <c r="U87" s="115">
        <v>4</v>
      </c>
      <c r="V87" s="115">
        <v>1</v>
      </c>
      <c r="W87" s="115">
        <v>1</v>
      </c>
      <c r="X87" s="115">
        <v>1</v>
      </c>
      <c r="Y87" s="115"/>
      <c r="Z87" s="115">
        <v>1</v>
      </c>
      <c r="AA87" s="115"/>
      <c r="AB87" s="115"/>
      <c r="AC87" s="115">
        <f t="shared" si="21"/>
        <v>10</v>
      </c>
      <c r="AD87" s="129"/>
      <c r="AE87" s="120"/>
    </row>
    <row r="88" spans="1:31" s="122" customFormat="1" ht="12.75" x14ac:dyDescent="0.2">
      <c r="A88" s="124">
        <v>10</v>
      </c>
      <c r="B88" s="125" t="s">
        <v>159</v>
      </c>
      <c r="C88" s="125" t="s">
        <v>35</v>
      </c>
      <c r="D88" s="115">
        <v>3</v>
      </c>
      <c r="E88" s="115"/>
      <c r="F88" s="115"/>
      <c r="G88" s="115">
        <v>6</v>
      </c>
      <c r="H88" s="115">
        <v>1</v>
      </c>
      <c r="I88" s="115">
        <v>1</v>
      </c>
      <c r="J88" s="115"/>
      <c r="K88" s="115">
        <v>1</v>
      </c>
      <c r="L88" s="115"/>
      <c r="M88" s="115"/>
      <c r="N88" s="115">
        <f t="shared" si="20"/>
        <v>6</v>
      </c>
      <c r="O88" s="116"/>
      <c r="P88" s="126"/>
      <c r="Q88" s="125"/>
      <c r="R88" s="12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 t="str">
        <f t="shared" si="21"/>
        <v/>
      </c>
      <c r="AD88" s="129"/>
      <c r="AE88" s="120"/>
    </row>
    <row r="89" spans="1:31" s="122" customFormat="1" ht="12.75" x14ac:dyDescent="0.2">
      <c r="A89" s="124">
        <v>11</v>
      </c>
      <c r="B89" s="125" t="s">
        <v>123</v>
      </c>
      <c r="C89" s="125" t="s">
        <v>73</v>
      </c>
      <c r="D89" s="115">
        <v>3</v>
      </c>
      <c r="E89" s="115">
        <v>1</v>
      </c>
      <c r="F89" s="115"/>
      <c r="G89" s="115">
        <v>10</v>
      </c>
      <c r="H89" s="115">
        <v>2</v>
      </c>
      <c r="I89" s="115">
        <v>1</v>
      </c>
      <c r="J89" s="115"/>
      <c r="K89" s="115">
        <v>1</v>
      </c>
      <c r="L89" s="115"/>
      <c r="M89" s="115"/>
      <c r="N89" s="115">
        <f t="shared" si="20"/>
        <v>9</v>
      </c>
      <c r="O89" s="116"/>
      <c r="P89" s="126">
        <v>21</v>
      </c>
      <c r="Q89" s="125" t="s">
        <v>128</v>
      </c>
      <c r="R89" s="125" t="s">
        <v>83</v>
      </c>
      <c r="S89" s="115">
        <v>1</v>
      </c>
      <c r="T89" s="115">
        <v>1</v>
      </c>
      <c r="U89" s="115"/>
      <c r="V89" s="115">
        <v>3</v>
      </c>
      <c r="W89" s="115">
        <v>2</v>
      </c>
      <c r="X89" s="115">
        <v>1</v>
      </c>
      <c r="Y89" s="115"/>
      <c r="Z89" s="115">
        <v>3</v>
      </c>
      <c r="AA89" s="115"/>
      <c r="AB89" s="115"/>
      <c r="AC89" s="115">
        <f t="shared" si="21"/>
        <v>5</v>
      </c>
      <c r="AD89" s="129"/>
      <c r="AE89" s="120"/>
    </row>
    <row r="90" spans="1:31" s="122" customFormat="1" ht="12.75" x14ac:dyDescent="0.2">
      <c r="A90" s="124">
        <v>12</v>
      </c>
      <c r="B90" s="125" t="s">
        <v>72</v>
      </c>
      <c r="C90" s="125" t="s">
        <v>124</v>
      </c>
      <c r="D90" s="115">
        <v>1</v>
      </c>
      <c r="E90" s="115">
        <v>3</v>
      </c>
      <c r="F90" s="115">
        <v>1</v>
      </c>
      <c r="G90" s="115">
        <v>1</v>
      </c>
      <c r="H90" s="115">
        <v>1</v>
      </c>
      <c r="I90" s="115"/>
      <c r="J90" s="115"/>
      <c r="K90" s="115">
        <v>3</v>
      </c>
      <c r="L90" s="115">
        <v>1</v>
      </c>
      <c r="M90" s="115">
        <v>1</v>
      </c>
      <c r="N90" s="115">
        <f t="shared" si="20"/>
        <v>12</v>
      </c>
      <c r="O90" s="116"/>
      <c r="P90" s="126">
        <v>24</v>
      </c>
      <c r="Q90" s="125" t="s">
        <v>146</v>
      </c>
      <c r="R90" s="125" t="s">
        <v>186</v>
      </c>
      <c r="S90" s="115">
        <v>2</v>
      </c>
      <c r="T90" s="115"/>
      <c r="U90" s="115"/>
      <c r="V90" s="115">
        <v>7</v>
      </c>
      <c r="W90" s="115">
        <v>2</v>
      </c>
      <c r="X90" s="115">
        <v>1</v>
      </c>
      <c r="Y90" s="115"/>
      <c r="Z90" s="115">
        <v>2</v>
      </c>
      <c r="AA90" s="115"/>
      <c r="AB90" s="115"/>
      <c r="AC90" s="115">
        <f t="shared" si="21"/>
        <v>4</v>
      </c>
      <c r="AD90" s="129"/>
      <c r="AE90" s="120"/>
    </row>
    <row r="91" spans="1:31" s="122" customFormat="1" ht="12.75" x14ac:dyDescent="0.2">
      <c r="A91" s="124"/>
      <c r="B91" s="125"/>
      <c r="C91" s="12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 t="str">
        <f t="shared" si="20"/>
        <v/>
      </c>
      <c r="O91" s="116"/>
      <c r="P91" s="126">
        <v>25</v>
      </c>
      <c r="Q91" s="125" t="s">
        <v>87</v>
      </c>
      <c r="R91" s="125" t="s">
        <v>88</v>
      </c>
      <c r="S91" s="115"/>
      <c r="T91" s="115"/>
      <c r="U91" s="115"/>
      <c r="V91" s="115">
        <v>2</v>
      </c>
      <c r="W91" s="115">
        <v>2</v>
      </c>
      <c r="X91" s="115">
        <v>1</v>
      </c>
      <c r="Y91" s="115"/>
      <c r="Z91" s="115">
        <v>1</v>
      </c>
      <c r="AA91" s="115"/>
      <c r="AB91" s="115"/>
      <c r="AC91" s="115">
        <f t="shared" si="21"/>
        <v>0</v>
      </c>
      <c r="AD91" s="129"/>
      <c r="AE91" s="120"/>
    </row>
    <row r="92" spans="1:31" s="122" customFormat="1" ht="12.75" x14ac:dyDescent="0.2">
      <c r="A92" s="124">
        <v>14</v>
      </c>
      <c r="B92" s="125" t="s">
        <v>187</v>
      </c>
      <c r="C92" s="125" t="s">
        <v>62</v>
      </c>
      <c r="D92" s="115">
        <v>1</v>
      </c>
      <c r="E92" s="115"/>
      <c r="F92" s="115">
        <v>2</v>
      </c>
      <c r="G92" s="115">
        <v>4</v>
      </c>
      <c r="H92" s="115">
        <v>2</v>
      </c>
      <c r="I92" s="115">
        <v>1</v>
      </c>
      <c r="J92" s="115"/>
      <c r="K92" s="115">
        <v>2</v>
      </c>
      <c r="L92" s="115"/>
      <c r="M92" s="115"/>
      <c r="N92" s="115">
        <f t="shared" si="20"/>
        <v>4</v>
      </c>
      <c r="O92" s="116"/>
      <c r="P92" s="124">
        <v>35</v>
      </c>
      <c r="Q92" s="125" t="s">
        <v>290</v>
      </c>
      <c r="R92" s="125" t="s">
        <v>291</v>
      </c>
      <c r="S92" s="115">
        <v>3</v>
      </c>
      <c r="T92" s="115">
        <v>1</v>
      </c>
      <c r="U92" s="115">
        <v>1</v>
      </c>
      <c r="V92" s="115">
        <v>5</v>
      </c>
      <c r="W92" s="115">
        <v>1</v>
      </c>
      <c r="X92" s="115">
        <v>1</v>
      </c>
      <c r="Y92" s="115">
        <v>2</v>
      </c>
      <c r="Z92" s="115">
        <v>4</v>
      </c>
      <c r="AA92" s="115"/>
      <c r="AB92" s="115"/>
      <c r="AC92" s="115">
        <f t="shared" si="21"/>
        <v>10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>
        <v>15</v>
      </c>
      <c r="B93" s="125" t="s">
        <v>286</v>
      </c>
      <c r="C93" s="125" t="s">
        <v>287</v>
      </c>
      <c r="D93" s="115">
        <v>3</v>
      </c>
      <c r="E93" s="115">
        <v>1</v>
      </c>
      <c r="F93" s="115">
        <v>5</v>
      </c>
      <c r="G93" s="115">
        <v>4</v>
      </c>
      <c r="H93" s="115">
        <v>3</v>
      </c>
      <c r="I93" s="115">
        <v>2</v>
      </c>
      <c r="J93" s="115"/>
      <c r="K93" s="115">
        <v>2</v>
      </c>
      <c r="L93" s="115"/>
      <c r="M93" s="115"/>
      <c r="N93" s="115">
        <f t="shared" si="20"/>
        <v>14</v>
      </c>
      <c r="O93" s="116"/>
      <c r="P93" s="124"/>
      <c r="Q93" s="125"/>
      <c r="R93" s="12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 t="str">
        <f t="shared" si="21"/>
        <v/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Average Joes: BLK-   |||   HBW Cannons: 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20</v>
      </c>
      <c r="E95" s="115">
        <f t="shared" si="22"/>
        <v>5</v>
      </c>
      <c r="F95" s="115">
        <f t="shared" si="22"/>
        <v>12</v>
      </c>
      <c r="G95" s="115">
        <f t="shared" si="22"/>
        <v>30</v>
      </c>
      <c r="H95" s="115">
        <f t="shared" si="22"/>
        <v>18</v>
      </c>
      <c r="I95" s="115">
        <f t="shared" si="22"/>
        <v>8</v>
      </c>
      <c r="J95" s="115">
        <f t="shared" si="22"/>
        <v>0</v>
      </c>
      <c r="K95" s="115">
        <f t="shared" si="22"/>
        <v>11</v>
      </c>
      <c r="L95" s="115">
        <f t="shared" si="22"/>
        <v>1</v>
      </c>
      <c r="M95" s="115">
        <f t="shared" si="22"/>
        <v>1</v>
      </c>
      <c r="N95" s="115">
        <f t="shared" si="22"/>
        <v>67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20</v>
      </c>
      <c r="T95" s="115">
        <f t="shared" si="23"/>
        <v>3</v>
      </c>
      <c r="U95" s="115">
        <f t="shared" si="23"/>
        <v>6</v>
      </c>
      <c r="V95" s="115">
        <f t="shared" si="23"/>
        <v>29</v>
      </c>
      <c r="W95" s="115">
        <f t="shared" si="23"/>
        <v>17</v>
      </c>
      <c r="X95" s="115">
        <f t="shared" si="23"/>
        <v>10</v>
      </c>
      <c r="Y95" s="115">
        <f t="shared" si="23"/>
        <v>2</v>
      </c>
      <c r="Z95" s="115">
        <f t="shared" si="23"/>
        <v>16</v>
      </c>
      <c r="AA95" s="115">
        <f t="shared" si="23"/>
        <v>0</v>
      </c>
      <c r="AB95" s="115">
        <f t="shared" si="23"/>
        <v>0</v>
      </c>
      <c r="AC95" s="115">
        <f t="shared" si="23"/>
        <v>55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48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668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57" t="s">
        <v>150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9"/>
      <c r="O99" s="112" t="s">
        <v>49</v>
      </c>
      <c r="P99" s="204" t="s">
        <v>236</v>
      </c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6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7</v>
      </c>
      <c r="B101" s="125" t="s">
        <v>181</v>
      </c>
      <c r="C101" s="125" t="s">
        <v>182</v>
      </c>
      <c r="D101" s="115">
        <v>4</v>
      </c>
      <c r="E101" s="115">
        <v>1</v>
      </c>
      <c r="F101" s="115"/>
      <c r="G101" s="115">
        <v>5</v>
      </c>
      <c r="H101" s="115">
        <v>3</v>
      </c>
      <c r="I101" s="115">
        <v>1</v>
      </c>
      <c r="J101" s="115">
        <v>1</v>
      </c>
      <c r="K101" s="115"/>
      <c r="L101" s="115"/>
      <c r="M101" s="115"/>
      <c r="N101" s="115">
        <f t="shared" ref="N101:N110" si="24">IF(B101="","",(D101*2)+(E101*3)+F101*1)</f>
        <v>11</v>
      </c>
      <c r="O101" s="116"/>
      <c r="P101" s="126">
        <v>4</v>
      </c>
      <c r="Q101" s="125" t="s">
        <v>303</v>
      </c>
      <c r="R101" s="125" t="s">
        <v>65</v>
      </c>
      <c r="S101" s="115">
        <v>1</v>
      </c>
      <c r="T101" s="115"/>
      <c r="U101" s="115"/>
      <c r="V101" s="115">
        <v>2</v>
      </c>
      <c r="W101" s="115">
        <v>2</v>
      </c>
      <c r="X101" s="115">
        <v>2</v>
      </c>
      <c r="Y101" s="115"/>
      <c r="Z101" s="115">
        <v>1</v>
      </c>
      <c r="AA101" s="115"/>
      <c r="AB101" s="115"/>
      <c r="AC101" s="115">
        <f t="shared" ref="AC101:AC110" si="25">IF(Q101="","",(S101*2)+(T101*3)+U101*1)</f>
        <v>2</v>
      </c>
      <c r="AD101" s="129"/>
      <c r="AE101" s="120"/>
    </row>
    <row r="102" spans="1:31" s="122" customFormat="1" ht="12.75" x14ac:dyDescent="0.2">
      <c r="A102" s="126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si="24"/>
        <v/>
      </c>
      <c r="O102" s="116"/>
      <c r="P102" s="124">
        <v>6</v>
      </c>
      <c r="Q102" s="125" t="s">
        <v>237</v>
      </c>
      <c r="R102" s="125" t="s">
        <v>238</v>
      </c>
      <c r="S102" s="115">
        <v>3</v>
      </c>
      <c r="T102" s="115"/>
      <c r="U102" s="115"/>
      <c r="V102" s="115">
        <v>7</v>
      </c>
      <c r="W102" s="115">
        <v>2</v>
      </c>
      <c r="X102" s="115"/>
      <c r="Y102" s="115">
        <v>2</v>
      </c>
      <c r="Z102" s="115">
        <v>1</v>
      </c>
      <c r="AA102" s="115"/>
      <c r="AB102" s="115"/>
      <c r="AC102" s="115">
        <f t="shared" si="25"/>
        <v>6</v>
      </c>
      <c r="AD102" s="129"/>
      <c r="AE102" s="120"/>
    </row>
    <row r="103" spans="1:31" s="122" customFormat="1" ht="12.75" x14ac:dyDescent="0.2">
      <c r="A103" s="124">
        <v>10</v>
      </c>
      <c r="B103" s="125" t="s">
        <v>154</v>
      </c>
      <c r="C103" s="125" t="s">
        <v>36</v>
      </c>
      <c r="D103" s="115">
        <v>5</v>
      </c>
      <c r="E103" s="115"/>
      <c r="F103" s="115">
        <v>3</v>
      </c>
      <c r="G103" s="115">
        <v>3</v>
      </c>
      <c r="H103" s="115">
        <v>2</v>
      </c>
      <c r="I103" s="115">
        <v>4</v>
      </c>
      <c r="J103" s="115"/>
      <c r="K103" s="115">
        <v>2</v>
      </c>
      <c r="L103" s="115"/>
      <c r="M103" s="115"/>
      <c r="N103" s="115">
        <f t="shared" si="24"/>
        <v>13</v>
      </c>
      <c r="O103" s="116"/>
      <c r="P103" s="124"/>
      <c r="Q103" s="125"/>
      <c r="R103" s="12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 t="str">
        <f t="shared" si="25"/>
        <v/>
      </c>
      <c r="AD103" s="129"/>
      <c r="AE103" s="120"/>
    </row>
    <row r="104" spans="1:31" s="122" customFormat="1" ht="12.75" x14ac:dyDescent="0.2">
      <c r="A104" s="124">
        <v>13</v>
      </c>
      <c r="B104" s="125" t="s">
        <v>155</v>
      </c>
      <c r="C104" s="125" t="s">
        <v>50</v>
      </c>
      <c r="D104" s="115"/>
      <c r="E104" s="115"/>
      <c r="F104" s="115">
        <v>1</v>
      </c>
      <c r="G104" s="115">
        <v>14</v>
      </c>
      <c r="H104" s="115">
        <v>3</v>
      </c>
      <c r="I104" s="115">
        <v>3</v>
      </c>
      <c r="J104" s="115"/>
      <c r="K104" s="115">
        <v>4</v>
      </c>
      <c r="L104" s="115"/>
      <c r="M104" s="115"/>
      <c r="N104" s="115">
        <f t="shared" si="24"/>
        <v>1</v>
      </c>
      <c r="O104" s="116"/>
      <c r="P104" s="126">
        <v>9</v>
      </c>
      <c r="Q104" s="125" t="s">
        <v>240</v>
      </c>
      <c r="R104" s="125" t="s">
        <v>79</v>
      </c>
      <c r="S104" s="115"/>
      <c r="T104" s="115">
        <v>1</v>
      </c>
      <c r="U104" s="115"/>
      <c r="V104" s="115">
        <v>5</v>
      </c>
      <c r="W104" s="115"/>
      <c r="X104" s="115">
        <v>1</v>
      </c>
      <c r="Y104" s="115"/>
      <c r="Z104" s="115">
        <v>4</v>
      </c>
      <c r="AA104" s="115"/>
      <c r="AB104" s="115"/>
      <c r="AC104" s="115">
        <f t="shared" si="25"/>
        <v>3</v>
      </c>
      <c r="AD104" s="129"/>
      <c r="AE104" s="120"/>
    </row>
    <row r="105" spans="1:31" s="122" customFormat="1" ht="12.75" x14ac:dyDescent="0.2">
      <c r="A105" s="124">
        <v>17</v>
      </c>
      <c r="B105" s="125" t="s">
        <v>171</v>
      </c>
      <c r="C105" s="125" t="s">
        <v>36</v>
      </c>
      <c r="D105" s="115">
        <v>1</v>
      </c>
      <c r="E105" s="115"/>
      <c r="F105" s="115">
        <v>1</v>
      </c>
      <c r="G105" s="115">
        <v>10</v>
      </c>
      <c r="H105" s="115">
        <v>2</v>
      </c>
      <c r="I105" s="115">
        <v>3</v>
      </c>
      <c r="J105" s="115">
        <v>3</v>
      </c>
      <c r="K105" s="115">
        <v>2</v>
      </c>
      <c r="L105" s="115"/>
      <c r="M105" s="115"/>
      <c r="N105" s="115">
        <f t="shared" si="24"/>
        <v>3</v>
      </c>
      <c r="O105" s="116"/>
      <c r="P105" s="124"/>
      <c r="Q105" s="125"/>
      <c r="R105" s="12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 t="str">
        <f t="shared" si="25"/>
        <v/>
      </c>
      <c r="AD105" s="129"/>
      <c r="AE105" s="120"/>
    </row>
    <row r="106" spans="1:31" s="122" customFormat="1" ht="12.75" x14ac:dyDescent="0.2">
      <c r="A106" s="126">
        <v>21</v>
      </c>
      <c r="B106" s="125" t="s">
        <v>181</v>
      </c>
      <c r="C106" s="125" t="s">
        <v>405</v>
      </c>
      <c r="D106" s="115">
        <v>3</v>
      </c>
      <c r="E106" s="115"/>
      <c r="F106" s="115">
        <v>2</v>
      </c>
      <c r="G106" s="115">
        <v>6</v>
      </c>
      <c r="H106" s="115">
        <v>1</v>
      </c>
      <c r="I106" s="115">
        <v>2</v>
      </c>
      <c r="J106" s="115"/>
      <c r="K106" s="115"/>
      <c r="L106" s="115"/>
      <c r="M106" s="115"/>
      <c r="N106" s="115">
        <f t="shared" si="24"/>
        <v>8</v>
      </c>
      <c r="O106" s="116"/>
      <c r="P106" s="124">
        <v>12</v>
      </c>
      <c r="Q106" s="125" t="s">
        <v>302</v>
      </c>
      <c r="R106" s="125" t="s">
        <v>51</v>
      </c>
      <c r="S106" s="115">
        <v>4</v>
      </c>
      <c r="T106" s="115"/>
      <c r="U106" s="115">
        <v>1</v>
      </c>
      <c r="V106" s="115">
        <v>11</v>
      </c>
      <c r="W106" s="115">
        <v>1</v>
      </c>
      <c r="X106" s="115">
        <v>1</v>
      </c>
      <c r="Y106" s="115"/>
      <c r="Z106" s="115">
        <v>3</v>
      </c>
      <c r="AA106" s="115"/>
      <c r="AB106" s="115"/>
      <c r="AC106" s="115">
        <f t="shared" si="25"/>
        <v>9</v>
      </c>
      <c r="AD106" s="129"/>
      <c r="AE106" s="120"/>
    </row>
    <row r="107" spans="1:31" s="122" customFormat="1" ht="12.75" x14ac:dyDescent="0.2">
      <c r="A107" s="126">
        <v>23</v>
      </c>
      <c r="B107" s="125" t="s">
        <v>156</v>
      </c>
      <c r="C107" s="125" t="s">
        <v>57</v>
      </c>
      <c r="D107" s="115">
        <v>1</v>
      </c>
      <c r="E107" s="115"/>
      <c r="F107" s="115"/>
      <c r="G107" s="115">
        <v>2</v>
      </c>
      <c r="H107" s="115">
        <v>2</v>
      </c>
      <c r="I107" s="115"/>
      <c r="J107" s="115"/>
      <c r="K107" s="115"/>
      <c r="L107" s="115"/>
      <c r="M107" s="115"/>
      <c r="N107" s="115">
        <f t="shared" si="24"/>
        <v>2</v>
      </c>
      <c r="O107" s="116"/>
      <c r="P107" s="124">
        <v>20</v>
      </c>
      <c r="Q107" s="125" t="s">
        <v>240</v>
      </c>
      <c r="R107" s="125" t="s">
        <v>241</v>
      </c>
      <c r="S107" s="115">
        <v>1</v>
      </c>
      <c r="T107" s="115"/>
      <c r="U107" s="115"/>
      <c r="V107" s="115">
        <v>1</v>
      </c>
      <c r="W107" s="115"/>
      <c r="X107" s="115">
        <v>4</v>
      </c>
      <c r="Y107" s="115">
        <v>1</v>
      </c>
      <c r="Z107" s="115">
        <v>1</v>
      </c>
      <c r="AA107" s="115"/>
      <c r="AB107" s="115"/>
      <c r="AC107" s="115">
        <f t="shared" si="25"/>
        <v>2</v>
      </c>
      <c r="AD107" s="129"/>
      <c r="AE107" s="120"/>
    </row>
    <row r="108" spans="1:31" s="122" customFormat="1" ht="12.75" x14ac:dyDescent="0.2">
      <c r="A108" s="126">
        <v>26</v>
      </c>
      <c r="B108" s="125" t="s">
        <v>157</v>
      </c>
      <c r="C108" s="125" t="s">
        <v>158</v>
      </c>
      <c r="D108" s="115">
        <v>1</v>
      </c>
      <c r="E108" s="115">
        <v>1</v>
      </c>
      <c r="F108" s="115"/>
      <c r="G108" s="115"/>
      <c r="H108" s="115">
        <v>3</v>
      </c>
      <c r="I108" s="115">
        <v>2</v>
      </c>
      <c r="J108" s="115"/>
      <c r="K108" s="115">
        <v>1</v>
      </c>
      <c r="L108" s="115"/>
      <c r="M108" s="115"/>
      <c r="N108" s="115">
        <f t="shared" si="24"/>
        <v>5</v>
      </c>
      <c r="O108" s="116"/>
      <c r="P108" s="124">
        <v>55</v>
      </c>
      <c r="Q108" s="125" t="s">
        <v>242</v>
      </c>
      <c r="R108" s="125" t="s">
        <v>243</v>
      </c>
      <c r="S108" s="115">
        <v>1</v>
      </c>
      <c r="T108" s="115">
        <v>2</v>
      </c>
      <c r="U108" s="115">
        <v>2</v>
      </c>
      <c r="V108" s="115">
        <v>8</v>
      </c>
      <c r="W108" s="115">
        <v>3</v>
      </c>
      <c r="X108" s="115">
        <v>3</v>
      </c>
      <c r="Y108" s="115">
        <v>2</v>
      </c>
      <c r="Z108" s="115">
        <v>2</v>
      </c>
      <c r="AA108" s="115"/>
      <c r="AB108" s="115"/>
      <c r="AC108" s="115">
        <f t="shared" si="25"/>
        <v>10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/>
      <c r="Q109" s="125"/>
      <c r="R109" s="12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 t="str">
        <f t="shared" si="25"/>
        <v/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Beavers:    |||   Hellfish: </v>
      </c>
    </row>
    <row r="110" spans="1:31" s="122" customFormat="1" ht="12.75" x14ac:dyDescent="0.2">
      <c r="A110" s="126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15</v>
      </c>
      <c r="E111" s="115">
        <f t="shared" si="26"/>
        <v>2</v>
      </c>
      <c r="F111" s="115">
        <f t="shared" si="26"/>
        <v>7</v>
      </c>
      <c r="G111" s="115">
        <f t="shared" si="26"/>
        <v>40</v>
      </c>
      <c r="H111" s="115">
        <f t="shared" si="26"/>
        <v>16</v>
      </c>
      <c r="I111" s="115">
        <f t="shared" si="26"/>
        <v>15</v>
      </c>
      <c r="J111" s="115">
        <f t="shared" si="26"/>
        <v>4</v>
      </c>
      <c r="K111" s="115">
        <f t="shared" si="26"/>
        <v>9</v>
      </c>
      <c r="L111" s="115">
        <f t="shared" si="26"/>
        <v>0</v>
      </c>
      <c r="M111" s="115">
        <f t="shared" si="26"/>
        <v>0</v>
      </c>
      <c r="N111" s="115">
        <f t="shared" si="26"/>
        <v>43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10</v>
      </c>
      <c r="T111" s="115">
        <f t="shared" si="27"/>
        <v>3</v>
      </c>
      <c r="U111" s="115">
        <f t="shared" si="27"/>
        <v>3</v>
      </c>
      <c r="V111" s="115">
        <f t="shared" si="27"/>
        <v>34</v>
      </c>
      <c r="W111" s="115">
        <f t="shared" si="27"/>
        <v>8</v>
      </c>
      <c r="X111" s="115">
        <f t="shared" si="27"/>
        <v>11</v>
      </c>
      <c r="Y111" s="115">
        <f t="shared" si="27"/>
        <v>5</v>
      </c>
      <c r="Z111" s="115">
        <f t="shared" si="27"/>
        <v>12</v>
      </c>
      <c r="AA111" s="115">
        <f t="shared" si="27"/>
        <v>0</v>
      </c>
      <c r="AB111" s="115">
        <f t="shared" si="27"/>
        <v>0</v>
      </c>
      <c r="AC111" s="115">
        <f t="shared" si="27"/>
        <v>32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29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662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46" t="s">
        <v>78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8"/>
      <c r="O115" s="112" t="s">
        <v>49</v>
      </c>
      <c r="P115" s="207" t="s">
        <v>244</v>
      </c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3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0</v>
      </c>
      <c r="B117" s="125" t="s">
        <v>82</v>
      </c>
      <c r="C117" s="125" t="s">
        <v>83</v>
      </c>
      <c r="D117" s="115">
        <v>3</v>
      </c>
      <c r="E117" s="115">
        <v>1</v>
      </c>
      <c r="F117" s="115">
        <v>1</v>
      </c>
      <c r="G117" s="115">
        <v>17</v>
      </c>
      <c r="H117" s="115"/>
      <c r="I117" s="115">
        <v>1</v>
      </c>
      <c r="J117" s="115"/>
      <c r="K117" s="115">
        <v>3</v>
      </c>
      <c r="L117" s="115">
        <v>1</v>
      </c>
      <c r="M117" s="115"/>
      <c r="N117" s="115">
        <f t="shared" ref="N117:N126" si="28">IF(B117="","",(D117*2)+(E117*3)+F117*1)</f>
        <v>10</v>
      </c>
      <c r="O117" s="116"/>
      <c r="P117" s="124">
        <v>6</v>
      </c>
      <c r="Q117" s="125" t="s">
        <v>37</v>
      </c>
      <c r="R117" s="125" t="s">
        <v>245</v>
      </c>
      <c r="S117" s="115">
        <v>4</v>
      </c>
      <c r="T117" s="115"/>
      <c r="U117" s="115"/>
      <c r="V117" s="115">
        <v>6</v>
      </c>
      <c r="W117" s="115">
        <v>1</v>
      </c>
      <c r="X117" s="115"/>
      <c r="Y117" s="115"/>
      <c r="Z117" s="115">
        <v>4</v>
      </c>
      <c r="AA117" s="115"/>
      <c r="AB117" s="115"/>
      <c r="AC117" s="115">
        <f t="shared" ref="AC117:AC126" si="29">IF(Q117="","",(S117*2)+(T117*3)+U117*1)</f>
        <v>8</v>
      </c>
      <c r="AD117" s="129"/>
      <c r="AE117" s="120"/>
    </row>
    <row r="118" spans="1:31" s="122" customFormat="1" ht="12.75" x14ac:dyDescent="0.2">
      <c r="A118" s="124"/>
      <c r="B118" s="125"/>
      <c r="C118" s="12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 t="str">
        <f t="shared" si="28"/>
        <v/>
      </c>
      <c r="O118" s="116"/>
      <c r="P118" s="124">
        <v>8</v>
      </c>
      <c r="Q118" s="125" t="s">
        <v>248</v>
      </c>
      <c r="R118" s="125" t="s">
        <v>57</v>
      </c>
      <c r="S118" s="115">
        <v>1</v>
      </c>
      <c r="T118" s="115"/>
      <c r="U118" s="115"/>
      <c r="V118" s="115">
        <v>2</v>
      </c>
      <c r="W118" s="115">
        <v>3</v>
      </c>
      <c r="X118" s="115"/>
      <c r="Y118" s="115"/>
      <c r="Z118" s="115">
        <v>1</v>
      </c>
      <c r="AA118" s="115"/>
      <c r="AB118" s="115"/>
      <c r="AC118" s="115">
        <f t="shared" si="29"/>
        <v>2</v>
      </c>
      <c r="AD118" s="129"/>
      <c r="AE118" s="120"/>
    </row>
    <row r="119" spans="1:31" s="122" customFormat="1" ht="12.75" x14ac:dyDescent="0.2">
      <c r="A119" s="124">
        <v>3</v>
      </c>
      <c r="B119" s="125" t="s">
        <v>111</v>
      </c>
      <c r="C119" s="125" t="s">
        <v>110</v>
      </c>
      <c r="D119" s="115">
        <v>5</v>
      </c>
      <c r="E119" s="115"/>
      <c r="F119" s="115">
        <v>3</v>
      </c>
      <c r="G119" s="115">
        <v>4</v>
      </c>
      <c r="H119" s="115">
        <v>2</v>
      </c>
      <c r="I119" s="115"/>
      <c r="J119" s="115">
        <v>1</v>
      </c>
      <c r="K119" s="115">
        <v>1</v>
      </c>
      <c r="L119" s="115"/>
      <c r="M119" s="115"/>
      <c r="N119" s="115">
        <f t="shared" si="28"/>
        <v>13</v>
      </c>
      <c r="O119" s="116"/>
      <c r="P119" s="124">
        <v>9</v>
      </c>
      <c r="Q119" s="125" t="s">
        <v>335</v>
      </c>
      <c r="R119" s="125" t="s">
        <v>65</v>
      </c>
      <c r="S119" s="115">
        <v>6</v>
      </c>
      <c r="T119" s="115"/>
      <c r="U119" s="115">
        <v>3</v>
      </c>
      <c r="V119" s="115">
        <v>4</v>
      </c>
      <c r="W119" s="115">
        <v>2</v>
      </c>
      <c r="X119" s="115">
        <v>2</v>
      </c>
      <c r="Y119" s="115">
        <v>1</v>
      </c>
      <c r="Z119" s="115">
        <v>2</v>
      </c>
      <c r="AA119" s="115"/>
      <c r="AB119" s="115"/>
      <c r="AC119" s="115">
        <f t="shared" si="29"/>
        <v>15</v>
      </c>
      <c r="AD119" s="129"/>
      <c r="AE119" s="120"/>
    </row>
    <row r="120" spans="1:31" s="122" customFormat="1" ht="12.75" x14ac:dyDescent="0.2">
      <c r="A120" s="124">
        <v>4</v>
      </c>
      <c r="B120" s="125" t="s">
        <v>108</v>
      </c>
      <c r="C120" s="125" t="s">
        <v>109</v>
      </c>
      <c r="D120" s="115">
        <v>1</v>
      </c>
      <c r="E120" s="115"/>
      <c r="F120" s="115">
        <v>1</v>
      </c>
      <c r="G120" s="115">
        <v>3</v>
      </c>
      <c r="H120" s="115">
        <v>1</v>
      </c>
      <c r="I120" s="115"/>
      <c r="J120" s="115"/>
      <c r="K120" s="115">
        <v>1</v>
      </c>
      <c r="L120" s="115"/>
      <c r="M120" s="115"/>
      <c r="N120" s="115">
        <f t="shared" si="28"/>
        <v>3</v>
      </c>
      <c r="O120" s="116"/>
      <c r="P120" s="124">
        <v>10</v>
      </c>
      <c r="Q120" s="125" t="s">
        <v>60</v>
      </c>
      <c r="R120" s="125" t="s">
        <v>84</v>
      </c>
      <c r="S120" s="115">
        <v>1</v>
      </c>
      <c r="T120" s="115"/>
      <c r="U120" s="115"/>
      <c r="V120" s="115">
        <v>6</v>
      </c>
      <c r="W120" s="115">
        <v>3</v>
      </c>
      <c r="X120" s="115"/>
      <c r="Y120" s="115"/>
      <c r="Z120" s="115"/>
      <c r="AA120" s="115"/>
      <c r="AB120" s="115"/>
      <c r="AC120" s="115">
        <f t="shared" si="29"/>
        <v>2</v>
      </c>
      <c r="AD120" s="129"/>
      <c r="AE120" s="120"/>
    </row>
    <row r="121" spans="1:31" s="122" customFormat="1" ht="12.75" x14ac:dyDescent="0.2">
      <c r="A121" s="126">
        <v>5</v>
      </c>
      <c r="B121" s="125" t="s">
        <v>550</v>
      </c>
      <c r="C121" s="125" t="s">
        <v>47</v>
      </c>
      <c r="D121" s="115">
        <v>2</v>
      </c>
      <c r="E121" s="115"/>
      <c r="F121" s="115">
        <v>1</v>
      </c>
      <c r="G121" s="115">
        <v>6</v>
      </c>
      <c r="H121" s="115"/>
      <c r="I121" s="115"/>
      <c r="J121" s="115"/>
      <c r="K121" s="115">
        <v>5</v>
      </c>
      <c r="L121" s="115"/>
      <c r="M121" s="115"/>
      <c r="N121" s="115">
        <f t="shared" si="28"/>
        <v>5</v>
      </c>
      <c r="O121" s="116"/>
      <c r="P121" s="124"/>
      <c r="Q121" s="125"/>
      <c r="R121" s="12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 t="str">
        <f t="shared" si="29"/>
        <v/>
      </c>
      <c r="AD121" s="129"/>
      <c r="AE121" s="120"/>
    </row>
    <row r="122" spans="1:31" s="122" customFormat="1" ht="12.75" x14ac:dyDescent="0.2">
      <c r="A122" s="126">
        <v>8</v>
      </c>
      <c r="B122" s="125" t="s">
        <v>565</v>
      </c>
      <c r="C122" s="125" t="s">
        <v>62</v>
      </c>
      <c r="D122" s="115"/>
      <c r="E122" s="115"/>
      <c r="F122" s="115">
        <v>2</v>
      </c>
      <c r="G122" s="115">
        <v>5</v>
      </c>
      <c r="H122" s="115">
        <v>2</v>
      </c>
      <c r="I122" s="115"/>
      <c r="J122" s="115"/>
      <c r="K122" s="115">
        <v>1</v>
      </c>
      <c r="L122" s="115"/>
      <c r="M122" s="115"/>
      <c r="N122" s="115">
        <f t="shared" si="28"/>
        <v>2</v>
      </c>
      <c r="O122" s="116"/>
      <c r="P122" s="124">
        <v>15</v>
      </c>
      <c r="Q122" s="125" t="s">
        <v>271</v>
      </c>
      <c r="R122" s="125" t="s">
        <v>272</v>
      </c>
      <c r="S122" s="115">
        <v>4</v>
      </c>
      <c r="T122" s="115"/>
      <c r="U122" s="115">
        <v>1</v>
      </c>
      <c r="V122" s="115">
        <v>8</v>
      </c>
      <c r="W122" s="115">
        <v>1</v>
      </c>
      <c r="X122" s="115"/>
      <c r="Y122" s="115">
        <v>1</v>
      </c>
      <c r="Z122" s="115">
        <v>1</v>
      </c>
      <c r="AA122" s="115"/>
      <c r="AB122" s="115"/>
      <c r="AC122" s="115">
        <f t="shared" si="29"/>
        <v>9</v>
      </c>
      <c r="AD122" s="129"/>
      <c r="AE122" s="120"/>
    </row>
    <row r="123" spans="1:31" s="122" customFormat="1" ht="12.75" x14ac:dyDescent="0.2">
      <c r="A123" s="126"/>
      <c r="B123" s="125"/>
      <c r="C123" s="12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 t="str">
        <f t="shared" si="28"/>
        <v/>
      </c>
      <c r="O123" s="116"/>
      <c r="P123" s="126">
        <v>16</v>
      </c>
      <c r="Q123" s="125" t="s">
        <v>269</v>
      </c>
      <c r="R123" s="125" t="s">
        <v>270</v>
      </c>
      <c r="S123" s="115">
        <v>4</v>
      </c>
      <c r="T123" s="115"/>
      <c r="U123" s="115"/>
      <c r="V123" s="115">
        <v>12</v>
      </c>
      <c r="W123" s="115">
        <v>1</v>
      </c>
      <c r="X123" s="115"/>
      <c r="Y123" s="115">
        <v>2</v>
      </c>
      <c r="Z123" s="115">
        <v>2</v>
      </c>
      <c r="AA123" s="115"/>
      <c r="AB123" s="115"/>
      <c r="AC123" s="115">
        <f t="shared" si="29"/>
        <v>8</v>
      </c>
      <c r="AD123" s="129"/>
      <c r="AE123" s="120"/>
    </row>
    <row r="124" spans="1:31" s="122" customFormat="1" ht="12.75" x14ac:dyDescent="0.2">
      <c r="A124" s="126">
        <v>31</v>
      </c>
      <c r="B124" s="125" t="s">
        <v>41</v>
      </c>
      <c r="C124" s="125" t="s">
        <v>107</v>
      </c>
      <c r="D124" s="115">
        <v>2</v>
      </c>
      <c r="E124" s="115"/>
      <c r="F124" s="115">
        <v>1</v>
      </c>
      <c r="G124" s="115">
        <v>9</v>
      </c>
      <c r="H124" s="115">
        <v>5</v>
      </c>
      <c r="I124" s="115">
        <v>1</v>
      </c>
      <c r="J124" s="115"/>
      <c r="K124" s="115">
        <v>2</v>
      </c>
      <c r="L124" s="115"/>
      <c r="M124" s="115"/>
      <c r="N124" s="115">
        <f t="shared" si="28"/>
        <v>5</v>
      </c>
      <c r="O124" s="116"/>
      <c r="P124" s="124">
        <v>23</v>
      </c>
      <c r="Q124" s="125" t="s">
        <v>554</v>
      </c>
      <c r="R124" s="125" t="s">
        <v>54</v>
      </c>
      <c r="S124" s="115">
        <v>3</v>
      </c>
      <c r="T124" s="115"/>
      <c r="U124" s="115"/>
      <c r="V124" s="115">
        <v>5</v>
      </c>
      <c r="W124" s="115">
        <v>1</v>
      </c>
      <c r="X124" s="115"/>
      <c r="Y124" s="115"/>
      <c r="Z124" s="115">
        <v>2</v>
      </c>
      <c r="AA124" s="115"/>
      <c r="AB124" s="115"/>
      <c r="AC124" s="115">
        <f t="shared" si="29"/>
        <v>6</v>
      </c>
      <c r="AD124" s="129"/>
      <c r="AE124" s="120"/>
    </row>
    <row r="125" spans="1:31" s="122" customFormat="1" ht="12.75" x14ac:dyDescent="0.2">
      <c r="A125" s="126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13</v>
      </c>
      <c r="E127" s="115">
        <f t="shared" si="30"/>
        <v>1</v>
      </c>
      <c r="F127" s="115">
        <f t="shared" si="30"/>
        <v>9</v>
      </c>
      <c r="G127" s="115">
        <f t="shared" si="30"/>
        <v>44</v>
      </c>
      <c r="H127" s="115">
        <f t="shared" si="30"/>
        <v>10</v>
      </c>
      <c r="I127" s="115">
        <f t="shared" si="30"/>
        <v>2</v>
      </c>
      <c r="J127" s="115">
        <f t="shared" si="30"/>
        <v>1</v>
      </c>
      <c r="K127" s="115">
        <f t="shared" si="30"/>
        <v>13</v>
      </c>
      <c r="L127" s="115">
        <f t="shared" si="30"/>
        <v>1</v>
      </c>
      <c r="M127" s="115">
        <f t="shared" si="30"/>
        <v>0</v>
      </c>
      <c r="N127" s="115">
        <f t="shared" si="30"/>
        <v>38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23</v>
      </c>
      <c r="T127" s="115">
        <f t="shared" si="31"/>
        <v>0</v>
      </c>
      <c r="U127" s="115">
        <f t="shared" si="31"/>
        <v>4</v>
      </c>
      <c r="V127" s="115">
        <f t="shared" si="31"/>
        <v>43</v>
      </c>
      <c r="W127" s="115">
        <f t="shared" si="31"/>
        <v>12</v>
      </c>
      <c r="X127" s="115">
        <f t="shared" si="31"/>
        <v>2</v>
      </c>
      <c r="Y127" s="115">
        <f t="shared" si="31"/>
        <v>4</v>
      </c>
      <c r="Z127" s="115">
        <f t="shared" si="31"/>
        <v>12</v>
      </c>
      <c r="AA127" s="115">
        <f t="shared" si="31"/>
        <v>0</v>
      </c>
      <c r="AB127" s="115">
        <f t="shared" si="31"/>
        <v>0</v>
      </c>
      <c r="AC127" s="115">
        <f t="shared" si="31"/>
        <v>50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203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Shenanigans:    |||   Honey Badgers: 3P-</v>
      </c>
    </row>
    <row r="129" spans="1:31" s="122" customFormat="1" ht="12.75" x14ac:dyDescent="0.2">
      <c r="A129" s="152" t="s">
        <v>205</v>
      </c>
      <c r="B129" s="153"/>
      <c r="C129" s="154" t="s">
        <v>661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235" priority="30">
      <formula>AE15="Correct"</formula>
    </cfRule>
    <cfRule type="expression" dxfId="234" priority="32">
      <formula>$AE$15="Check"</formula>
    </cfRule>
  </conditionalFormatting>
  <conditionalFormatting sqref="AE46 AE62 AE79">
    <cfRule type="expression" dxfId="233" priority="31">
      <formula>$AE$15="Check"</formula>
    </cfRule>
  </conditionalFormatting>
  <conditionalFormatting sqref="AE46 AE62 AE15 AE79">
    <cfRule type="expression" dxfId="232" priority="29">
      <formula>AE15="Correct"</formula>
    </cfRule>
  </conditionalFormatting>
  <conditionalFormatting sqref="AE47 AE63 AE16:AE17 AE80">
    <cfRule type="expression" dxfId="231" priority="28">
      <formula>FIND("-",AE16)&gt;0</formula>
    </cfRule>
  </conditionalFormatting>
  <conditionalFormatting sqref="O15">
    <cfRule type="containsBlanks" dxfId="230" priority="33">
      <formula>LEN(TRIM(O15))=0</formula>
    </cfRule>
  </conditionalFormatting>
  <conditionalFormatting sqref="O79">
    <cfRule type="containsBlanks" dxfId="229" priority="27">
      <formula>LEN(TRIM(O79))=0</formula>
    </cfRule>
  </conditionalFormatting>
  <conditionalFormatting sqref="O47">
    <cfRule type="containsBlanks" dxfId="228" priority="26">
      <formula>LEN(TRIM(O47))=0</formula>
    </cfRule>
  </conditionalFormatting>
  <conditionalFormatting sqref="O63">
    <cfRule type="containsBlanks" dxfId="227" priority="25">
      <formula>LEN(TRIM(O63))=0</formula>
    </cfRule>
  </conditionalFormatting>
  <conditionalFormatting sqref="O31">
    <cfRule type="containsBlanks" dxfId="226" priority="24">
      <formula>LEN(TRIM(O31))=0</formula>
    </cfRule>
  </conditionalFormatting>
  <conditionalFormatting sqref="O95">
    <cfRule type="containsBlanks" dxfId="225" priority="23">
      <formula>LEN(TRIM(O95))=0</formula>
    </cfRule>
  </conditionalFormatting>
  <conditionalFormatting sqref="O111">
    <cfRule type="containsBlanks" dxfId="224" priority="22">
      <formula>LEN(TRIM(O111))=0</formula>
    </cfRule>
  </conditionalFormatting>
  <conditionalFormatting sqref="AE29">
    <cfRule type="expression" dxfId="223" priority="19">
      <formula>AE29="Correct"</formula>
    </cfRule>
    <cfRule type="expression" dxfId="222" priority="21">
      <formula>$AE$15="Check"</formula>
    </cfRule>
  </conditionalFormatting>
  <conditionalFormatting sqref="AE29">
    <cfRule type="expression" dxfId="221" priority="20">
      <formula>$AE$15="Check"</formula>
    </cfRule>
  </conditionalFormatting>
  <conditionalFormatting sqref="AE29">
    <cfRule type="expression" dxfId="220" priority="18">
      <formula>AE29="Correct"</formula>
    </cfRule>
  </conditionalFormatting>
  <conditionalFormatting sqref="AE30">
    <cfRule type="expression" dxfId="219" priority="17">
      <formula>FIND("-",AE30)&gt;0</formula>
    </cfRule>
  </conditionalFormatting>
  <conditionalFormatting sqref="AE92">
    <cfRule type="expression" dxfId="218" priority="14">
      <formula>AE92="Correct"</formula>
    </cfRule>
    <cfRule type="expression" dxfId="217" priority="16">
      <formula>$AE$15="Check"</formula>
    </cfRule>
  </conditionalFormatting>
  <conditionalFormatting sqref="AE92">
    <cfRule type="expression" dxfId="216" priority="15">
      <formula>$AE$15="Check"</formula>
    </cfRule>
  </conditionalFormatting>
  <conditionalFormatting sqref="AE92">
    <cfRule type="expression" dxfId="215" priority="13">
      <formula>AE92="Correct"</formula>
    </cfRule>
  </conditionalFormatting>
  <conditionalFormatting sqref="AE93">
    <cfRule type="expression" dxfId="214" priority="12">
      <formula>FIND("-",AE93)&gt;0</formula>
    </cfRule>
  </conditionalFormatting>
  <conditionalFormatting sqref="AE108">
    <cfRule type="expression" dxfId="213" priority="9">
      <formula>AE108="Correct"</formula>
    </cfRule>
    <cfRule type="expression" dxfId="212" priority="11">
      <formula>$AE$15="Check"</formula>
    </cfRule>
  </conditionalFormatting>
  <conditionalFormatting sqref="AE108">
    <cfRule type="expression" dxfId="211" priority="10">
      <formula>$AE$15="Check"</formula>
    </cfRule>
  </conditionalFormatting>
  <conditionalFormatting sqref="AE108">
    <cfRule type="expression" dxfId="210" priority="8">
      <formula>AE108="Correct"</formula>
    </cfRule>
  </conditionalFormatting>
  <conditionalFormatting sqref="AE109">
    <cfRule type="expression" dxfId="209" priority="7">
      <formula>FIND("-",AE109)&gt;0</formula>
    </cfRule>
  </conditionalFormatting>
  <conditionalFormatting sqref="O127">
    <cfRule type="containsBlanks" dxfId="208" priority="6">
      <formula>LEN(TRIM(O127))=0</formula>
    </cfRule>
  </conditionalFormatting>
  <conditionalFormatting sqref="AE127">
    <cfRule type="expression" dxfId="207" priority="3">
      <formula>AE127="Correct"</formula>
    </cfRule>
    <cfRule type="expression" dxfId="206" priority="5">
      <formula>$AE$15="Check"</formula>
    </cfRule>
  </conditionalFormatting>
  <conditionalFormatting sqref="AE127">
    <cfRule type="expression" dxfId="205" priority="4">
      <formula>$AE$15="Check"</formula>
    </cfRule>
  </conditionalFormatting>
  <conditionalFormatting sqref="AE127">
    <cfRule type="expression" dxfId="204" priority="2">
      <formula>AE127="Correct"</formula>
    </cfRule>
  </conditionalFormatting>
  <conditionalFormatting sqref="AE128">
    <cfRule type="expression" dxfId="203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3.85546875" style="118" bestFit="1" customWidth="1"/>
    <col min="3" max="3" width="9.5703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1.5703125" style="118" bestFit="1" customWidth="1"/>
    <col min="18" max="18" width="8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655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89" t="s">
        <v>104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  <c r="O3" s="112" t="s">
        <v>4</v>
      </c>
      <c r="P3" s="166" t="s">
        <v>103</v>
      </c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/>
      <c r="B5" s="125"/>
      <c r="C5" s="12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tr">
        <f t="shared" ref="N5:N14" si="0">IF(B5="","",(D5*2)+(E5*3)+F5*1)</f>
        <v/>
      </c>
      <c r="O5" s="116"/>
      <c r="P5" s="126">
        <v>23</v>
      </c>
      <c r="Q5" s="125" t="s">
        <v>451</v>
      </c>
      <c r="R5" s="125" t="s">
        <v>542</v>
      </c>
      <c r="S5" s="115">
        <v>4</v>
      </c>
      <c r="T5" s="115">
        <v>1</v>
      </c>
      <c r="U5" s="115">
        <v>2</v>
      </c>
      <c r="V5" s="115">
        <v>2</v>
      </c>
      <c r="W5" s="115">
        <v>5</v>
      </c>
      <c r="X5" s="115">
        <v>4</v>
      </c>
      <c r="Y5" s="115"/>
      <c r="Z5" s="115"/>
      <c r="AA5" s="115"/>
      <c r="AB5" s="115"/>
      <c r="AC5" s="115">
        <f t="shared" ref="AC5:AC14" si="1">IF(Q5="","",(S5*2)+(T5*3)+U5*1)</f>
        <v>13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4</v>
      </c>
      <c r="B6" s="125" t="s">
        <v>133</v>
      </c>
      <c r="C6" s="125" t="s">
        <v>134</v>
      </c>
      <c r="D6" s="115">
        <v>2</v>
      </c>
      <c r="E6" s="115"/>
      <c r="F6" s="115"/>
      <c r="G6" s="115">
        <v>4</v>
      </c>
      <c r="H6" s="115">
        <v>1</v>
      </c>
      <c r="I6" s="115"/>
      <c r="J6" s="115"/>
      <c r="K6" s="115">
        <v>3</v>
      </c>
      <c r="L6" s="115"/>
      <c r="M6" s="115"/>
      <c r="N6" s="115">
        <f t="shared" si="0"/>
        <v>4</v>
      </c>
      <c r="O6" s="116"/>
      <c r="P6" s="126">
        <v>2</v>
      </c>
      <c r="Q6" s="125" t="s">
        <v>176</v>
      </c>
      <c r="R6" s="125" t="s">
        <v>39</v>
      </c>
      <c r="S6" s="115">
        <v>7</v>
      </c>
      <c r="T6" s="115">
        <v>1</v>
      </c>
      <c r="U6" s="115"/>
      <c r="V6" s="115">
        <v>2</v>
      </c>
      <c r="W6" s="115">
        <v>3</v>
      </c>
      <c r="X6" s="115">
        <v>4</v>
      </c>
      <c r="Y6" s="115"/>
      <c r="Z6" s="115">
        <v>2</v>
      </c>
      <c r="AA6" s="115"/>
      <c r="AB6" s="115"/>
      <c r="AC6" s="115">
        <f t="shared" si="1"/>
        <v>17</v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6">
        <v>55</v>
      </c>
      <c r="Q7" s="125" t="s">
        <v>582</v>
      </c>
      <c r="R7" s="125" t="s">
        <v>79</v>
      </c>
      <c r="S7" s="115"/>
      <c r="T7" s="115"/>
      <c r="U7" s="115">
        <v>1</v>
      </c>
      <c r="V7" s="115">
        <v>4</v>
      </c>
      <c r="W7" s="115">
        <v>1</v>
      </c>
      <c r="X7" s="115"/>
      <c r="Y7" s="115"/>
      <c r="Z7" s="115">
        <v>2</v>
      </c>
      <c r="AA7" s="115"/>
      <c r="AB7" s="115"/>
      <c r="AC7" s="115">
        <f t="shared" si="1"/>
        <v>1</v>
      </c>
      <c r="AE7" s="120"/>
    </row>
    <row r="8" spans="1:39" s="122" customFormat="1" ht="12.75" x14ac:dyDescent="0.2">
      <c r="A8" s="124">
        <v>9</v>
      </c>
      <c r="B8" s="125" t="s">
        <v>99</v>
      </c>
      <c r="C8" s="125" t="s">
        <v>79</v>
      </c>
      <c r="D8" s="115">
        <v>1</v>
      </c>
      <c r="E8" s="115"/>
      <c r="F8" s="115">
        <v>2</v>
      </c>
      <c r="G8" s="115">
        <v>1</v>
      </c>
      <c r="H8" s="115">
        <v>2</v>
      </c>
      <c r="I8" s="115"/>
      <c r="J8" s="115"/>
      <c r="K8" s="115">
        <v>3</v>
      </c>
      <c r="L8" s="115"/>
      <c r="M8" s="115"/>
      <c r="N8" s="115">
        <f t="shared" si="0"/>
        <v>4</v>
      </c>
      <c r="O8" s="116"/>
      <c r="P8" s="126">
        <v>5</v>
      </c>
      <c r="Q8" s="125" t="s">
        <v>130</v>
      </c>
      <c r="R8" s="125" t="s">
        <v>54</v>
      </c>
      <c r="S8" s="115">
        <v>4</v>
      </c>
      <c r="T8" s="115"/>
      <c r="U8" s="115"/>
      <c r="V8" s="115">
        <v>4</v>
      </c>
      <c r="W8" s="115">
        <v>2</v>
      </c>
      <c r="X8" s="115">
        <v>1</v>
      </c>
      <c r="Y8" s="115"/>
      <c r="Z8" s="115">
        <v>3</v>
      </c>
      <c r="AA8" s="115"/>
      <c r="AB8" s="115"/>
      <c r="AC8" s="115">
        <f t="shared" si="1"/>
        <v>8</v>
      </c>
      <c r="AE8" s="120"/>
    </row>
    <row r="9" spans="1:39" s="122" customFormat="1" ht="12.75" x14ac:dyDescent="0.2">
      <c r="A9" s="124">
        <v>11</v>
      </c>
      <c r="B9" s="125" t="s">
        <v>60</v>
      </c>
      <c r="C9" s="125" t="s">
        <v>61</v>
      </c>
      <c r="D9" s="115"/>
      <c r="E9" s="115"/>
      <c r="F9" s="115"/>
      <c r="G9" s="115">
        <v>3</v>
      </c>
      <c r="H9" s="115">
        <v>1</v>
      </c>
      <c r="I9" s="115"/>
      <c r="J9" s="115"/>
      <c r="K9" s="115"/>
      <c r="L9" s="115"/>
      <c r="M9" s="115"/>
      <c r="N9" s="115">
        <f t="shared" si="0"/>
        <v>0</v>
      </c>
      <c r="O9" s="116"/>
      <c r="P9" s="126">
        <v>6</v>
      </c>
      <c r="Q9" s="125" t="s">
        <v>130</v>
      </c>
      <c r="R9" s="125" t="s">
        <v>73</v>
      </c>
      <c r="S9" s="115"/>
      <c r="T9" s="115"/>
      <c r="U9" s="115">
        <v>1</v>
      </c>
      <c r="V9" s="115">
        <v>2</v>
      </c>
      <c r="W9" s="115">
        <v>2</v>
      </c>
      <c r="X9" s="115">
        <v>1</v>
      </c>
      <c r="Y9" s="115"/>
      <c r="Z9" s="115">
        <v>3</v>
      </c>
      <c r="AA9" s="115"/>
      <c r="AB9" s="115"/>
      <c r="AC9" s="115">
        <f t="shared" si="1"/>
        <v>1</v>
      </c>
      <c r="AE9" s="120"/>
    </row>
    <row r="10" spans="1:39" s="122" customFormat="1" ht="12.75" x14ac:dyDescent="0.2">
      <c r="A10" s="126">
        <v>14</v>
      </c>
      <c r="B10" s="125" t="s">
        <v>132</v>
      </c>
      <c r="C10" s="125" t="s">
        <v>34</v>
      </c>
      <c r="D10" s="115">
        <v>5</v>
      </c>
      <c r="E10" s="115">
        <v>1</v>
      </c>
      <c r="F10" s="115"/>
      <c r="G10" s="115">
        <v>8</v>
      </c>
      <c r="H10" s="115">
        <v>1</v>
      </c>
      <c r="I10" s="115"/>
      <c r="J10" s="115">
        <v>2</v>
      </c>
      <c r="K10" s="115">
        <v>3</v>
      </c>
      <c r="L10" s="115"/>
      <c r="M10" s="115"/>
      <c r="N10" s="115">
        <f t="shared" si="0"/>
        <v>13</v>
      </c>
      <c r="O10" s="116"/>
      <c r="P10" s="139" t="s">
        <v>147</v>
      </c>
      <c r="Q10" s="125" t="s">
        <v>131</v>
      </c>
      <c r="R10" s="125" t="s">
        <v>65</v>
      </c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>
        <f t="shared" si="1"/>
        <v>0</v>
      </c>
      <c r="AE10" s="120"/>
    </row>
    <row r="11" spans="1:39" s="122" customFormat="1" ht="12.75" x14ac:dyDescent="0.2">
      <c r="A11" s="126">
        <v>13</v>
      </c>
      <c r="B11" s="125" t="s">
        <v>148</v>
      </c>
      <c r="C11" s="125" t="s">
        <v>57</v>
      </c>
      <c r="D11" s="115">
        <v>4</v>
      </c>
      <c r="E11" s="115">
        <v>1</v>
      </c>
      <c r="F11" s="115">
        <v>1</v>
      </c>
      <c r="G11" s="115">
        <v>6</v>
      </c>
      <c r="H11" s="115"/>
      <c r="I11" s="115"/>
      <c r="J11" s="115"/>
      <c r="K11" s="115">
        <v>3</v>
      </c>
      <c r="L11" s="115"/>
      <c r="M11" s="115"/>
      <c r="N11" s="115">
        <f t="shared" si="0"/>
        <v>12</v>
      </c>
      <c r="O11" s="116"/>
      <c r="P11" s="126">
        <v>24</v>
      </c>
      <c r="Q11" s="125" t="s">
        <v>212</v>
      </c>
      <c r="R11" s="125" t="s">
        <v>129</v>
      </c>
      <c r="S11" s="115">
        <v>3</v>
      </c>
      <c r="T11" s="115"/>
      <c r="U11" s="115">
        <v>1</v>
      </c>
      <c r="V11" s="115">
        <v>3</v>
      </c>
      <c r="W11" s="115">
        <v>1</v>
      </c>
      <c r="X11" s="115"/>
      <c r="Y11" s="115"/>
      <c r="Z11" s="115">
        <v>3</v>
      </c>
      <c r="AA11" s="115"/>
      <c r="AB11" s="115"/>
      <c r="AC11" s="115">
        <f t="shared" si="1"/>
        <v>7</v>
      </c>
      <c r="AE11" s="120"/>
    </row>
    <row r="12" spans="1:39" s="122" customFormat="1" ht="12.75" x14ac:dyDescent="0.2">
      <c r="A12" s="124">
        <v>34</v>
      </c>
      <c r="B12" s="125" t="s">
        <v>373</v>
      </c>
      <c r="C12" s="125" t="s">
        <v>34</v>
      </c>
      <c r="D12" s="115">
        <v>1</v>
      </c>
      <c r="E12" s="115"/>
      <c r="F12" s="115"/>
      <c r="G12" s="115">
        <v>5</v>
      </c>
      <c r="H12" s="115"/>
      <c r="I12" s="115"/>
      <c r="J12" s="115"/>
      <c r="K12" s="115">
        <v>2</v>
      </c>
      <c r="L12" s="115"/>
      <c r="M12" s="115"/>
      <c r="N12" s="115">
        <f t="shared" si="0"/>
        <v>2</v>
      </c>
      <c r="O12" s="116"/>
      <c r="P12" s="126"/>
      <c r="Q12" s="125"/>
      <c r="R12" s="12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 t="str">
        <f t="shared" si="1"/>
        <v/>
      </c>
      <c r="AE12" s="120"/>
    </row>
    <row r="13" spans="1:39" s="122" customFormat="1" ht="12.75" x14ac:dyDescent="0.2">
      <c r="A13" s="126"/>
      <c r="B13" s="125"/>
      <c r="C13" s="12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 t="str">
        <f t="shared" si="0"/>
        <v/>
      </c>
      <c r="O13" s="116"/>
      <c r="P13" s="126">
        <v>44</v>
      </c>
      <c r="Q13" s="125" t="s">
        <v>428</v>
      </c>
      <c r="R13" s="125" t="s">
        <v>100</v>
      </c>
      <c r="S13" s="115">
        <v>8</v>
      </c>
      <c r="T13" s="115"/>
      <c r="U13" s="115"/>
      <c r="V13" s="115">
        <v>7</v>
      </c>
      <c r="W13" s="115">
        <v>6</v>
      </c>
      <c r="X13" s="115">
        <v>3</v>
      </c>
      <c r="Y13" s="115"/>
      <c r="Z13" s="115">
        <v>2</v>
      </c>
      <c r="AA13" s="115"/>
      <c r="AB13" s="115"/>
      <c r="AC13" s="115">
        <f t="shared" si="1"/>
        <v>16</v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6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13</v>
      </c>
      <c r="E15" s="115">
        <f t="shared" si="2"/>
        <v>2</v>
      </c>
      <c r="F15" s="115">
        <f t="shared" si="2"/>
        <v>3</v>
      </c>
      <c r="G15" s="115">
        <f t="shared" si="2"/>
        <v>27</v>
      </c>
      <c r="H15" s="115">
        <f t="shared" si="2"/>
        <v>5</v>
      </c>
      <c r="I15" s="115">
        <f t="shared" si="2"/>
        <v>0</v>
      </c>
      <c r="J15" s="115">
        <f t="shared" si="2"/>
        <v>2</v>
      </c>
      <c r="K15" s="115">
        <f t="shared" si="2"/>
        <v>14</v>
      </c>
      <c r="L15" s="115">
        <f t="shared" si="2"/>
        <v>0</v>
      </c>
      <c r="M15" s="115">
        <f t="shared" si="2"/>
        <v>0</v>
      </c>
      <c r="N15" s="115">
        <f t="shared" si="2"/>
        <v>35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26</v>
      </c>
      <c r="T15" s="115">
        <f t="shared" si="3"/>
        <v>2</v>
      </c>
      <c r="U15" s="115">
        <f t="shared" si="3"/>
        <v>5</v>
      </c>
      <c r="V15" s="115">
        <f t="shared" si="3"/>
        <v>24</v>
      </c>
      <c r="W15" s="115">
        <f t="shared" si="3"/>
        <v>20</v>
      </c>
      <c r="X15" s="115">
        <f t="shared" si="3"/>
        <v>13</v>
      </c>
      <c r="Y15" s="115">
        <f t="shared" si="3"/>
        <v>0</v>
      </c>
      <c r="Z15" s="115">
        <f t="shared" si="3"/>
        <v>15</v>
      </c>
      <c r="AA15" s="115">
        <f t="shared" si="3"/>
        <v>0</v>
      </c>
      <c r="AB15" s="115">
        <f t="shared" si="3"/>
        <v>0</v>
      </c>
      <c r="AC15" s="115">
        <f t="shared" si="3"/>
        <v>63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244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Cunning Stunts: STL-   |||   Hawks: BLK-</v>
      </c>
    </row>
    <row r="17" spans="1:31" s="122" customFormat="1" ht="12.75" x14ac:dyDescent="0.2">
      <c r="A17" s="152" t="s">
        <v>205</v>
      </c>
      <c r="B17" s="153"/>
      <c r="C17" s="154" t="s">
        <v>651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201" t="s">
        <v>101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112" t="s">
        <v>4</v>
      </c>
      <c r="P19" s="195" t="s">
        <v>90</v>
      </c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7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2</v>
      </c>
      <c r="B21" s="125" t="s">
        <v>31</v>
      </c>
      <c r="C21" s="125" t="s">
        <v>50</v>
      </c>
      <c r="D21" s="115"/>
      <c r="E21" s="115"/>
      <c r="F21" s="115"/>
      <c r="G21" s="115">
        <v>1</v>
      </c>
      <c r="H21" s="115">
        <v>3</v>
      </c>
      <c r="I21" s="115">
        <v>3</v>
      </c>
      <c r="J21" s="115"/>
      <c r="K21" s="115">
        <v>1</v>
      </c>
      <c r="L21" s="115"/>
      <c r="M21" s="115"/>
      <c r="N21" s="115">
        <f t="shared" ref="N21:N30" si="4">IF(B21="","",(D21*2)+(E21*3)+F21*1)</f>
        <v>0</v>
      </c>
      <c r="O21" s="116"/>
      <c r="P21" s="126">
        <v>0</v>
      </c>
      <c r="Q21" s="125" t="s">
        <v>91</v>
      </c>
      <c r="R21" s="125" t="s">
        <v>92</v>
      </c>
      <c r="S21" s="115"/>
      <c r="T21" s="115"/>
      <c r="U21" s="115"/>
      <c r="V21" s="115">
        <v>2</v>
      </c>
      <c r="W21" s="115"/>
      <c r="X21" s="115"/>
      <c r="Y21" s="115"/>
      <c r="Z21" s="115">
        <v>1</v>
      </c>
      <c r="AA21" s="115"/>
      <c r="AB21" s="115"/>
      <c r="AC21" s="115">
        <f t="shared" ref="AC21:AC30" si="5">IF(Q21="","",(S21*2)+(T21*3)+U21*1)</f>
        <v>0</v>
      </c>
      <c r="AD21" s="129"/>
      <c r="AE21" s="120"/>
    </row>
    <row r="22" spans="1:31" s="122" customFormat="1" ht="12.75" x14ac:dyDescent="0.2">
      <c r="A22" s="124">
        <v>4</v>
      </c>
      <c r="B22" s="125" t="s">
        <v>74</v>
      </c>
      <c r="C22" s="125" t="s">
        <v>50</v>
      </c>
      <c r="D22" s="115">
        <v>3</v>
      </c>
      <c r="E22" s="115">
        <v>1</v>
      </c>
      <c r="F22" s="115">
        <v>1</v>
      </c>
      <c r="G22" s="115">
        <v>7</v>
      </c>
      <c r="H22" s="115">
        <v>3</v>
      </c>
      <c r="I22" s="115">
        <v>2</v>
      </c>
      <c r="J22" s="115"/>
      <c r="K22" s="115">
        <v>2</v>
      </c>
      <c r="L22" s="115"/>
      <c r="M22" s="115"/>
      <c r="N22" s="115">
        <f t="shared" si="4"/>
        <v>10</v>
      </c>
      <c r="O22" s="116"/>
      <c r="P22" s="126">
        <v>4</v>
      </c>
      <c r="Q22" s="125" t="s">
        <v>112</v>
      </c>
      <c r="R22" s="125" t="s">
        <v>51</v>
      </c>
      <c r="S22" s="115">
        <v>2</v>
      </c>
      <c r="T22" s="115">
        <v>1</v>
      </c>
      <c r="U22" s="115">
        <v>3</v>
      </c>
      <c r="V22" s="115">
        <v>6</v>
      </c>
      <c r="W22" s="115">
        <v>3</v>
      </c>
      <c r="X22" s="115"/>
      <c r="Y22" s="115">
        <v>3</v>
      </c>
      <c r="Z22" s="115">
        <v>2</v>
      </c>
      <c r="AA22" s="115"/>
      <c r="AB22" s="115"/>
      <c r="AC22" s="115">
        <f t="shared" si="5"/>
        <v>10</v>
      </c>
      <c r="AD22" s="129"/>
      <c r="AE22" s="120"/>
    </row>
    <row r="23" spans="1:31" s="122" customFormat="1" ht="12.75" x14ac:dyDescent="0.2">
      <c r="A23" s="124">
        <v>5</v>
      </c>
      <c r="B23" s="125" t="s">
        <v>119</v>
      </c>
      <c r="C23" s="125" t="s">
        <v>100</v>
      </c>
      <c r="D23" s="115">
        <v>3</v>
      </c>
      <c r="E23" s="115"/>
      <c r="F23" s="115">
        <v>2</v>
      </c>
      <c r="G23" s="115">
        <v>4</v>
      </c>
      <c r="H23" s="115">
        <v>2</v>
      </c>
      <c r="I23" s="115">
        <v>2</v>
      </c>
      <c r="J23" s="115"/>
      <c r="K23" s="115">
        <v>3</v>
      </c>
      <c r="L23" s="115"/>
      <c r="M23" s="115">
        <v>1</v>
      </c>
      <c r="N23" s="115">
        <f t="shared" si="4"/>
        <v>8</v>
      </c>
      <c r="O23" s="116"/>
      <c r="P23" s="126">
        <v>6</v>
      </c>
      <c r="Q23" s="125" t="s">
        <v>325</v>
      </c>
      <c r="R23" s="125" t="s">
        <v>95</v>
      </c>
      <c r="S23" s="115"/>
      <c r="T23" s="115"/>
      <c r="U23" s="115"/>
      <c r="V23" s="115">
        <v>5</v>
      </c>
      <c r="W23" s="115"/>
      <c r="X23" s="115">
        <v>1</v>
      </c>
      <c r="Y23" s="115"/>
      <c r="Z23" s="115">
        <v>4</v>
      </c>
      <c r="AA23" s="115"/>
      <c r="AB23" s="115"/>
      <c r="AC23" s="115">
        <f t="shared" si="5"/>
        <v>0</v>
      </c>
      <c r="AD23" s="129"/>
      <c r="AE23" s="120"/>
    </row>
    <row r="24" spans="1:31" s="122" customFormat="1" ht="12.75" x14ac:dyDescent="0.2">
      <c r="A24" s="126">
        <v>8</v>
      </c>
      <c r="B24" s="125" t="s">
        <v>481</v>
      </c>
      <c r="C24" s="125" t="s">
        <v>79</v>
      </c>
      <c r="D24" s="115"/>
      <c r="E24" s="115"/>
      <c r="F24" s="115">
        <v>3</v>
      </c>
      <c r="G24" s="115">
        <v>1</v>
      </c>
      <c r="H24" s="115">
        <v>1</v>
      </c>
      <c r="I24" s="115">
        <v>1</v>
      </c>
      <c r="J24" s="115"/>
      <c r="K24" s="115">
        <v>3</v>
      </c>
      <c r="L24" s="115"/>
      <c r="M24" s="115"/>
      <c r="N24" s="115">
        <f t="shared" si="4"/>
        <v>3</v>
      </c>
      <c r="O24" s="116"/>
      <c r="P24" s="126">
        <v>9</v>
      </c>
      <c r="Q24" s="125" t="s">
        <v>96</v>
      </c>
      <c r="R24" s="125" t="s">
        <v>62</v>
      </c>
      <c r="S24" s="115">
        <v>3</v>
      </c>
      <c r="T24" s="115"/>
      <c r="U24" s="115"/>
      <c r="V24" s="115">
        <v>3</v>
      </c>
      <c r="W24" s="115">
        <v>3</v>
      </c>
      <c r="X24" s="115">
        <v>3</v>
      </c>
      <c r="Y24" s="115"/>
      <c r="Z24" s="115">
        <v>3</v>
      </c>
      <c r="AA24" s="115"/>
      <c r="AB24" s="115"/>
      <c r="AC24" s="115">
        <f t="shared" si="5"/>
        <v>6</v>
      </c>
      <c r="AD24" s="129"/>
      <c r="AE24" s="120"/>
    </row>
    <row r="25" spans="1:31" s="122" customFormat="1" ht="12.75" x14ac:dyDescent="0.2">
      <c r="A25" s="126"/>
      <c r="B25" s="125"/>
      <c r="C25" s="12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 t="str">
        <f t="shared" si="4"/>
        <v/>
      </c>
      <c r="O25" s="116"/>
      <c r="P25" s="126"/>
      <c r="Q25" s="125"/>
      <c r="R25" s="12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 t="str">
        <f t="shared" si="5"/>
        <v/>
      </c>
      <c r="AD25" s="129"/>
      <c r="AE25" s="120"/>
    </row>
    <row r="26" spans="1:31" s="122" customFormat="1" ht="12.75" x14ac:dyDescent="0.2">
      <c r="A26" s="126">
        <v>10</v>
      </c>
      <c r="B26" s="125" t="s">
        <v>498</v>
      </c>
      <c r="C26" s="125" t="s">
        <v>570</v>
      </c>
      <c r="D26" s="115">
        <v>3</v>
      </c>
      <c r="E26" s="115"/>
      <c r="F26" s="115"/>
      <c r="G26" s="115">
        <v>10</v>
      </c>
      <c r="H26" s="115">
        <v>2</v>
      </c>
      <c r="I26" s="115">
        <v>3</v>
      </c>
      <c r="J26" s="115"/>
      <c r="K26" s="115">
        <v>4</v>
      </c>
      <c r="L26" s="115">
        <v>1</v>
      </c>
      <c r="M26" s="115"/>
      <c r="N26" s="115">
        <f t="shared" si="4"/>
        <v>6</v>
      </c>
      <c r="O26" s="116"/>
      <c r="P26" s="124">
        <v>22</v>
      </c>
      <c r="Q26" s="125" t="s">
        <v>97</v>
      </c>
      <c r="R26" s="125" t="s">
        <v>98</v>
      </c>
      <c r="S26" s="115">
        <v>1</v>
      </c>
      <c r="T26" s="115"/>
      <c r="U26" s="115"/>
      <c r="V26" s="115">
        <v>3</v>
      </c>
      <c r="W26" s="115">
        <v>3</v>
      </c>
      <c r="X26" s="115">
        <v>2</v>
      </c>
      <c r="Y26" s="115"/>
      <c r="Z26" s="115">
        <v>3</v>
      </c>
      <c r="AA26" s="115"/>
      <c r="AB26" s="115"/>
      <c r="AC26" s="115">
        <f t="shared" si="5"/>
        <v>2</v>
      </c>
      <c r="AD26" s="129"/>
      <c r="AE26" s="120"/>
    </row>
    <row r="27" spans="1:31" s="122" customFormat="1" ht="12.75" x14ac:dyDescent="0.2">
      <c r="A27" s="126">
        <v>13</v>
      </c>
      <c r="B27" s="125" t="s">
        <v>386</v>
      </c>
      <c r="C27" s="125" t="s">
        <v>387</v>
      </c>
      <c r="D27" s="115"/>
      <c r="E27" s="115"/>
      <c r="F27" s="115"/>
      <c r="G27" s="115">
        <v>3</v>
      </c>
      <c r="H27" s="115"/>
      <c r="I27" s="115"/>
      <c r="J27" s="115"/>
      <c r="K27" s="115"/>
      <c r="L27" s="115"/>
      <c r="M27" s="115"/>
      <c r="N27" s="115">
        <f t="shared" si="4"/>
        <v>0</v>
      </c>
      <c r="O27" s="116"/>
      <c r="P27" s="126">
        <v>23</v>
      </c>
      <c r="Q27" s="125" t="s">
        <v>93</v>
      </c>
      <c r="R27" s="125" t="s">
        <v>64</v>
      </c>
      <c r="S27" s="115"/>
      <c r="T27" s="115">
        <v>2</v>
      </c>
      <c r="U27" s="115">
        <v>2</v>
      </c>
      <c r="V27" s="115">
        <v>4</v>
      </c>
      <c r="W27" s="115">
        <v>1</v>
      </c>
      <c r="X27" s="115"/>
      <c r="Y27" s="115"/>
      <c r="Z27" s="115"/>
      <c r="AA27" s="115"/>
      <c r="AB27" s="115"/>
      <c r="AC27" s="115">
        <f t="shared" si="5"/>
        <v>8</v>
      </c>
      <c r="AD27" s="129"/>
      <c r="AE27" s="120"/>
    </row>
    <row r="28" spans="1:31" s="122" customFormat="1" ht="12.75" x14ac:dyDescent="0.2">
      <c r="A28" s="126">
        <v>6</v>
      </c>
      <c r="B28" s="125" t="s">
        <v>261</v>
      </c>
      <c r="C28" s="125" t="s">
        <v>65</v>
      </c>
      <c r="D28" s="115">
        <v>1</v>
      </c>
      <c r="E28" s="115"/>
      <c r="F28" s="115">
        <v>2</v>
      </c>
      <c r="G28" s="115">
        <v>4</v>
      </c>
      <c r="H28" s="115">
        <v>1</v>
      </c>
      <c r="I28" s="115">
        <v>1</v>
      </c>
      <c r="J28" s="115"/>
      <c r="K28" s="115">
        <v>2</v>
      </c>
      <c r="L28" s="115"/>
      <c r="M28" s="115"/>
      <c r="N28" s="115">
        <f t="shared" si="4"/>
        <v>4</v>
      </c>
      <c r="O28" s="116"/>
      <c r="P28" s="126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6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6">
        <v>4</v>
      </c>
      <c r="Q29" s="125" t="s">
        <v>350</v>
      </c>
      <c r="R29" s="125" t="s">
        <v>351</v>
      </c>
      <c r="S29" s="115">
        <v>2</v>
      </c>
      <c r="T29" s="115"/>
      <c r="U29" s="115">
        <v>3</v>
      </c>
      <c r="V29" s="115">
        <v>2</v>
      </c>
      <c r="W29" s="115">
        <v>2</v>
      </c>
      <c r="X29" s="115"/>
      <c r="Y29" s="115"/>
      <c r="Z29" s="115">
        <v>3</v>
      </c>
      <c r="AA29" s="115"/>
      <c r="AB29" s="115"/>
      <c r="AC29" s="115">
        <f t="shared" si="5"/>
        <v>7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99" t="s">
        <v>147</v>
      </c>
      <c r="B30" s="125" t="s">
        <v>89</v>
      </c>
      <c r="C30" s="125" t="s">
        <v>262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>
        <f t="shared" si="4"/>
        <v>0</v>
      </c>
      <c r="O30" s="116"/>
      <c r="P30" s="126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Brownies: BLK-   |||   Hornets: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10</v>
      </c>
      <c r="E31" s="115">
        <f t="shared" si="6"/>
        <v>1</v>
      </c>
      <c r="F31" s="115">
        <f t="shared" si="6"/>
        <v>8</v>
      </c>
      <c r="G31" s="115">
        <f t="shared" si="6"/>
        <v>30</v>
      </c>
      <c r="H31" s="115">
        <f t="shared" si="6"/>
        <v>12</v>
      </c>
      <c r="I31" s="115">
        <f t="shared" si="6"/>
        <v>12</v>
      </c>
      <c r="J31" s="115">
        <f t="shared" si="6"/>
        <v>0</v>
      </c>
      <c r="K31" s="115">
        <f t="shared" si="6"/>
        <v>15</v>
      </c>
      <c r="L31" s="115">
        <f t="shared" si="6"/>
        <v>1</v>
      </c>
      <c r="M31" s="115">
        <f t="shared" si="6"/>
        <v>1</v>
      </c>
      <c r="N31" s="115">
        <f t="shared" si="6"/>
        <v>31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8</v>
      </c>
      <c r="T31" s="115">
        <f t="shared" si="7"/>
        <v>3</v>
      </c>
      <c r="U31" s="115">
        <f t="shared" si="7"/>
        <v>8</v>
      </c>
      <c r="V31" s="115">
        <f t="shared" si="7"/>
        <v>25</v>
      </c>
      <c r="W31" s="115">
        <f t="shared" si="7"/>
        <v>12</v>
      </c>
      <c r="X31" s="115">
        <f t="shared" si="7"/>
        <v>6</v>
      </c>
      <c r="Y31" s="115">
        <f t="shared" si="7"/>
        <v>3</v>
      </c>
      <c r="Z31" s="115">
        <f t="shared" si="7"/>
        <v>16</v>
      </c>
      <c r="AA31" s="115">
        <f t="shared" si="7"/>
        <v>0</v>
      </c>
      <c r="AB31" s="115">
        <f t="shared" si="7"/>
        <v>0</v>
      </c>
      <c r="AC31" s="115">
        <f t="shared" si="7"/>
        <v>33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236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646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46" t="s">
        <v>78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8"/>
      <c r="O35" s="112" t="s">
        <v>4</v>
      </c>
      <c r="P35" s="186" t="s">
        <v>225</v>
      </c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1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>
        <v>8</v>
      </c>
      <c r="B37" s="125" t="s">
        <v>656</v>
      </c>
      <c r="C37" s="125" t="s">
        <v>364</v>
      </c>
      <c r="D37" s="115">
        <v>1</v>
      </c>
      <c r="E37" s="115"/>
      <c r="F37" s="115"/>
      <c r="G37" s="115">
        <v>3</v>
      </c>
      <c r="H37" s="115">
        <v>3</v>
      </c>
      <c r="I37" s="115">
        <v>1</v>
      </c>
      <c r="J37" s="115"/>
      <c r="K37" s="115">
        <v>2</v>
      </c>
      <c r="L37" s="115"/>
      <c r="M37" s="115"/>
      <c r="N37" s="115">
        <f t="shared" ref="N37:N46" si="8">IF(B37="","",(D37*2)+(E37*3)+F37*1)</f>
        <v>2</v>
      </c>
      <c r="O37" s="116"/>
      <c r="P37" s="126">
        <v>7</v>
      </c>
      <c r="Q37" s="125" t="s">
        <v>268</v>
      </c>
      <c r="R37" s="125" t="s">
        <v>100</v>
      </c>
      <c r="S37" s="115"/>
      <c r="T37" s="115"/>
      <c r="U37" s="115">
        <v>1</v>
      </c>
      <c r="V37" s="115">
        <v>5</v>
      </c>
      <c r="W37" s="115"/>
      <c r="X37" s="115"/>
      <c r="Y37" s="115"/>
      <c r="Z37" s="115"/>
      <c r="AA37" s="115"/>
      <c r="AB37" s="115"/>
      <c r="AC37" s="115">
        <f t="shared" ref="AC37:AC46" si="9">IF(Q37="","",(S37*2)+(T37*3)+U37*1)</f>
        <v>1</v>
      </c>
      <c r="AE37" s="120"/>
    </row>
    <row r="38" spans="1:31" s="122" customFormat="1" ht="12.75" x14ac:dyDescent="0.2">
      <c r="A38" s="124">
        <v>5</v>
      </c>
      <c r="B38" s="125" t="s">
        <v>436</v>
      </c>
      <c r="C38" s="125" t="s">
        <v>126</v>
      </c>
      <c r="D38" s="115">
        <v>1</v>
      </c>
      <c r="E38" s="115"/>
      <c r="F38" s="115">
        <v>2</v>
      </c>
      <c r="G38" s="115">
        <v>4</v>
      </c>
      <c r="H38" s="115">
        <v>2</v>
      </c>
      <c r="I38" s="115"/>
      <c r="J38" s="115"/>
      <c r="K38" s="115">
        <v>1</v>
      </c>
      <c r="L38" s="115"/>
      <c r="M38" s="115"/>
      <c r="N38" s="115">
        <f t="shared" si="8"/>
        <v>4</v>
      </c>
      <c r="O38" s="116"/>
      <c r="P38" s="126">
        <v>8</v>
      </c>
      <c r="Q38" s="125" t="s">
        <v>125</v>
      </c>
      <c r="R38" s="125" t="s">
        <v>84</v>
      </c>
      <c r="S38" s="115">
        <v>2</v>
      </c>
      <c r="T38" s="115"/>
      <c r="U38" s="115"/>
      <c r="V38" s="115">
        <v>5</v>
      </c>
      <c r="W38" s="115"/>
      <c r="X38" s="115">
        <v>2</v>
      </c>
      <c r="Y38" s="115"/>
      <c r="Z38" s="115">
        <v>1</v>
      </c>
      <c r="AA38" s="115"/>
      <c r="AB38" s="115"/>
      <c r="AC38" s="115">
        <f t="shared" si="9"/>
        <v>4</v>
      </c>
      <c r="AE38" s="120"/>
    </row>
    <row r="39" spans="1:31" s="122" customFormat="1" ht="12.75" x14ac:dyDescent="0.2">
      <c r="A39" s="126">
        <v>3</v>
      </c>
      <c r="B39" s="125" t="s">
        <v>111</v>
      </c>
      <c r="C39" s="125" t="s">
        <v>110</v>
      </c>
      <c r="D39" s="115"/>
      <c r="E39" s="115">
        <v>1</v>
      </c>
      <c r="F39" s="115">
        <v>2</v>
      </c>
      <c r="G39" s="115">
        <v>6</v>
      </c>
      <c r="H39" s="115"/>
      <c r="I39" s="115"/>
      <c r="J39" s="115"/>
      <c r="K39" s="115">
        <v>2</v>
      </c>
      <c r="L39" s="115"/>
      <c r="M39" s="115"/>
      <c r="N39" s="115">
        <f t="shared" si="8"/>
        <v>5</v>
      </c>
      <c r="O39" s="116"/>
      <c r="P39" s="126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6">
        <v>10</v>
      </c>
      <c r="B40" s="125" t="s">
        <v>657</v>
      </c>
      <c r="C40" s="125" t="s">
        <v>658</v>
      </c>
      <c r="D40" s="115"/>
      <c r="E40" s="115">
        <v>1</v>
      </c>
      <c r="F40" s="115"/>
      <c r="G40" s="115">
        <v>4</v>
      </c>
      <c r="H40" s="115"/>
      <c r="I40" s="115">
        <v>1</v>
      </c>
      <c r="J40" s="115">
        <v>2</v>
      </c>
      <c r="K40" s="115">
        <v>1</v>
      </c>
      <c r="L40" s="115"/>
      <c r="M40" s="115"/>
      <c r="N40" s="115">
        <f t="shared" si="8"/>
        <v>3</v>
      </c>
      <c r="O40" s="116"/>
      <c r="P40" s="126">
        <v>11</v>
      </c>
      <c r="Q40" s="125" t="s">
        <v>169</v>
      </c>
      <c r="R40" s="125" t="s">
        <v>170</v>
      </c>
      <c r="S40" s="115"/>
      <c r="T40" s="115"/>
      <c r="U40" s="115"/>
      <c r="V40" s="115">
        <v>4</v>
      </c>
      <c r="W40" s="115">
        <v>3</v>
      </c>
      <c r="X40" s="115">
        <v>3</v>
      </c>
      <c r="Y40" s="115"/>
      <c r="Z40" s="115">
        <v>3</v>
      </c>
      <c r="AA40" s="115">
        <v>1</v>
      </c>
      <c r="AB40" s="115"/>
      <c r="AC40" s="115">
        <f t="shared" si="9"/>
        <v>0</v>
      </c>
      <c r="AE40" s="120"/>
    </row>
    <row r="41" spans="1:31" s="122" customFormat="1" ht="12.75" x14ac:dyDescent="0.2">
      <c r="A41" s="126">
        <v>11</v>
      </c>
      <c r="B41" s="125" t="s">
        <v>550</v>
      </c>
      <c r="C41" s="125" t="s">
        <v>47</v>
      </c>
      <c r="D41" s="115">
        <v>1</v>
      </c>
      <c r="E41" s="115"/>
      <c r="F41" s="115">
        <v>1</v>
      </c>
      <c r="G41" s="115">
        <v>8</v>
      </c>
      <c r="H41" s="115">
        <v>3</v>
      </c>
      <c r="I41" s="115">
        <v>1</v>
      </c>
      <c r="J41" s="115">
        <v>1</v>
      </c>
      <c r="K41" s="115">
        <v>3</v>
      </c>
      <c r="L41" s="115"/>
      <c r="M41" s="115"/>
      <c r="N41" s="115">
        <f t="shared" si="8"/>
        <v>3</v>
      </c>
      <c r="O41" s="116"/>
      <c r="P41" s="126"/>
      <c r="Q41" s="125"/>
      <c r="R41" s="12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 t="str">
        <f t="shared" si="9"/>
        <v/>
      </c>
      <c r="AE41" s="120"/>
    </row>
    <row r="42" spans="1:31" s="122" customFormat="1" ht="12.75" x14ac:dyDescent="0.2">
      <c r="A42" s="126">
        <v>4</v>
      </c>
      <c r="B42" s="125" t="s">
        <v>635</v>
      </c>
      <c r="C42" s="125" t="s">
        <v>636</v>
      </c>
      <c r="D42" s="115"/>
      <c r="E42" s="115"/>
      <c r="F42" s="115"/>
      <c r="G42" s="115">
        <v>4</v>
      </c>
      <c r="H42" s="115">
        <v>3</v>
      </c>
      <c r="I42" s="115">
        <v>2</v>
      </c>
      <c r="J42" s="115"/>
      <c r="K42" s="115">
        <v>2</v>
      </c>
      <c r="L42" s="115"/>
      <c r="M42" s="115"/>
      <c r="N42" s="115">
        <f t="shared" si="8"/>
        <v>0</v>
      </c>
      <c r="O42" s="116"/>
      <c r="P42" s="126">
        <v>15</v>
      </c>
      <c r="Q42" s="125" t="s">
        <v>75</v>
      </c>
      <c r="R42" s="125" t="s">
        <v>38</v>
      </c>
      <c r="S42" s="115">
        <v>1</v>
      </c>
      <c r="T42" s="115"/>
      <c r="U42" s="115"/>
      <c r="V42" s="115">
        <v>3</v>
      </c>
      <c r="W42" s="115"/>
      <c r="X42" s="115">
        <v>1</v>
      </c>
      <c r="Y42" s="115"/>
      <c r="Z42" s="115">
        <v>2</v>
      </c>
      <c r="AA42" s="115"/>
      <c r="AB42" s="115"/>
      <c r="AC42" s="115">
        <f t="shared" si="9"/>
        <v>2</v>
      </c>
      <c r="AE42" s="120"/>
    </row>
    <row r="43" spans="1:31" s="122" customFormat="1" ht="12.75" x14ac:dyDescent="0.2">
      <c r="A43" s="126">
        <v>8</v>
      </c>
      <c r="B43" s="125" t="s">
        <v>565</v>
      </c>
      <c r="C43" s="125" t="s">
        <v>62</v>
      </c>
      <c r="D43" s="115">
        <v>1</v>
      </c>
      <c r="E43" s="115">
        <v>2</v>
      </c>
      <c r="F43" s="115">
        <v>1</v>
      </c>
      <c r="G43" s="115"/>
      <c r="H43" s="115"/>
      <c r="I43" s="115"/>
      <c r="J43" s="115"/>
      <c r="K43" s="115"/>
      <c r="L43" s="115"/>
      <c r="M43" s="115"/>
      <c r="N43" s="115">
        <f t="shared" si="8"/>
        <v>9</v>
      </c>
      <c r="O43" s="116"/>
      <c r="P43" s="124">
        <v>20</v>
      </c>
      <c r="Q43" s="125" t="s">
        <v>369</v>
      </c>
      <c r="R43" s="125" t="s">
        <v>53</v>
      </c>
      <c r="S43" s="115">
        <v>5</v>
      </c>
      <c r="T43" s="115"/>
      <c r="U43" s="115">
        <v>1</v>
      </c>
      <c r="V43" s="115">
        <v>6</v>
      </c>
      <c r="W43" s="115"/>
      <c r="X43" s="115">
        <v>1</v>
      </c>
      <c r="Y43" s="115">
        <v>1</v>
      </c>
      <c r="Z43" s="115">
        <v>2</v>
      </c>
      <c r="AA43" s="115"/>
      <c r="AB43" s="115"/>
      <c r="AC43" s="115">
        <f t="shared" si="9"/>
        <v>11</v>
      </c>
      <c r="AE43" s="120"/>
    </row>
    <row r="44" spans="1:31" s="122" customFormat="1" ht="12.75" x14ac:dyDescent="0.2">
      <c r="A44" s="126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6">
        <v>30</v>
      </c>
      <c r="Q44" s="125" t="s">
        <v>37</v>
      </c>
      <c r="R44" s="125" t="s">
        <v>38</v>
      </c>
      <c r="S44" s="115">
        <v>4</v>
      </c>
      <c r="T44" s="115"/>
      <c r="U44" s="115">
        <v>2</v>
      </c>
      <c r="V44" s="115">
        <v>12</v>
      </c>
      <c r="W44" s="115"/>
      <c r="X44" s="115">
        <v>1</v>
      </c>
      <c r="Y44" s="115">
        <v>1</v>
      </c>
      <c r="Z44" s="115">
        <v>4</v>
      </c>
      <c r="AA44" s="115"/>
      <c r="AB44" s="115"/>
      <c r="AC44" s="115">
        <f t="shared" si="9"/>
        <v>10</v>
      </c>
      <c r="AE44" s="120"/>
    </row>
    <row r="45" spans="1:31" s="122" customFormat="1" ht="12.75" x14ac:dyDescent="0.2">
      <c r="A45" s="126">
        <v>31</v>
      </c>
      <c r="B45" s="125" t="s">
        <v>41</v>
      </c>
      <c r="C45" s="125" t="s">
        <v>107</v>
      </c>
      <c r="D45" s="115">
        <v>2</v>
      </c>
      <c r="E45" s="115">
        <v>2</v>
      </c>
      <c r="F45" s="115"/>
      <c r="G45" s="115">
        <v>5</v>
      </c>
      <c r="H45" s="115">
        <v>3</v>
      </c>
      <c r="I45" s="115">
        <v>2</v>
      </c>
      <c r="J45" s="115"/>
      <c r="K45" s="115"/>
      <c r="L45" s="115"/>
      <c r="M45" s="115"/>
      <c r="N45" s="115">
        <f t="shared" si="8"/>
        <v>10</v>
      </c>
      <c r="O45" s="116"/>
      <c r="P45" s="124">
        <v>16</v>
      </c>
      <c r="Q45" s="125" t="s">
        <v>125</v>
      </c>
      <c r="R45" s="125" t="s">
        <v>42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>
        <f t="shared" si="9"/>
        <v>0</v>
      </c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6</v>
      </c>
      <c r="E47" s="115">
        <f t="shared" si="10"/>
        <v>6</v>
      </c>
      <c r="F47" s="115">
        <f t="shared" si="10"/>
        <v>6</v>
      </c>
      <c r="G47" s="115">
        <f t="shared" si="10"/>
        <v>34</v>
      </c>
      <c r="H47" s="115">
        <f t="shared" si="10"/>
        <v>14</v>
      </c>
      <c r="I47" s="115">
        <f t="shared" si="10"/>
        <v>7</v>
      </c>
      <c r="J47" s="115">
        <f t="shared" si="10"/>
        <v>3</v>
      </c>
      <c r="K47" s="115">
        <f t="shared" si="10"/>
        <v>11</v>
      </c>
      <c r="L47" s="115">
        <f t="shared" si="10"/>
        <v>0</v>
      </c>
      <c r="M47" s="115">
        <f t="shared" si="10"/>
        <v>0</v>
      </c>
      <c r="N47" s="115">
        <f t="shared" si="10"/>
        <v>36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12</v>
      </c>
      <c r="T47" s="115">
        <f t="shared" si="11"/>
        <v>0</v>
      </c>
      <c r="U47" s="115">
        <f t="shared" si="11"/>
        <v>4</v>
      </c>
      <c r="V47" s="115">
        <f t="shared" si="11"/>
        <v>35</v>
      </c>
      <c r="W47" s="115">
        <f t="shared" si="11"/>
        <v>3</v>
      </c>
      <c r="X47" s="115">
        <f t="shared" si="11"/>
        <v>8</v>
      </c>
      <c r="Y47" s="115">
        <f t="shared" si="11"/>
        <v>2</v>
      </c>
      <c r="Z47" s="115">
        <f t="shared" si="11"/>
        <v>12</v>
      </c>
      <c r="AA47" s="115">
        <f t="shared" si="11"/>
        <v>1</v>
      </c>
      <c r="AB47" s="115">
        <f t="shared" si="11"/>
        <v>0</v>
      </c>
      <c r="AC47" s="115">
        <f t="shared" si="11"/>
        <v>28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Shenanigans:    |||   Ramblin' On: 3P-</v>
      </c>
    </row>
    <row r="48" spans="1:31" s="122" customFormat="1" ht="12.75" x14ac:dyDescent="0.2">
      <c r="A48" s="152" t="s">
        <v>28</v>
      </c>
      <c r="B48" s="153"/>
      <c r="C48" s="154" t="s">
        <v>105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669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72" t="s">
        <v>68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  <c r="O51" s="112" t="s">
        <v>30</v>
      </c>
      <c r="P51" s="207" t="s">
        <v>244</v>
      </c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3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/>
      <c r="B53" s="125"/>
      <c r="C53" s="12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 t="str">
        <f t="shared" ref="N53:N62" si="12">IF(B53="","",(D53*2)+(E53*3)+F53*1)</f>
        <v/>
      </c>
      <c r="O53" s="116"/>
      <c r="P53" s="124">
        <v>6</v>
      </c>
      <c r="Q53" s="125" t="s">
        <v>37</v>
      </c>
      <c r="R53" s="125" t="s">
        <v>245</v>
      </c>
      <c r="S53" s="115">
        <v>3</v>
      </c>
      <c r="T53" s="115">
        <v>2</v>
      </c>
      <c r="U53" s="115">
        <v>1</v>
      </c>
      <c r="V53" s="115">
        <v>7</v>
      </c>
      <c r="W53" s="115">
        <v>1</v>
      </c>
      <c r="X53" s="115">
        <v>1</v>
      </c>
      <c r="Y53" s="115">
        <v>1</v>
      </c>
      <c r="Z53" s="115">
        <v>4</v>
      </c>
      <c r="AA53" s="115"/>
      <c r="AB53" s="115"/>
      <c r="AC53" s="115">
        <f t="shared" ref="AC53:AC62" si="13">IF(Q53="","",(S53*2)+(T53*3)+U53*1)</f>
        <v>13</v>
      </c>
      <c r="AD53" s="129"/>
      <c r="AE53" s="120"/>
    </row>
    <row r="54" spans="1:31" s="122" customFormat="1" ht="12.75" x14ac:dyDescent="0.2">
      <c r="A54" s="126"/>
      <c r="B54" s="125"/>
      <c r="C54" s="12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 t="str">
        <f t="shared" si="12"/>
        <v/>
      </c>
      <c r="O54" s="116"/>
      <c r="P54" s="124">
        <v>8</v>
      </c>
      <c r="Q54" s="125" t="s">
        <v>248</v>
      </c>
      <c r="R54" s="125" t="s">
        <v>57</v>
      </c>
      <c r="S54" s="115">
        <v>3</v>
      </c>
      <c r="T54" s="115">
        <v>2</v>
      </c>
      <c r="U54" s="115"/>
      <c r="V54" s="115">
        <v>2</v>
      </c>
      <c r="W54" s="115">
        <v>9</v>
      </c>
      <c r="X54" s="115">
        <v>3</v>
      </c>
      <c r="Y54" s="115"/>
      <c r="Z54" s="115">
        <v>1</v>
      </c>
      <c r="AA54" s="115"/>
      <c r="AB54" s="115"/>
      <c r="AC54" s="115">
        <f t="shared" si="13"/>
        <v>12</v>
      </c>
      <c r="AD54" s="129"/>
      <c r="AE54" s="120"/>
    </row>
    <row r="55" spans="1:31" s="122" customFormat="1" ht="12.75" x14ac:dyDescent="0.2">
      <c r="A55" s="126">
        <v>30</v>
      </c>
      <c r="B55" s="125" t="s">
        <v>383</v>
      </c>
      <c r="C55" s="125" t="s">
        <v>168</v>
      </c>
      <c r="D55" s="115">
        <v>2</v>
      </c>
      <c r="E55" s="115">
        <v>4</v>
      </c>
      <c r="F55" s="115">
        <v>2</v>
      </c>
      <c r="G55" s="115">
        <v>7</v>
      </c>
      <c r="H55" s="115"/>
      <c r="I55" s="115"/>
      <c r="J55" s="115">
        <v>1</v>
      </c>
      <c r="K55" s="115">
        <v>3</v>
      </c>
      <c r="L55" s="115"/>
      <c r="M55" s="115"/>
      <c r="N55" s="115">
        <f t="shared" si="12"/>
        <v>18</v>
      </c>
      <c r="O55" s="116"/>
      <c r="P55" s="124">
        <v>9</v>
      </c>
      <c r="Q55" s="125" t="s">
        <v>335</v>
      </c>
      <c r="R55" s="125" t="s">
        <v>65</v>
      </c>
      <c r="S55" s="115">
        <v>2</v>
      </c>
      <c r="T55" s="115">
        <v>4</v>
      </c>
      <c r="U55" s="115">
        <v>3</v>
      </c>
      <c r="V55" s="115">
        <v>1</v>
      </c>
      <c r="W55" s="115">
        <v>3</v>
      </c>
      <c r="X55" s="115"/>
      <c r="Y55" s="115"/>
      <c r="Z55" s="115">
        <v>3</v>
      </c>
      <c r="AA55" s="115"/>
      <c r="AB55" s="115"/>
      <c r="AC55" s="115">
        <f t="shared" si="13"/>
        <v>19</v>
      </c>
      <c r="AD55" s="129"/>
      <c r="AE55" s="120"/>
    </row>
    <row r="56" spans="1:31" s="122" customFormat="1" ht="12.75" x14ac:dyDescent="0.2">
      <c r="A56" s="126">
        <v>11</v>
      </c>
      <c r="B56" s="125" t="s">
        <v>417</v>
      </c>
      <c r="C56" s="125" t="s">
        <v>387</v>
      </c>
      <c r="D56" s="115">
        <v>1</v>
      </c>
      <c r="E56" s="115">
        <v>1</v>
      </c>
      <c r="F56" s="115">
        <v>3</v>
      </c>
      <c r="G56" s="115">
        <v>4</v>
      </c>
      <c r="H56" s="115">
        <v>3</v>
      </c>
      <c r="I56" s="115">
        <v>2</v>
      </c>
      <c r="J56" s="115"/>
      <c r="K56" s="115">
        <v>2</v>
      </c>
      <c r="L56" s="115"/>
      <c r="M56" s="115">
        <v>1</v>
      </c>
      <c r="N56" s="115">
        <f t="shared" si="12"/>
        <v>8</v>
      </c>
      <c r="O56" s="116"/>
      <c r="P56" s="124">
        <v>10</v>
      </c>
      <c r="Q56" s="125" t="s">
        <v>60</v>
      </c>
      <c r="R56" s="125" t="s">
        <v>84</v>
      </c>
      <c r="S56" s="115"/>
      <c r="T56" s="115">
        <v>2</v>
      </c>
      <c r="U56" s="115"/>
      <c r="V56" s="115">
        <v>4</v>
      </c>
      <c r="W56" s="115">
        <v>3</v>
      </c>
      <c r="X56" s="115"/>
      <c r="Y56" s="115"/>
      <c r="Z56" s="115">
        <v>3</v>
      </c>
      <c r="AA56" s="115"/>
      <c r="AB56" s="115"/>
      <c r="AC56" s="115">
        <f t="shared" si="13"/>
        <v>6</v>
      </c>
      <c r="AD56" s="129"/>
      <c r="AE56" s="120"/>
    </row>
    <row r="57" spans="1:31" s="122" customFormat="1" ht="12.75" x14ac:dyDescent="0.2">
      <c r="A57" s="126"/>
      <c r="B57" s="125"/>
      <c r="C57" s="12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 t="str">
        <f t="shared" si="12"/>
        <v/>
      </c>
      <c r="O57" s="116"/>
      <c r="P57" s="124"/>
      <c r="Q57" s="125"/>
      <c r="R57" s="12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 t="str">
        <f t="shared" si="13"/>
        <v/>
      </c>
      <c r="AD57" s="129"/>
      <c r="AE57" s="120"/>
    </row>
    <row r="58" spans="1:31" s="122" customFormat="1" ht="12.75" x14ac:dyDescent="0.2">
      <c r="A58" s="126">
        <v>20</v>
      </c>
      <c r="B58" s="125" t="s">
        <v>75</v>
      </c>
      <c r="C58" s="125" t="s">
        <v>79</v>
      </c>
      <c r="D58" s="115"/>
      <c r="E58" s="115">
        <v>4</v>
      </c>
      <c r="F58" s="115"/>
      <c r="G58" s="115">
        <v>4</v>
      </c>
      <c r="H58" s="115">
        <v>3</v>
      </c>
      <c r="I58" s="115">
        <v>2</v>
      </c>
      <c r="J58" s="115"/>
      <c r="K58" s="115">
        <v>3</v>
      </c>
      <c r="L58" s="115"/>
      <c r="M58" s="115"/>
      <c r="N58" s="115">
        <f t="shared" si="12"/>
        <v>12</v>
      </c>
      <c r="O58" s="116"/>
      <c r="P58" s="124">
        <v>15</v>
      </c>
      <c r="Q58" s="125" t="s">
        <v>271</v>
      </c>
      <c r="R58" s="125" t="s">
        <v>272</v>
      </c>
      <c r="S58" s="115"/>
      <c r="T58" s="115"/>
      <c r="U58" s="115"/>
      <c r="V58" s="115">
        <v>8</v>
      </c>
      <c r="W58" s="115"/>
      <c r="X58" s="115"/>
      <c r="Y58" s="115"/>
      <c r="Z58" s="115"/>
      <c r="AA58" s="115"/>
      <c r="AB58" s="115"/>
      <c r="AC58" s="115">
        <f t="shared" si="13"/>
        <v>0</v>
      </c>
      <c r="AD58" s="129"/>
      <c r="AE58" s="120"/>
    </row>
    <row r="59" spans="1:31" s="122" customFormat="1" ht="12.75" x14ac:dyDescent="0.2">
      <c r="A59" s="126">
        <v>21</v>
      </c>
      <c r="B59" s="125" t="s">
        <v>71</v>
      </c>
      <c r="C59" s="125" t="s">
        <v>95</v>
      </c>
      <c r="D59" s="115">
        <v>3</v>
      </c>
      <c r="E59" s="115">
        <v>1</v>
      </c>
      <c r="F59" s="115">
        <v>2</v>
      </c>
      <c r="G59" s="115">
        <v>10</v>
      </c>
      <c r="H59" s="115">
        <v>2</v>
      </c>
      <c r="I59" s="115"/>
      <c r="J59" s="115"/>
      <c r="K59" s="115">
        <v>3</v>
      </c>
      <c r="L59" s="115"/>
      <c r="M59" s="115"/>
      <c r="N59" s="115">
        <f t="shared" si="12"/>
        <v>11</v>
      </c>
      <c r="O59" s="116"/>
      <c r="P59" s="126">
        <v>16</v>
      </c>
      <c r="Q59" s="125" t="s">
        <v>269</v>
      </c>
      <c r="R59" s="125" t="s">
        <v>270</v>
      </c>
      <c r="S59" s="115"/>
      <c r="T59" s="115"/>
      <c r="U59" s="115">
        <v>1</v>
      </c>
      <c r="V59" s="115">
        <v>12</v>
      </c>
      <c r="W59" s="115"/>
      <c r="X59" s="115"/>
      <c r="Y59" s="115">
        <v>2</v>
      </c>
      <c r="Z59" s="115">
        <v>1</v>
      </c>
      <c r="AA59" s="115"/>
      <c r="AB59" s="115"/>
      <c r="AC59" s="115">
        <f t="shared" si="13"/>
        <v>1</v>
      </c>
      <c r="AD59" s="129"/>
      <c r="AE59" s="120"/>
    </row>
    <row r="60" spans="1:31" s="122" customFormat="1" ht="12.75" x14ac:dyDescent="0.2">
      <c r="A60" s="126">
        <v>25</v>
      </c>
      <c r="B60" s="125" t="s">
        <v>585</v>
      </c>
      <c r="C60" s="125" t="s">
        <v>586</v>
      </c>
      <c r="D60" s="115">
        <v>3</v>
      </c>
      <c r="E60" s="115">
        <v>1</v>
      </c>
      <c r="F60" s="115">
        <v>6</v>
      </c>
      <c r="G60" s="115">
        <v>2</v>
      </c>
      <c r="H60" s="115">
        <v>6</v>
      </c>
      <c r="I60" s="115">
        <v>2</v>
      </c>
      <c r="J60" s="115">
        <v>1</v>
      </c>
      <c r="K60" s="115">
        <v>1</v>
      </c>
      <c r="L60" s="115"/>
      <c r="M60" s="115"/>
      <c r="N60" s="115">
        <f t="shared" si="12"/>
        <v>15</v>
      </c>
      <c r="O60" s="116"/>
      <c r="P60" s="124">
        <v>23</v>
      </c>
      <c r="Q60" s="125" t="s">
        <v>554</v>
      </c>
      <c r="R60" s="125" t="s">
        <v>54</v>
      </c>
      <c r="S60" s="115">
        <v>5</v>
      </c>
      <c r="T60" s="115">
        <v>1</v>
      </c>
      <c r="U60" s="115">
        <v>2</v>
      </c>
      <c r="V60" s="115">
        <v>6</v>
      </c>
      <c r="W60" s="115">
        <v>1</v>
      </c>
      <c r="X60" s="115">
        <v>1</v>
      </c>
      <c r="Y60" s="115"/>
      <c r="Z60" s="115">
        <v>2</v>
      </c>
      <c r="AA60" s="115"/>
      <c r="AB60" s="115"/>
      <c r="AC60" s="115">
        <f t="shared" si="13"/>
        <v>15</v>
      </c>
      <c r="AD60" s="129"/>
      <c r="AE60" s="120"/>
    </row>
    <row r="61" spans="1:31" s="122" customFormat="1" ht="12.75" x14ac:dyDescent="0.2">
      <c r="A61" s="126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4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D61" s="129"/>
      <c r="AE61" s="120"/>
    </row>
    <row r="62" spans="1:31" s="122" customFormat="1" ht="12.75" x14ac:dyDescent="0.2">
      <c r="A62" s="126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9</v>
      </c>
      <c r="E63" s="115">
        <f t="shared" si="14"/>
        <v>11</v>
      </c>
      <c r="F63" s="115">
        <f t="shared" si="14"/>
        <v>13</v>
      </c>
      <c r="G63" s="115">
        <f t="shared" si="14"/>
        <v>27</v>
      </c>
      <c r="H63" s="115">
        <f t="shared" si="14"/>
        <v>14</v>
      </c>
      <c r="I63" s="115">
        <f t="shared" si="14"/>
        <v>6</v>
      </c>
      <c r="J63" s="115">
        <f t="shared" si="14"/>
        <v>2</v>
      </c>
      <c r="K63" s="115">
        <f t="shared" si="14"/>
        <v>12</v>
      </c>
      <c r="L63" s="115">
        <f t="shared" si="14"/>
        <v>0</v>
      </c>
      <c r="M63" s="115">
        <f t="shared" si="14"/>
        <v>1</v>
      </c>
      <c r="N63" s="115">
        <f t="shared" si="14"/>
        <v>64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13</v>
      </c>
      <c r="T63" s="115">
        <f t="shared" si="15"/>
        <v>11</v>
      </c>
      <c r="U63" s="115">
        <f t="shared" si="15"/>
        <v>7</v>
      </c>
      <c r="V63" s="115">
        <f t="shared" si="15"/>
        <v>40</v>
      </c>
      <c r="W63" s="115">
        <f t="shared" si="15"/>
        <v>17</v>
      </c>
      <c r="X63" s="115">
        <f t="shared" si="15"/>
        <v>5</v>
      </c>
      <c r="Y63" s="115">
        <f t="shared" si="15"/>
        <v>3</v>
      </c>
      <c r="Z63" s="115">
        <f t="shared" si="15"/>
        <v>14</v>
      </c>
      <c r="AA63" s="115">
        <f t="shared" si="15"/>
        <v>0</v>
      </c>
      <c r="AB63" s="115">
        <f t="shared" si="15"/>
        <v>0</v>
      </c>
      <c r="AC63" s="115">
        <f t="shared" si="15"/>
        <v>66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Pork Swords:    |||   Honey Badgers: </v>
      </c>
    </row>
    <row r="64" spans="1:31" s="122" customFormat="1" ht="12.75" x14ac:dyDescent="0.2">
      <c r="A64" s="152" t="s">
        <v>28</v>
      </c>
      <c r="B64" s="153"/>
      <c r="C64" s="154" t="s">
        <v>162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624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78" t="s">
        <v>215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80"/>
      <c r="O67" s="112" t="s">
        <v>30</v>
      </c>
      <c r="P67" s="204" t="s">
        <v>236</v>
      </c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6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2</v>
      </c>
      <c r="B69" s="125" t="s">
        <v>223</v>
      </c>
      <c r="C69" s="125" t="s">
        <v>95</v>
      </c>
      <c r="D69" s="115"/>
      <c r="E69" s="115"/>
      <c r="F69" s="115"/>
      <c r="G69" s="115">
        <v>4</v>
      </c>
      <c r="H69" s="115">
        <v>1</v>
      </c>
      <c r="I69" s="115">
        <v>1</v>
      </c>
      <c r="J69" s="115"/>
      <c r="K69" s="115">
        <v>3</v>
      </c>
      <c r="L69" s="115"/>
      <c r="M69" s="115"/>
      <c r="N69" s="115">
        <f t="shared" ref="N69:N78" si="16">IF(B69="","",(D69*2)+(E69*3)+F69*1)</f>
        <v>0</v>
      </c>
      <c r="O69" s="116"/>
      <c r="P69" s="126">
        <v>4</v>
      </c>
      <c r="Q69" s="125" t="s">
        <v>303</v>
      </c>
      <c r="R69" s="125" t="s">
        <v>65</v>
      </c>
      <c r="S69" s="115"/>
      <c r="T69" s="115"/>
      <c r="U69" s="115"/>
      <c r="V69" s="115">
        <v>5</v>
      </c>
      <c r="W69" s="115">
        <v>4</v>
      </c>
      <c r="X69" s="115">
        <v>1</v>
      </c>
      <c r="Y69" s="115"/>
      <c r="Z69" s="115">
        <v>1</v>
      </c>
      <c r="AA69" s="115"/>
      <c r="AB69" s="115"/>
      <c r="AC69" s="115">
        <f t="shared" ref="AC69:AC78" si="17">IF(Q69="","",(S69*2)+(T69*3)+U69*1)</f>
        <v>0</v>
      </c>
      <c r="AE69" s="120"/>
    </row>
    <row r="70" spans="1:31" s="122" customFormat="1" ht="12.75" x14ac:dyDescent="0.2">
      <c r="A70" s="124">
        <v>3</v>
      </c>
      <c r="B70" s="125" t="s">
        <v>217</v>
      </c>
      <c r="C70" s="125" t="s">
        <v>189</v>
      </c>
      <c r="D70" s="115">
        <v>1</v>
      </c>
      <c r="E70" s="115">
        <v>1</v>
      </c>
      <c r="F70" s="115">
        <v>1</v>
      </c>
      <c r="G70" s="115"/>
      <c r="H70" s="115"/>
      <c r="I70" s="115"/>
      <c r="J70" s="115"/>
      <c r="K70" s="115">
        <v>3</v>
      </c>
      <c r="L70" s="115"/>
      <c r="M70" s="115"/>
      <c r="N70" s="115">
        <f t="shared" si="16"/>
        <v>6</v>
      </c>
      <c r="O70" s="116"/>
      <c r="P70" s="124">
        <v>6</v>
      </c>
      <c r="Q70" s="125" t="s">
        <v>237</v>
      </c>
      <c r="R70" s="125" t="s">
        <v>238</v>
      </c>
      <c r="S70" s="115">
        <v>3</v>
      </c>
      <c r="T70" s="115"/>
      <c r="U70" s="115">
        <v>3</v>
      </c>
      <c r="V70" s="115">
        <v>5</v>
      </c>
      <c r="W70" s="115">
        <v>1</v>
      </c>
      <c r="X70" s="115"/>
      <c r="Y70" s="115"/>
      <c r="Z70" s="115">
        <v>1</v>
      </c>
      <c r="AA70" s="115">
        <v>1</v>
      </c>
      <c r="AB70" s="115"/>
      <c r="AC70" s="115">
        <f t="shared" si="17"/>
        <v>9</v>
      </c>
      <c r="AE70" s="120"/>
    </row>
    <row r="71" spans="1:31" s="122" customFormat="1" ht="12.75" x14ac:dyDescent="0.2">
      <c r="A71" s="124">
        <v>6</v>
      </c>
      <c r="B71" s="125" t="s">
        <v>216</v>
      </c>
      <c r="C71" s="125" t="s">
        <v>95</v>
      </c>
      <c r="D71" s="115"/>
      <c r="E71" s="115"/>
      <c r="F71" s="115"/>
      <c r="G71" s="115">
        <v>3</v>
      </c>
      <c r="H71" s="115">
        <v>1</v>
      </c>
      <c r="I71" s="115"/>
      <c r="J71" s="115"/>
      <c r="K71" s="115">
        <v>3</v>
      </c>
      <c r="L71" s="115"/>
      <c r="M71" s="115"/>
      <c r="N71" s="115">
        <f t="shared" si="16"/>
        <v>0</v>
      </c>
      <c r="O71" s="116"/>
      <c r="P71" s="124">
        <v>7</v>
      </c>
      <c r="Q71" s="125" t="s">
        <v>332</v>
      </c>
      <c r="R71" s="125" t="s">
        <v>503</v>
      </c>
      <c r="S71" s="115"/>
      <c r="T71" s="115"/>
      <c r="U71" s="115"/>
      <c r="V71" s="115">
        <v>1</v>
      </c>
      <c r="W71" s="115">
        <v>1</v>
      </c>
      <c r="X71" s="115">
        <v>2</v>
      </c>
      <c r="Y71" s="115"/>
      <c r="Z71" s="115">
        <v>3</v>
      </c>
      <c r="AA71" s="115"/>
      <c r="AB71" s="115"/>
      <c r="AC71" s="115">
        <f t="shared" si="17"/>
        <v>0</v>
      </c>
      <c r="AE71" s="120"/>
    </row>
    <row r="72" spans="1:31" s="122" customFormat="1" ht="12.75" x14ac:dyDescent="0.2">
      <c r="A72" s="124">
        <v>7</v>
      </c>
      <c r="B72" s="125" t="s">
        <v>282</v>
      </c>
      <c r="C72" s="125" t="s">
        <v>283</v>
      </c>
      <c r="D72" s="115"/>
      <c r="E72" s="115"/>
      <c r="F72" s="115">
        <v>2</v>
      </c>
      <c r="G72" s="115">
        <v>5</v>
      </c>
      <c r="H72" s="115">
        <v>1</v>
      </c>
      <c r="I72" s="115"/>
      <c r="J72" s="115"/>
      <c r="K72" s="115">
        <v>1</v>
      </c>
      <c r="L72" s="115"/>
      <c r="M72" s="115"/>
      <c r="N72" s="115">
        <f t="shared" si="16"/>
        <v>2</v>
      </c>
      <c r="O72" s="116"/>
      <c r="P72" s="126">
        <v>9</v>
      </c>
      <c r="Q72" s="125" t="s">
        <v>240</v>
      </c>
      <c r="R72" s="125" t="s">
        <v>79</v>
      </c>
      <c r="S72" s="115">
        <v>1</v>
      </c>
      <c r="T72" s="115"/>
      <c r="U72" s="115"/>
      <c r="V72" s="115">
        <v>3</v>
      </c>
      <c r="W72" s="115">
        <v>1</v>
      </c>
      <c r="X72" s="115">
        <v>1</v>
      </c>
      <c r="Y72" s="115"/>
      <c r="Z72" s="115">
        <v>2</v>
      </c>
      <c r="AA72" s="115"/>
      <c r="AB72" s="115"/>
      <c r="AC72" s="115">
        <f t="shared" si="17"/>
        <v>2</v>
      </c>
      <c r="AE72" s="120"/>
    </row>
    <row r="73" spans="1:31" s="122" customFormat="1" ht="12.75" x14ac:dyDescent="0.2">
      <c r="A73" s="124">
        <v>3</v>
      </c>
      <c r="B73" s="125" t="s">
        <v>89</v>
      </c>
      <c r="C73" s="125" t="s">
        <v>194</v>
      </c>
      <c r="D73" s="115"/>
      <c r="E73" s="115"/>
      <c r="F73" s="115"/>
      <c r="G73" s="115"/>
      <c r="H73" s="115"/>
      <c r="I73" s="115">
        <v>1</v>
      </c>
      <c r="J73" s="115"/>
      <c r="K73" s="115">
        <v>2</v>
      </c>
      <c r="L73" s="115"/>
      <c r="M73" s="115"/>
      <c r="N73" s="115">
        <f t="shared" si="16"/>
        <v>0</v>
      </c>
      <c r="O73" s="116"/>
      <c r="P73" s="124">
        <v>11</v>
      </c>
      <c r="Q73" s="125" t="s">
        <v>384</v>
      </c>
      <c r="R73" s="125" t="s">
        <v>253</v>
      </c>
      <c r="S73" s="115">
        <v>2</v>
      </c>
      <c r="T73" s="115"/>
      <c r="U73" s="115">
        <v>1</v>
      </c>
      <c r="V73" s="115">
        <v>6</v>
      </c>
      <c r="W73" s="115">
        <v>1</v>
      </c>
      <c r="X73" s="115">
        <v>1</v>
      </c>
      <c r="Y73" s="115">
        <v>1</v>
      </c>
      <c r="Z73" s="115">
        <v>1</v>
      </c>
      <c r="AA73" s="115"/>
      <c r="AB73" s="115"/>
      <c r="AC73" s="115">
        <f t="shared" si="17"/>
        <v>5</v>
      </c>
      <c r="AE73" s="120"/>
    </row>
    <row r="74" spans="1:31" s="122" customFormat="1" ht="12.75" x14ac:dyDescent="0.2">
      <c r="A74" s="124">
        <v>10</v>
      </c>
      <c r="B74" s="125" t="s">
        <v>218</v>
      </c>
      <c r="C74" s="125" t="s">
        <v>118</v>
      </c>
      <c r="D74" s="115">
        <v>4</v>
      </c>
      <c r="E74" s="115">
        <v>3</v>
      </c>
      <c r="F74" s="115">
        <v>1</v>
      </c>
      <c r="G74" s="115">
        <v>5</v>
      </c>
      <c r="H74" s="115">
        <v>3</v>
      </c>
      <c r="I74" s="115"/>
      <c r="J74" s="115"/>
      <c r="K74" s="115">
        <v>1</v>
      </c>
      <c r="L74" s="115"/>
      <c r="M74" s="115"/>
      <c r="N74" s="115">
        <f t="shared" si="16"/>
        <v>18</v>
      </c>
      <c r="O74" s="116"/>
      <c r="P74" s="124"/>
      <c r="Q74" s="125"/>
      <c r="R74" s="12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 t="str">
        <f t="shared" si="17"/>
        <v/>
      </c>
      <c r="AE74" s="120"/>
    </row>
    <row r="75" spans="1:31" s="122" customFormat="1" ht="12.75" x14ac:dyDescent="0.2">
      <c r="A75" s="124">
        <v>7</v>
      </c>
      <c r="B75" s="125" t="s">
        <v>221</v>
      </c>
      <c r="C75" s="125" t="s">
        <v>222</v>
      </c>
      <c r="D75" s="115">
        <v>1</v>
      </c>
      <c r="E75" s="115"/>
      <c r="F75" s="115"/>
      <c r="G75" s="115">
        <v>5</v>
      </c>
      <c r="H75" s="115"/>
      <c r="I75" s="115"/>
      <c r="J75" s="115"/>
      <c r="K75" s="115"/>
      <c r="L75" s="115"/>
      <c r="M75" s="115"/>
      <c r="N75" s="115">
        <f t="shared" si="16"/>
        <v>2</v>
      </c>
      <c r="O75" s="116"/>
      <c r="P75" s="124">
        <v>20</v>
      </c>
      <c r="Q75" s="125" t="s">
        <v>240</v>
      </c>
      <c r="R75" s="125" t="s">
        <v>241</v>
      </c>
      <c r="S75" s="115"/>
      <c r="T75" s="115"/>
      <c r="U75" s="115">
        <v>1</v>
      </c>
      <c r="V75" s="115">
        <v>2</v>
      </c>
      <c r="W75" s="115"/>
      <c r="X75" s="115"/>
      <c r="Y75" s="115"/>
      <c r="Z75" s="115"/>
      <c r="AA75" s="115"/>
      <c r="AB75" s="115"/>
      <c r="AC75" s="115">
        <f t="shared" si="17"/>
        <v>1</v>
      </c>
      <c r="AE75" s="120"/>
    </row>
    <row r="76" spans="1:31" s="122" customFormat="1" ht="12.75" x14ac:dyDescent="0.2">
      <c r="A76" s="124">
        <v>33</v>
      </c>
      <c r="B76" s="125" t="s">
        <v>219</v>
      </c>
      <c r="C76" s="125" t="s">
        <v>220</v>
      </c>
      <c r="D76" s="115">
        <v>4</v>
      </c>
      <c r="E76" s="115"/>
      <c r="F76" s="115"/>
      <c r="G76" s="115">
        <v>9</v>
      </c>
      <c r="H76" s="115">
        <v>2</v>
      </c>
      <c r="I76" s="115">
        <v>1</v>
      </c>
      <c r="J76" s="115">
        <v>1</v>
      </c>
      <c r="K76" s="115">
        <v>1</v>
      </c>
      <c r="L76" s="115"/>
      <c r="M76" s="115"/>
      <c r="N76" s="115">
        <f t="shared" si="16"/>
        <v>8</v>
      </c>
      <c r="O76" s="116"/>
      <c r="P76" s="124">
        <v>55</v>
      </c>
      <c r="Q76" s="125" t="s">
        <v>242</v>
      </c>
      <c r="R76" s="125" t="s">
        <v>243</v>
      </c>
      <c r="S76" s="115">
        <v>1</v>
      </c>
      <c r="T76" s="115"/>
      <c r="U76" s="115"/>
      <c r="V76" s="115"/>
      <c r="W76" s="115"/>
      <c r="X76" s="115"/>
      <c r="Y76" s="115"/>
      <c r="Z76" s="115">
        <v>5</v>
      </c>
      <c r="AA76" s="115"/>
      <c r="AB76" s="115"/>
      <c r="AC76" s="115">
        <f t="shared" si="17"/>
        <v>2</v>
      </c>
      <c r="AE76" s="120"/>
    </row>
    <row r="77" spans="1:31" s="122" customFormat="1" ht="12.75" x14ac:dyDescent="0.2">
      <c r="A77" s="124">
        <v>10</v>
      </c>
      <c r="B77" s="125" t="s">
        <v>89</v>
      </c>
      <c r="C77" s="125" t="s">
        <v>544</v>
      </c>
      <c r="D77" s="115">
        <v>1</v>
      </c>
      <c r="E77" s="115"/>
      <c r="F77" s="115">
        <v>1</v>
      </c>
      <c r="G77" s="115">
        <v>6</v>
      </c>
      <c r="H77" s="115">
        <v>4</v>
      </c>
      <c r="I77" s="115">
        <v>1</v>
      </c>
      <c r="J77" s="115"/>
      <c r="K77" s="115">
        <v>3</v>
      </c>
      <c r="L77" s="115"/>
      <c r="M77" s="115"/>
      <c r="N77" s="115">
        <f t="shared" si="16"/>
        <v>3</v>
      </c>
      <c r="O77" s="116"/>
      <c r="P77" s="124">
        <v>77</v>
      </c>
      <c r="Q77" s="125" t="s">
        <v>239</v>
      </c>
      <c r="R77" s="125" t="s">
        <v>51</v>
      </c>
      <c r="S77" s="115">
        <v>9</v>
      </c>
      <c r="T77" s="115">
        <v>1</v>
      </c>
      <c r="U77" s="115">
        <v>3</v>
      </c>
      <c r="V77" s="115">
        <v>2</v>
      </c>
      <c r="W77" s="115">
        <v>1</v>
      </c>
      <c r="X77" s="115">
        <v>2</v>
      </c>
      <c r="Y77" s="115"/>
      <c r="Z77" s="115"/>
      <c r="AA77" s="115"/>
      <c r="AB77" s="115"/>
      <c r="AC77" s="115">
        <f t="shared" si="17"/>
        <v>24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11</v>
      </c>
      <c r="E79" s="115">
        <f t="shared" si="18"/>
        <v>4</v>
      </c>
      <c r="F79" s="115">
        <f t="shared" si="18"/>
        <v>5</v>
      </c>
      <c r="G79" s="115">
        <f t="shared" si="18"/>
        <v>37</v>
      </c>
      <c r="H79" s="115">
        <f t="shared" si="18"/>
        <v>12</v>
      </c>
      <c r="I79" s="115">
        <f t="shared" si="18"/>
        <v>4</v>
      </c>
      <c r="J79" s="115">
        <f t="shared" si="18"/>
        <v>1</v>
      </c>
      <c r="K79" s="115">
        <f t="shared" si="18"/>
        <v>17</v>
      </c>
      <c r="L79" s="115">
        <f t="shared" si="18"/>
        <v>0</v>
      </c>
      <c r="M79" s="115">
        <f t="shared" si="18"/>
        <v>0</v>
      </c>
      <c r="N79" s="115">
        <f t="shared" si="18"/>
        <v>39</v>
      </c>
      <c r="O79" s="117" t="s">
        <v>5</v>
      </c>
      <c r="P79" s="140" t="s">
        <v>27</v>
      </c>
      <c r="Q79" s="141"/>
      <c r="R79" s="142"/>
      <c r="S79" s="115">
        <f t="shared" ref="S79:AC79" si="19">SUM(S69:S78)</f>
        <v>16</v>
      </c>
      <c r="T79" s="115">
        <f t="shared" si="19"/>
        <v>1</v>
      </c>
      <c r="U79" s="115">
        <f t="shared" si="19"/>
        <v>8</v>
      </c>
      <c r="V79" s="115">
        <f t="shared" si="19"/>
        <v>24</v>
      </c>
      <c r="W79" s="115">
        <f t="shared" si="19"/>
        <v>9</v>
      </c>
      <c r="X79" s="115">
        <f t="shared" si="19"/>
        <v>7</v>
      </c>
      <c r="Y79" s="115">
        <f t="shared" si="19"/>
        <v>1</v>
      </c>
      <c r="Z79" s="115">
        <f t="shared" si="19"/>
        <v>13</v>
      </c>
      <c r="AA79" s="115">
        <f t="shared" si="19"/>
        <v>1</v>
      </c>
      <c r="AB79" s="115">
        <f t="shared" si="19"/>
        <v>0</v>
      </c>
      <c r="AC79" s="115">
        <f t="shared" si="19"/>
        <v>43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106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Baitong Ballers:    |||   Hellfish: </v>
      </c>
    </row>
    <row r="81" spans="1:31" s="122" customFormat="1" ht="12.75" x14ac:dyDescent="0.2">
      <c r="A81" s="152" t="s">
        <v>205</v>
      </c>
      <c r="B81" s="153"/>
      <c r="C81" s="154" t="s">
        <v>670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57" t="s">
        <v>150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9"/>
      <c r="O83" s="112" t="s">
        <v>30</v>
      </c>
      <c r="P83" s="198" t="s">
        <v>105</v>
      </c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200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/>
      <c r="B85" s="125"/>
      <c r="C85" s="12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 t="str">
        <f t="shared" ref="N85:N94" si="20">IF(B85="","",(D85*2)+(E85*3)+F85*1)</f>
        <v/>
      </c>
      <c r="O85" s="116"/>
      <c r="P85" s="124">
        <v>0</v>
      </c>
      <c r="Q85" s="125" t="s">
        <v>135</v>
      </c>
      <c r="R85" s="125" t="s">
        <v>100</v>
      </c>
      <c r="S85" s="115">
        <v>1</v>
      </c>
      <c r="T85" s="115">
        <v>2</v>
      </c>
      <c r="U85" s="115">
        <v>1</v>
      </c>
      <c r="V85" s="115">
        <v>7</v>
      </c>
      <c r="W85" s="115">
        <v>1</v>
      </c>
      <c r="X85" s="115">
        <v>1</v>
      </c>
      <c r="Y85" s="115"/>
      <c r="Z85" s="115">
        <v>4</v>
      </c>
      <c r="AA85" s="115"/>
      <c r="AB85" s="115"/>
      <c r="AC85" s="115">
        <f t="shared" ref="AC85:AC94" si="21">IF(Q85="","",(S85*2)+(T85*3)+U85*1)</f>
        <v>9</v>
      </c>
      <c r="AD85" s="129"/>
      <c r="AE85" s="120"/>
    </row>
    <row r="86" spans="1:31" s="122" customFormat="1" ht="12.75" x14ac:dyDescent="0.2">
      <c r="A86" s="126">
        <v>8</v>
      </c>
      <c r="B86" s="125" t="s">
        <v>153</v>
      </c>
      <c r="C86" s="125" t="s">
        <v>38</v>
      </c>
      <c r="D86" s="115"/>
      <c r="E86" s="115">
        <v>1</v>
      </c>
      <c r="F86" s="115"/>
      <c r="G86" s="115">
        <v>1</v>
      </c>
      <c r="H86" s="115"/>
      <c r="I86" s="115"/>
      <c r="J86" s="115"/>
      <c r="K86" s="115"/>
      <c r="L86" s="115"/>
      <c r="M86" s="115"/>
      <c r="N86" s="115">
        <f t="shared" si="20"/>
        <v>3</v>
      </c>
      <c r="O86" s="116"/>
      <c r="P86" s="124">
        <v>2</v>
      </c>
      <c r="Q86" s="125" t="s">
        <v>33</v>
      </c>
      <c r="R86" s="125" t="s">
        <v>34</v>
      </c>
      <c r="S86" s="115"/>
      <c r="T86" s="115">
        <v>2</v>
      </c>
      <c r="U86" s="115"/>
      <c r="V86" s="115">
        <v>5</v>
      </c>
      <c r="W86" s="115">
        <v>3</v>
      </c>
      <c r="X86" s="115"/>
      <c r="Y86" s="115"/>
      <c r="Z86" s="115"/>
      <c r="AA86" s="115"/>
      <c r="AB86" s="115"/>
      <c r="AC86" s="115">
        <f t="shared" si="21"/>
        <v>6</v>
      </c>
      <c r="AD86" s="129"/>
      <c r="AE86" s="120"/>
    </row>
    <row r="87" spans="1:31" s="122" customFormat="1" ht="12.75" x14ac:dyDescent="0.2">
      <c r="A87" s="124">
        <v>10</v>
      </c>
      <c r="B87" s="125" t="s">
        <v>154</v>
      </c>
      <c r="C87" s="125" t="s">
        <v>36</v>
      </c>
      <c r="D87" s="115">
        <v>3</v>
      </c>
      <c r="E87" s="115">
        <v>2</v>
      </c>
      <c r="F87" s="115">
        <v>1</v>
      </c>
      <c r="G87" s="115">
        <v>4</v>
      </c>
      <c r="H87" s="115"/>
      <c r="I87" s="115">
        <v>1</v>
      </c>
      <c r="J87" s="115"/>
      <c r="K87" s="115">
        <v>2</v>
      </c>
      <c r="L87" s="115"/>
      <c r="M87" s="115"/>
      <c r="N87" s="115">
        <f t="shared" si="20"/>
        <v>13</v>
      </c>
      <c r="O87" s="116"/>
      <c r="P87" s="126"/>
      <c r="Q87" s="125"/>
      <c r="R87" s="12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 t="str">
        <f t="shared" si="21"/>
        <v/>
      </c>
      <c r="AD87" s="129"/>
      <c r="AE87" s="120"/>
    </row>
    <row r="88" spans="1:31" s="122" customFormat="1" ht="12.75" x14ac:dyDescent="0.2">
      <c r="A88" s="124">
        <v>13</v>
      </c>
      <c r="B88" s="125" t="s">
        <v>155</v>
      </c>
      <c r="C88" s="125" t="s">
        <v>50</v>
      </c>
      <c r="D88" s="115"/>
      <c r="E88" s="115"/>
      <c r="F88" s="115"/>
      <c r="G88" s="115">
        <v>7</v>
      </c>
      <c r="H88" s="115">
        <v>2</v>
      </c>
      <c r="I88" s="115"/>
      <c r="J88" s="115"/>
      <c r="K88" s="115">
        <v>1</v>
      </c>
      <c r="L88" s="115"/>
      <c r="M88" s="115"/>
      <c r="N88" s="115">
        <f t="shared" si="20"/>
        <v>0</v>
      </c>
      <c r="O88" s="116"/>
      <c r="P88" s="126">
        <v>5</v>
      </c>
      <c r="Q88" s="125" t="s">
        <v>43</v>
      </c>
      <c r="R88" s="125" t="s">
        <v>44</v>
      </c>
      <c r="S88" s="115"/>
      <c r="T88" s="115">
        <v>3</v>
      </c>
      <c r="U88" s="115">
        <v>1</v>
      </c>
      <c r="V88" s="115">
        <v>1</v>
      </c>
      <c r="W88" s="115">
        <v>2</v>
      </c>
      <c r="X88" s="115">
        <v>2</v>
      </c>
      <c r="Y88" s="115"/>
      <c r="Z88" s="115">
        <v>2</v>
      </c>
      <c r="AA88" s="115"/>
      <c r="AB88" s="115"/>
      <c r="AC88" s="115">
        <f t="shared" si="21"/>
        <v>10</v>
      </c>
      <c r="AD88" s="129"/>
      <c r="AE88" s="120"/>
    </row>
    <row r="89" spans="1:31" s="122" customFormat="1" ht="12.75" x14ac:dyDescent="0.2">
      <c r="A89" s="124">
        <v>17</v>
      </c>
      <c r="B89" s="125" t="s">
        <v>171</v>
      </c>
      <c r="C89" s="125" t="s">
        <v>36</v>
      </c>
      <c r="D89" s="115">
        <v>7</v>
      </c>
      <c r="E89" s="115"/>
      <c r="F89" s="115"/>
      <c r="G89" s="115">
        <v>5</v>
      </c>
      <c r="H89" s="115"/>
      <c r="I89" s="115"/>
      <c r="J89" s="115"/>
      <c r="K89" s="115"/>
      <c r="L89" s="115"/>
      <c r="M89" s="115"/>
      <c r="N89" s="115">
        <f t="shared" si="20"/>
        <v>14</v>
      </c>
      <c r="O89" s="116"/>
      <c r="P89" s="124">
        <v>8</v>
      </c>
      <c r="Q89" s="125" t="s">
        <v>138</v>
      </c>
      <c r="R89" s="125" t="s">
        <v>139</v>
      </c>
      <c r="S89" s="115"/>
      <c r="T89" s="115"/>
      <c r="U89" s="115"/>
      <c r="V89" s="115">
        <v>5</v>
      </c>
      <c r="W89" s="115">
        <v>5</v>
      </c>
      <c r="X89" s="115"/>
      <c r="Y89" s="115"/>
      <c r="Z89" s="115">
        <v>1</v>
      </c>
      <c r="AA89" s="115"/>
      <c r="AB89" s="115"/>
      <c r="AC89" s="115">
        <f t="shared" si="21"/>
        <v>0</v>
      </c>
      <c r="AD89" s="129"/>
      <c r="AE89" s="120"/>
    </row>
    <row r="90" spans="1:31" s="122" customFormat="1" ht="12.75" x14ac:dyDescent="0.2">
      <c r="A90" s="126">
        <v>21</v>
      </c>
      <c r="B90" s="125" t="s">
        <v>181</v>
      </c>
      <c r="C90" s="125" t="s">
        <v>405</v>
      </c>
      <c r="D90" s="115">
        <v>3</v>
      </c>
      <c r="E90" s="115"/>
      <c r="F90" s="115"/>
      <c r="G90" s="115">
        <v>11</v>
      </c>
      <c r="H90" s="115">
        <v>1</v>
      </c>
      <c r="I90" s="115">
        <v>1</v>
      </c>
      <c r="J90" s="115">
        <v>1</v>
      </c>
      <c r="K90" s="115">
        <v>3</v>
      </c>
      <c r="L90" s="115"/>
      <c r="M90" s="115"/>
      <c r="N90" s="115">
        <f t="shared" si="20"/>
        <v>6</v>
      </c>
      <c r="O90" s="116"/>
      <c r="P90" s="126">
        <v>9</v>
      </c>
      <c r="Q90" s="125" t="s">
        <v>165</v>
      </c>
      <c r="R90" s="125" t="s">
        <v>527</v>
      </c>
      <c r="S90" s="115">
        <v>1</v>
      </c>
      <c r="T90" s="115">
        <v>1</v>
      </c>
      <c r="U90" s="115"/>
      <c r="V90" s="115">
        <v>3</v>
      </c>
      <c r="W90" s="115">
        <v>2</v>
      </c>
      <c r="X90" s="115">
        <v>1</v>
      </c>
      <c r="Y90" s="115"/>
      <c r="Z90" s="115">
        <v>2</v>
      </c>
      <c r="AA90" s="115"/>
      <c r="AB90" s="115"/>
      <c r="AC90" s="115">
        <f t="shared" si="21"/>
        <v>5</v>
      </c>
      <c r="AD90" s="129"/>
      <c r="AE90" s="120"/>
    </row>
    <row r="91" spans="1:31" s="122" customFormat="1" ht="12.75" x14ac:dyDescent="0.2">
      <c r="A91" s="126">
        <v>23</v>
      </c>
      <c r="B91" s="125" t="s">
        <v>156</v>
      </c>
      <c r="C91" s="125" t="s">
        <v>57</v>
      </c>
      <c r="D91" s="115">
        <v>1</v>
      </c>
      <c r="E91" s="115"/>
      <c r="F91" s="115"/>
      <c r="G91" s="115">
        <v>2</v>
      </c>
      <c r="H91" s="115">
        <v>1</v>
      </c>
      <c r="I91" s="115"/>
      <c r="J91" s="115">
        <v>1</v>
      </c>
      <c r="K91" s="115"/>
      <c r="L91" s="115"/>
      <c r="M91" s="115"/>
      <c r="N91" s="115">
        <f t="shared" si="20"/>
        <v>2</v>
      </c>
      <c r="O91" s="116"/>
      <c r="P91" s="126">
        <v>12</v>
      </c>
      <c r="Q91" s="125" t="s">
        <v>329</v>
      </c>
      <c r="R91" s="125" t="s">
        <v>330</v>
      </c>
      <c r="S91" s="115">
        <v>1</v>
      </c>
      <c r="T91" s="115">
        <v>1</v>
      </c>
      <c r="U91" s="115"/>
      <c r="V91" s="115">
        <v>4</v>
      </c>
      <c r="W91" s="115">
        <v>1</v>
      </c>
      <c r="X91" s="115"/>
      <c r="Y91" s="115"/>
      <c r="Z91" s="115">
        <v>2</v>
      </c>
      <c r="AA91" s="115"/>
      <c r="AB91" s="115"/>
      <c r="AC91" s="115">
        <f t="shared" si="21"/>
        <v>5</v>
      </c>
      <c r="AD91" s="129"/>
      <c r="AE91" s="120"/>
    </row>
    <row r="92" spans="1:31" s="122" customFormat="1" ht="12.75" x14ac:dyDescent="0.2">
      <c r="A92" s="126">
        <v>26</v>
      </c>
      <c r="B92" s="125" t="s">
        <v>157</v>
      </c>
      <c r="C92" s="125" t="s">
        <v>158</v>
      </c>
      <c r="D92" s="115">
        <v>1</v>
      </c>
      <c r="E92" s="115">
        <v>1</v>
      </c>
      <c r="F92" s="115"/>
      <c r="G92" s="115">
        <v>5</v>
      </c>
      <c r="H92" s="115">
        <v>1</v>
      </c>
      <c r="I92" s="115"/>
      <c r="J92" s="115"/>
      <c r="K92" s="115">
        <v>1</v>
      </c>
      <c r="L92" s="115"/>
      <c r="M92" s="115"/>
      <c r="N92" s="115">
        <f t="shared" si="20"/>
        <v>5</v>
      </c>
      <c r="O92" s="116"/>
      <c r="P92" s="126">
        <v>24</v>
      </c>
      <c r="Q92" s="125" t="s">
        <v>136</v>
      </c>
      <c r="R92" s="125" t="s">
        <v>137</v>
      </c>
      <c r="S92" s="115">
        <v>3</v>
      </c>
      <c r="T92" s="115">
        <v>1</v>
      </c>
      <c r="U92" s="115"/>
      <c r="V92" s="115">
        <v>4</v>
      </c>
      <c r="W92" s="115">
        <v>1</v>
      </c>
      <c r="X92" s="115">
        <v>1</v>
      </c>
      <c r="Y92" s="115">
        <v>1</v>
      </c>
      <c r="Z92" s="115">
        <v>1</v>
      </c>
      <c r="AA92" s="115"/>
      <c r="AB92" s="115"/>
      <c r="AC92" s="115">
        <f t="shared" si="21"/>
        <v>9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99" t="s">
        <v>147</v>
      </c>
      <c r="Q93" s="125" t="s">
        <v>486</v>
      </c>
      <c r="R93" s="125" t="s">
        <v>188</v>
      </c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>
        <f t="shared" si="21"/>
        <v>0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Beavers:    |||   Phantoms: </v>
      </c>
    </row>
    <row r="94" spans="1:31" s="122" customFormat="1" ht="12.75" x14ac:dyDescent="0.2">
      <c r="A94" s="126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15</v>
      </c>
      <c r="E95" s="115">
        <f t="shared" si="22"/>
        <v>4</v>
      </c>
      <c r="F95" s="115">
        <f t="shared" si="22"/>
        <v>1</v>
      </c>
      <c r="G95" s="115">
        <f t="shared" si="22"/>
        <v>35</v>
      </c>
      <c r="H95" s="115">
        <f t="shared" si="22"/>
        <v>5</v>
      </c>
      <c r="I95" s="115">
        <f t="shared" si="22"/>
        <v>2</v>
      </c>
      <c r="J95" s="115">
        <f t="shared" si="22"/>
        <v>2</v>
      </c>
      <c r="K95" s="115">
        <f t="shared" si="22"/>
        <v>7</v>
      </c>
      <c r="L95" s="115">
        <f t="shared" si="22"/>
        <v>0</v>
      </c>
      <c r="M95" s="115">
        <f t="shared" si="22"/>
        <v>0</v>
      </c>
      <c r="N95" s="115">
        <f t="shared" si="22"/>
        <v>43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6</v>
      </c>
      <c r="T95" s="115">
        <f t="shared" si="23"/>
        <v>10</v>
      </c>
      <c r="U95" s="115">
        <f t="shared" si="23"/>
        <v>2</v>
      </c>
      <c r="V95" s="115">
        <f t="shared" si="23"/>
        <v>29</v>
      </c>
      <c r="W95" s="115">
        <f t="shared" si="23"/>
        <v>15</v>
      </c>
      <c r="X95" s="115">
        <f t="shared" si="23"/>
        <v>5</v>
      </c>
      <c r="Y95" s="115">
        <f t="shared" si="23"/>
        <v>1</v>
      </c>
      <c r="Z95" s="115">
        <f t="shared" si="23"/>
        <v>12</v>
      </c>
      <c r="AA95" s="115">
        <f t="shared" si="23"/>
        <v>0</v>
      </c>
      <c r="AB95" s="115">
        <f t="shared" si="23"/>
        <v>0</v>
      </c>
      <c r="AC95" s="115">
        <f t="shared" si="23"/>
        <v>44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225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641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49" t="s">
        <v>203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1"/>
      <c r="O99" s="112" t="s">
        <v>49</v>
      </c>
      <c r="P99" s="163" t="s">
        <v>77</v>
      </c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5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6">
        <v>6</v>
      </c>
      <c r="B101" s="125" t="s">
        <v>421</v>
      </c>
      <c r="C101" s="125" t="s">
        <v>422</v>
      </c>
      <c r="D101" s="115"/>
      <c r="E101" s="115"/>
      <c r="F101" s="115"/>
      <c r="G101" s="115">
        <v>7</v>
      </c>
      <c r="H101" s="115">
        <v>5</v>
      </c>
      <c r="I101" s="115"/>
      <c r="J101" s="115"/>
      <c r="K101" s="115">
        <v>1</v>
      </c>
      <c r="L101" s="115"/>
      <c r="M101" s="115"/>
      <c r="N101" s="115">
        <f t="shared" ref="N101:N110" si="24">IF(B101="","",(D101*2)+(E101*3)+F101*1)</f>
        <v>0</v>
      </c>
      <c r="O101" s="116"/>
      <c r="P101" s="124">
        <v>0</v>
      </c>
      <c r="Q101" s="125" t="s">
        <v>398</v>
      </c>
      <c r="R101" s="125" t="s">
        <v>399</v>
      </c>
      <c r="S101" s="115">
        <v>8</v>
      </c>
      <c r="T101" s="115">
        <v>2</v>
      </c>
      <c r="U101" s="115">
        <v>2</v>
      </c>
      <c r="V101" s="115">
        <v>8</v>
      </c>
      <c r="W101" s="115">
        <v>2</v>
      </c>
      <c r="X101" s="115">
        <v>2</v>
      </c>
      <c r="Y101" s="115"/>
      <c r="Z101" s="115">
        <v>2</v>
      </c>
      <c r="AA101" s="115"/>
      <c r="AB101" s="115"/>
      <c r="AC101" s="115">
        <f t="shared" ref="AC101:AC110" si="25">IF(Q101="","",(S101*2)+(T101*3)+U101*1)</f>
        <v>24</v>
      </c>
      <c r="AD101" s="129"/>
      <c r="AE101" s="120"/>
    </row>
    <row r="102" spans="1:31" s="122" customFormat="1" ht="12.75" x14ac:dyDescent="0.2">
      <c r="A102" s="126">
        <v>10</v>
      </c>
      <c r="B102" s="125" t="s">
        <v>340</v>
      </c>
      <c r="C102" s="125" t="s">
        <v>38</v>
      </c>
      <c r="D102" s="115">
        <v>1</v>
      </c>
      <c r="E102" s="115">
        <v>4</v>
      </c>
      <c r="F102" s="115"/>
      <c r="G102" s="115">
        <v>2</v>
      </c>
      <c r="H102" s="115">
        <v>2</v>
      </c>
      <c r="I102" s="115">
        <v>1</v>
      </c>
      <c r="J102" s="115"/>
      <c r="K102" s="115"/>
      <c r="L102" s="115"/>
      <c r="M102" s="115"/>
      <c r="N102" s="115">
        <f t="shared" si="24"/>
        <v>14</v>
      </c>
      <c r="O102" s="116"/>
      <c r="P102" s="124">
        <v>3</v>
      </c>
      <c r="Q102" s="125" t="s">
        <v>80</v>
      </c>
      <c r="R102" s="125" t="s">
        <v>81</v>
      </c>
      <c r="S102" s="115">
        <v>2</v>
      </c>
      <c r="T102" s="115">
        <v>2</v>
      </c>
      <c r="U102" s="115">
        <v>4</v>
      </c>
      <c r="V102" s="115">
        <v>10</v>
      </c>
      <c r="W102" s="115">
        <v>4</v>
      </c>
      <c r="X102" s="115"/>
      <c r="Y102" s="115">
        <v>1</v>
      </c>
      <c r="Z102" s="115"/>
      <c r="AA102" s="115"/>
      <c r="AB102" s="115"/>
      <c r="AC102" s="115">
        <f t="shared" si="25"/>
        <v>14</v>
      </c>
      <c r="AD102" s="129"/>
      <c r="AE102" s="120"/>
    </row>
    <row r="103" spans="1:31" s="122" customFormat="1" ht="12.75" x14ac:dyDescent="0.2">
      <c r="A103" s="126">
        <v>12</v>
      </c>
      <c r="B103" s="125" t="s">
        <v>659</v>
      </c>
      <c r="C103" s="125" t="s">
        <v>660</v>
      </c>
      <c r="D103" s="115"/>
      <c r="E103" s="115">
        <v>6</v>
      </c>
      <c r="F103" s="115"/>
      <c r="G103" s="115">
        <v>4</v>
      </c>
      <c r="H103" s="115">
        <v>3</v>
      </c>
      <c r="I103" s="115">
        <v>2</v>
      </c>
      <c r="J103" s="115"/>
      <c r="K103" s="115"/>
      <c r="L103" s="115"/>
      <c r="M103" s="115"/>
      <c r="N103" s="115">
        <f t="shared" si="24"/>
        <v>18</v>
      </c>
      <c r="O103" s="116"/>
      <c r="P103" s="126">
        <v>5</v>
      </c>
      <c r="Q103" s="125" t="s">
        <v>85</v>
      </c>
      <c r="R103" s="125" t="s">
        <v>86</v>
      </c>
      <c r="S103" s="115">
        <v>7</v>
      </c>
      <c r="T103" s="115"/>
      <c r="U103" s="115">
        <v>1</v>
      </c>
      <c r="V103" s="115">
        <v>4</v>
      </c>
      <c r="W103" s="115">
        <v>2</v>
      </c>
      <c r="X103" s="115">
        <v>1</v>
      </c>
      <c r="Y103" s="115">
        <v>1</v>
      </c>
      <c r="Z103" s="115"/>
      <c r="AA103" s="115"/>
      <c r="AB103" s="115"/>
      <c r="AC103" s="115">
        <f t="shared" si="25"/>
        <v>15</v>
      </c>
      <c r="AD103" s="129"/>
      <c r="AE103" s="120"/>
    </row>
    <row r="104" spans="1:31" s="122" customFormat="1" ht="12.75" x14ac:dyDescent="0.2">
      <c r="A104" s="126">
        <v>13</v>
      </c>
      <c r="B104" s="125" t="s">
        <v>294</v>
      </c>
      <c r="C104" s="125" t="s">
        <v>61</v>
      </c>
      <c r="D104" s="115"/>
      <c r="E104" s="115"/>
      <c r="F104" s="115"/>
      <c r="G104" s="115">
        <v>1</v>
      </c>
      <c r="H104" s="115">
        <v>2</v>
      </c>
      <c r="I104" s="115">
        <v>1</v>
      </c>
      <c r="J104" s="115">
        <v>1</v>
      </c>
      <c r="K104" s="115"/>
      <c r="L104" s="115"/>
      <c r="M104" s="115"/>
      <c r="N104" s="115">
        <f t="shared" si="24"/>
        <v>0</v>
      </c>
      <c r="O104" s="116"/>
      <c r="P104" s="126"/>
      <c r="Q104" s="125"/>
      <c r="R104" s="12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 t="str">
        <f t="shared" si="25"/>
        <v/>
      </c>
      <c r="AD104" s="129"/>
      <c r="AE104" s="120"/>
    </row>
    <row r="105" spans="1:31" s="122" customFormat="1" ht="12.75" x14ac:dyDescent="0.2">
      <c r="A105" s="126">
        <v>14</v>
      </c>
      <c r="B105" s="125" t="s">
        <v>197</v>
      </c>
      <c r="C105" s="125" t="s">
        <v>198</v>
      </c>
      <c r="D105" s="115">
        <v>2</v>
      </c>
      <c r="E105" s="115">
        <v>5</v>
      </c>
      <c r="F105" s="115">
        <v>2</v>
      </c>
      <c r="G105" s="115">
        <v>2</v>
      </c>
      <c r="H105" s="115">
        <v>2</v>
      </c>
      <c r="I105" s="115">
        <v>1</v>
      </c>
      <c r="J105" s="115"/>
      <c r="K105" s="115">
        <v>1</v>
      </c>
      <c r="L105" s="115"/>
      <c r="M105" s="115"/>
      <c r="N105" s="115">
        <f t="shared" si="24"/>
        <v>21</v>
      </c>
      <c r="O105" s="116"/>
      <c r="P105" s="126">
        <v>21</v>
      </c>
      <c r="Q105" s="125" t="s">
        <v>128</v>
      </c>
      <c r="R105" s="125" t="s">
        <v>83</v>
      </c>
      <c r="S105" s="115"/>
      <c r="T105" s="115">
        <v>3</v>
      </c>
      <c r="U105" s="115">
        <v>1</v>
      </c>
      <c r="V105" s="115">
        <v>4</v>
      </c>
      <c r="W105" s="115">
        <v>3</v>
      </c>
      <c r="X105" s="115">
        <v>1</v>
      </c>
      <c r="Y105" s="115"/>
      <c r="Z105" s="115">
        <v>1</v>
      </c>
      <c r="AA105" s="115"/>
      <c r="AB105" s="115"/>
      <c r="AC105" s="115">
        <f t="shared" si="25"/>
        <v>10</v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6">
        <v>24</v>
      </c>
      <c r="Q106" s="125" t="s">
        <v>146</v>
      </c>
      <c r="R106" s="125" t="s">
        <v>186</v>
      </c>
      <c r="S106" s="115">
        <v>3</v>
      </c>
      <c r="T106" s="115"/>
      <c r="U106" s="115">
        <v>2</v>
      </c>
      <c r="V106" s="115">
        <v>4</v>
      </c>
      <c r="W106" s="115">
        <v>1</v>
      </c>
      <c r="X106" s="115">
        <v>1</v>
      </c>
      <c r="Y106" s="115"/>
      <c r="Z106" s="115">
        <v>1</v>
      </c>
      <c r="AA106" s="115"/>
      <c r="AB106" s="115"/>
      <c r="AC106" s="115">
        <f t="shared" si="25"/>
        <v>8</v>
      </c>
      <c r="AD106" s="129"/>
      <c r="AE106" s="120"/>
    </row>
    <row r="107" spans="1:31" s="122" customFormat="1" ht="12.75" x14ac:dyDescent="0.2">
      <c r="A107" s="124"/>
      <c r="B107" s="125"/>
      <c r="C107" s="12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 t="str">
        <f t="shared" si="24"/>
        <v/>
      </c>
      <c r="O107" s="116"/>
      <c r="P107" s="126">
        <v>25</v>
      </c>
      <c r="Q107" s="125" t="s">
        <v>87</v>
      </c>
      <c r="R107" s="125" t="s">
        <v>88</v>
      </c>
      <c r="S107" s="115">
        <v>2</v>
      </c>
      <c r="T107" s="115"/>
      <c r="U107" s="115"/>
      <c r="V107" s="115">
        <v>2</v>
      </c>
      <c r="W107" s="115">
        <v>5</v>
      </c>
      <c r="X107" s="115">
        <v>2</v>
      </c>
      <c r="Y107" s="115">
        <v>1</v>
      </c>
      <c r="Z107" s="115">
        <v>1</v>
      </c>
      <c r="AA107" s="115"/>
      <c r="AB107" s="115">
        <v>1</v>
      </c>
      <c r="AC107" s="115">
        <f t="shared" si="25"/>
        <v>4</v>
      </c>
      <c r="AD107" s="129"/>
      <c r="AE107" s="120"/>
    </row>
    <row r="108" spans="1:31" s="122" customFormat="1" ht="12.75" x14ac:dyDescent="0.2">
      <c r="A108" s="126">
        <v>36</v>
      </c>
      <c r="B108" s="125" t="s">
        <v>209</v>
      </c>
      <c r="C108" s="125" t="s">
        <v>126</v>
      </c>
      <c r="D108" s="115">
        <v>1</v>
      </c>
      <c r="E108" s="115"/>
      <c r="F108" s="115">
        <v>2</v>
      </c>
      <c r="G108" s="115">
        <v>8</v>
      </c>
      <c r="H108" s="115"/>
      <c r="I108" s="115"/>
      <c r="J108" s="115"/>
      <c r="K108" s="115">
        <v>2</v>
      </c>
      <c r="L108" s="115"/>
      <c r="M108" s="115"/>
      <c r="N108" s="115">
        <f t="shared" si="24"/>
        <v>4</v>
      </c>
      <c r="O108" s="116"/>
      <c r="P108" s="124"/>
      <c r="Q108" s="125"/>
      <c r="R108" s="12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 t="str">
        <f t="shared" si="25"/>
        <v/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6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/>
      <c r="Q109" s="125"/>
      <c r="R109" s="12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 t="str">
        <f t="shared" si="25"/>
        <v/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Spectres:    |||   HBW Cannons: </v>
      </c>
    </row>
    <row r="110" spans="1:31" s="122" customFormat="1" ht="12.75" x14ac:dyDescent="0.2">
      <c r="A110" s="126">
        <v>53</v>
      </c>
      <c r="B110" s="125" t="s">
        <v>507</v>
      </c>
      <c r="C110" s="125" t="s">
        <v>124</v>
      </c>
      <c r="D110" s="115">
        <v>1</v>
      </c>
      <c r="E110" s="115">
        <v>3</v>
      </c>
      <c r="F110" s="115">
        <v>5</v>
      </c>
      <c r="G110" s="115">
        <v>6</v>
      </c>
      <c r="H110" s="115">
        <v>6</v>
      </c>
      <c r="I110" s="115"/>
      <c r="J110" s="115">
        <v>1</v>
      </c>
      <c r="K110" s="115">
        <v>1</v>
      </c>
      <c r="L110" s="115"/>
      <c r="M110" s="115"/>
      <c r="N110" s="115">
        <f t="shared" si="24"/>
        <v>16</v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5</v>
      </c>
      <c r="E111" s="115">
        <f t="shared" si="26"/>
        <v>18</v>
      </c>
      <c r="F111" s="115">
        <f t="shared" si="26"/>
        <v>9</v>
      </c>
      <c r="G111" s="115">
        <f t="shared" si="26"/>
        <v>30</v>
      </c>
      <c r="H111" s="115">
        <f t="shared" si="26"/>
        <v>20</v>
      </c>
      <c r="I111" s="115">
        <f t="shared" si="26"/>
        <v>5</v>
      </c>
      <c r="J111" s="115">
        <f t="shared" si="26"/>
        <v>2</v>
      </c>
      <c r="K111" s="115">
        <f t="shared" si="26"/>
        <v>5</v>
      </c>
      <c r="L111" s="115">
        <f t="shared" si="26"/>
        <v>0</v>
      </c>
      <c r="M111" s="115">
        <f t="shared" si="26"/>
        <v>0</v>
      </c>
      <c r="N111" s="115">
        <f t="shared" si="26"/>
        <v>73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22</v>
      </c>
      <c r="T111" s="115">
        <f t="shared" si="27"/>
        <v>7</v>
      </c>
      <c r="U111" s="115">
        <f t="shared" si="27"/>
        <v>10</v>
      </c>
      <c r="V111" s="115">
        <f t="shared" si="27"/>
        <v>32</v>
      </c>
      <c r="W111" s="115">
        <f t="shared" si="27"/>
        <v>17</v>
      </c>
      <c r="X111" s="115">
        <f t="shared" si="27"/>
        <v>7</v>
      </c>
      <c r="Y111" s="115">
        <f t="shared" si="27"/>
        <v>3</v>
      </c>
      <c r="Z111" s="115">
        <f t="shared" si="27"/>
        <v>5</v>
      </c>
      <c r="AA111" s="115">
        <f t="shared" si="27"/>
        <v>0</v>
      </c>
      <c r="AB111" s="115">
        <f t="shared" si="27"/>
        <v>1</v>
      </c>
      <c r="AC111" s="115">
        <f t="shared" si="27"/>
        <v>75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68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652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60" t="s">
        <v>29</v>
      </c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2"/>
      <c r="O115" s="112" t="s">
        <v>49</v>
      </c>
      <c r="P115" s="192" t="s">
        <v>106</v>
      </c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4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/>
      <c r="B117" s="125"/>
      <c r="C117" s="12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 t="str">
        <f t="shared" ref="N117:N126" si="28">IF(B117="","",(D117*2)+(E117*3)+F117*1)</f>
        <v/>
      </c>
      <c r="O117" s="116"/>
      <c r="P117" s="124">
        <v>5</v>
      </c>
      <c r="Q117" s="125" t="s">
        <v>140</v>
      </c>
      <c r="R117" s="125" t="s">
        <v>141</v>
      </c>
      <c r="S117" s="115">
        <v>1</v>
      </c>
      <c r="T117" s="115">
        <v>3</v>
      </c>
      <c r="U117" s="115"/>
      <c r="V117" s="115">
        <v>3</v>
      </c>
      <c r="W117" s="115">
        <v>2</v>
      </c>
      <c r="X117" s="115"/>
      <c r="Y117" s="115"/>
      <c r="Z117" s="115">
        <v>3</v>
      </c>
      <c r="AA117" s="115"/>
      <c r="AB117" s="115"/>
      <c r="AC117" s="115">
        <f t="shared" ref="AC117:AC126" si="29">IF(Q117="","",(S117*2)+(T117*3)+U117*1)</f>
        <v>11</v>
      </c>
      <c r="AD117" s="129"/>
      <c r="AE117" s="120"/>
    </row>
    <row r="118" spans="1:31" s="122" customFormat="1" ht="12.75" x14ac:dyDescent="0.2">
      <c r="A118" s="126">
        <v>2</v>
      </c>
      <c r="B118" s="125" t="s">
        <v>40</v>
      </c>
      <c r="C118" s="125" t="s">
        <v>41</v>
      </c>
      <c r="D118" s="115"/>
      <c r="E118" s="115"/>
      <c r="F118" s="115"/>
      <c r="G118" s="115">
        <v>2</v>
      </c>
      <c r="H118" s="115">
        <v>1</v>
      </c>
      <c r="I118" s="115">
        <v>1</v>
      </c>
      <c r="J118" s="115"/>
      <c r="K118" s="115">
        <v>2</v>
      </c>
      <c r="L118" s="115"/>
      <c r="M118" s="115"/>
      <c r="N118" s="115">
        <f t="shared" si="28"/>
        <v>0</v>
      </c>
      <c r="O118" s="116"/>
      <c r="P118" s="126">
        <v>6</v>
      </c>
      <c r="Q118" s="125" t="s">
        <v>142</v>
      </c>
      <c r="R118" s="125" t="s">
        <v>143</v>
      </c>
      <c r="S118" s="115"/>
      <c r="T118" s="115">
        <v>1</v>
      </c>
      <c r="U118" s="115">
        <v>2</v>
      </c>
      <c r="V118" s="115">
        <v>3</v>
      </c>
      <c r="W118" s="115">
        <v>2</v>
      </c>
      <c r="X118" s="115">
        <v>3</v>
      </c>
      <c r="Y118" s="115"/>
      <c r="Z118" s="115">
        <v>3</v>
      </c>
      <c r="AA118" s="115"/>
      <c r="AB118" s="115"/>
      <c r="AC118" s="115">
        <f t="shared" si="29"/>
        <v>5</v>
      </c>
      <c r="AD118" s="129"/>
      <c r="AE118" s="120"/>
    </row>
    <row r="119" spans="1:31" s="122" customFormat="1" ht="12.75" x14ac:dyDescent="0.2">
      <c r="A119" s="99" t="s">
        <v>147</v>
      </c>
      <c r="B119" s="125" t="s">
        <v>58</v>
      </c>
      <c r="C119" s="125" t="s">
        <v>59</v>
      </c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>
        <f t="shared" si="28"/>
        <v>0</v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6">
        <v>11</v>
      </c>
      <c r="B120" s="125" t="s">
        <v>210</v>
      </c>
      <c r="C120" s="125" t="s">
        <v>67</v>
      </c>
      <c r="D120" s="115"/>
      <c r="E120" s="115"/>
      <c r="F120" s="115"/>
      <c r="G120" s="115">
        <v>3</v>
      </c>
      <c r="H120" s="115">
        <v>2</v>
      </c>
      <c r="I120" s="115">
        <v>1</v>
      </c>
      <c r="J120" s="115"/>
      <c r="K120" s="115">
        <v>2</v>
      </c>
      <c r="L120" s="115"/>
      <c r="M120" s="115"/>
      <c r="N120" s="115">
        <f t="shared" si="28"/>
        <v>0</v>
      </c>
      <c r="O120" s="116"/>
      <c r="P120" s="124">
        <v>12</v>
      </c>
      <c r="Q120" s="125" t="s">
        <v>224</v>
      </c>
      <c r="R120" s="125" t="s">
        <v>95</v>
      </c>
      <c r="S120" s="115">
        <v>1</v>
      </c>
      <c r="T120" s="115"/>
      <c r="U120" s="115">
        <v>2</v>
      </c>
      <c r="V120" s="115">
        <v>5</v>
      </c>
      <c r="W120" s="115"/>
      <c r="X120" s="115"/>
      <c r="Y120" s="115"/>
      <c r="Z120" s="115">
        <v>2</v>
      </c>
      <c r="AA120" s="115"/>
      <c r="AB120" s="115"/>
      <c r="AC120" s="115">
        <f t="shared" si="29"/>
        <v>4</v>
      </c>
      <c r="AD120" s="129"/>
      <c r="AE120" s="120"/>
    </row>
    <row r="121" spans="1:31" s="122" customFormat="1" ht="12.75" x14ac:dyDescent="0.2">
      <c r="A121" s="126">
        <v>13</v>
      </c>
      <c r="B121" s="125" t="s">
        <v>31</v>
      </c>
      <c r="C121" s="125" t="s">
        <v>32</v>
      </c>
      <c r="D121" s="115">
        <v>1</v>
      </c>
      <c r="E121" s="115"/>
      <c r="F121" s="115">
        <v>2</v>
      </c>
      <c r="G121" s="115">
        <v>4</v>
      </c>
      <c r="H121" s="115"/>
      <c r="I121" s="115"/>
      <c r="J121" s="115"/>
      <c r="K121" s="115">
        <v>3</v>
      </c>
      <c r="L121" s="115"/>
      <c r="M121" s="115"/>
      <c r="N121" s="115">
        <f t="shared" si="28"/>
        <v>4</v>
      </c>
      <c r="O121" s="116"/>
      <c r="P121" s="126">
        <v>14</v>
      </c>
      <c r="Q121" s="125" t="s">
        <v>144</v>
      </c>
      <c r="R121" s="125" t="s">
        <v>81</v>
      </c>
      <c r="S121" s="115">
        <v>1</v>
      </c>
      <c r="T121" s="115">
        <v>1</v>
      </c>
      <c r="U121" s="115"/>
      <c r="V121" s="115">
        <v>6</v>
      </c>
      <c r="W121" s="115">
        <v>2</v>
      </c>
      <c r="X121" s="115"/>
      <c r="Y121" s="115"/>
      <c r="Z121" s="115"/>
      <c r="AA121" s="115"/>
      <c r="AB121" s="115"/>
      <c r="AC121" s="115">
        <f t="shared" si="29"/>
        <v>5</v>
      </c>
      <c r="AD121" s="129"/>
      <c r="AE121" s="120"/>
    </row>
    <row r="122" spans="1:31" s="122" customFormat="1" ht="12.75" x14ac:dyDescent="0.2">
      <c r="A122" s="126">
        <v>17</v>
      </c>
      <c r="B122" s="125" t="s">
        <v>46</v>
      </c>
      <c r="C122" s="125" t="s">
        <v>47</v>
      </c>
      <c r="D122" s="115">
        <v>1</v>
      </c>
      <c r="E122" s="115"/>
      <c r="F122" s="115"/>
      <c r="G122" s="115">
        <v>2</v>
      </c>
      <c r="H122" s="115">
        <v>1</v>
      </c>
      <c r="I122" s="115"/>
      <c r="J122" s="115"/>
      <c r="K122" s="115">
        <v>2</v>
      </c>
      <c r="L122" s="115"/>
      <c r="M122" s="115"/>
      <c r="N122" s="115">
        <f t="shared" si="28"/>
        <v>2</v>
      </c>
      <c r="O122" s="116"/>
      <c r="P122" s="126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6">
        <v>23</v>
      </c>
      <c r="B123" s="125" t="s">
        <v>89</v>
      </c>
      <c r="C123" s="125" t="s">
        <v>166</v>
      </c>
      <c r="D123" s="115">
        <v>2</v>
      </c>
      <c r="E123" s="115"/>
      <c r="F123" s="115">
        <v>2</v>
      </c>
      <c r="G123" s="115">
        <v>2</v>
      </c>
      <c r="H123" s="115">
        <v>2</v>
      </c>
      <c r="I123" s="115">
        <v>2</v>
      </c>
      <c r="J123" s="115"/>
      <c r="K123" s="115">
        <v>2</v>
      </c>
      <c r="L123" s="115"/>
      <c r="M123" s="115"/>
      <c r="N123" s="115">
        <f t="shared" si="28"/>
        <v>6</v>
      </c>
      <c r="O123" s="116"/>
      <c r="P123" s="126">
        <v>24</v>
      </c>
      <c r="Q123" s="125" t="s">
        <v>145</v>
      </c>
      <c r="R123" s="125" t="s">
        <v>38</v>
      </c>
      <c r="S123" s="115"/>
      <c r="T123" s="115">
        <v>1</v>
      </c>
      <c r="U123" s="115"/>
      <c r="V123" s="115">
        <v>4</v>
      </c>
      <c r="W123" s="115">
        <v>1</v>
      </c>
      <c r="X123" s="115">
        <v>1</v>
      </c>
      <c r="Y123" s="115"/>
      <c r="Z123" s="115">
        <v>2</v>
      </c>
      <c r="AA123" s="115"/>
      <c r="AB123" s="115"/>
      <c r="AC123" s="115">
        <f t="shared" si="29"/>
        <v>3</v>
      </c>
      <c r="AD123" s="129"/>
      <c r="AE123" s="120"/>
    </row>
    <row r="124" spans="1:31" s="122" customFormat="1" ht="12.75" x14ac:dyDescent="0.2">
      <c r="A124" s="126">
        <v>33</v>
      </c>
      <c r="B124" s="125" t="s">
        <v>252</v>
      </c>
      <c r="C124" s="125" t="s">
        <v>253</v>
      </c>
      <c r="D124" s="115">
        <v>3</v>
      </c>
      <c r="E124" s="115"/>
      <c r="F124" s="115">
        <v>5</v>
      </c>
      <c r="G124" s="115">
        <v>6</v>
      </c>
      <c r="H124" s="115"/>
      <c r="I124" s="115">
        <v>2</v>
      </c>
      <c r="J124" s="115">
        <v>1</v>
      </c>
      <c r="K124" s="115"/>
      <c r="L124" s="115"/>
      <c r="M124" s="115"/>
      <c r="N124" s="115">
        <f t="shared" si="28"/>
        <v>11</v>
      </c>
      <c r="O124" s="116"/>
      <c r="P124" s="126">
        <v>32</v>
      </c>
      <c r="Q124" s="125" t="s">
        <v>63</v>
      </c>
      <c r="R124" s="125" t="s">
        <v>79</v>
      </c>
      <c r="S124" s="115">
        <v>1</v>
      </c>
      <c r="T124" s="115"/>
      <c r="U124" s="115">
        <v>2</v>
      </c>
      <c r="V124" s="115">
        <v>7</v>
      </c>
      <c r="W124" s="115">
        <v>1</v>
      </c>
      <c r="X124" s="115">
        <v>1</v>
      </c>
      <c r="Y124" s="115"/>
      <c r="Z124" s="115">
        <v>2</v>
      </c>
      <c r="AA124" s="115"/>
      <c r="AB124" s="115"/>
      <c r="AC124" s="115">
        <f t="shared" si="29"/>
        <v>4</v>
      </c>
      <c r="AD124" s="129"/>
      <c r="AE124" s="120"/>
    </row>
    <row r="125" spans="1:31" s="122" customFormat="1" ht="12.75" x14ac:dyDescent="0.2">
      <c r="A125" s="126">
        <v>8</v>
      </c>
      <c r="B125" s="125" t="s">
        <v>122</v>
      </c>
      <c r="C125" s="125" t="s">
        <v>100</v>
      </c>
      <c r="D125" s="115">
        <v>4</v>
      </c>
      <c r="E125" s="115">
        <v>1</v>
      </c>
      <c r="F125" s="115"/>
      <c r="G125" s="115"/>
      <c r="H125" s="115">
        <v>1</v>
      </c>
      <c r="I125" s="115">
        <v>2</v>
      </c>
      <c r="J125" s="115"/>
      <c r="K125" s="115">
        <v>2</v>
      </c>
      <c r="L125" s="115"/>
      <c r="M125" s="115"/>
      <c r="N125" s="115">
        <f t="shared" si="28"/>
        <v>11</v>
      </c>
      <c r="O125" s="116"/>
      <c r="P125" s="124">
        <v>40</v>
      </c>
      <c r="Q125" s="125" t="s">
        <v>174</v>
      </c>
      <c r="R125" s="125" t="s">
        <v>76</v>
      </c>
      <c r="S125" s="115">
        <v>2</v>
      </c>
      <c r="T125" s="115"/>
      <c r="U125" s="115">
        <v>2</v>
      </c>
      <c r="V125" s="115">
        <v>5</v>
      </c>
      <c r="W125" s="115">
        <v>1</v>
      </c>
      <c r="X125" s="115">
        <v>1</v>
      </c>
      <c r="Y125" s="115"/>
      <c r="Z125" s="115">
        <v>3</v>
      </c>
      <c r="AA125" s="115"/>
      <c r="AB125" s="115"/>
      <c r="AC125" s="115">
        <f t="shared" si="29"/>
        <v>6</v>
      </c>
      <c r="AD125" s="129"/>
      <c r="AE125" s="120"/>
    </row>
    <row r="126" spans="1:31" s="122" customFormat="1" ht="12.75" x14ac:dyDescent="0.2">
      <c r="A126" s="124">
        <v>1</v>
      </c>
      <c r="B126" s="125" t="s">
        <v>411</v>
      </c>
      <c r="C126" s="125" t="s">
        <v>412</v>
      </c>
      <c r="D126" s="115"/>
      <c r="E126" s="115"/>
      <c r="F126" s="115">
        <v>1</v>
      </c>
      <c r="G126" s="115">
        <v>4</v>
      </c>
      <c r="H126" s="115">
        <v>3</v>
      </c>
      <c r="I126" s="115"/>
      <c r="J126" s="115"/>
      <c r="K126" s="115"/>
      <c r="L126" s="115"/>
      <c r="M126" s="115"/>
      <c r="N126" s="115">
        <f t="shared" si="28"/>
        <v>1</v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11</v>
      </c>
      <c r="E127" s="115">
        <f t="shared" si="30"/>
        <v>1</v>
      </c>
      <c r="F127" s="115">
        <f t="shared" si="30"/>
        <v>10</v>
      </c>
      <c r="G127" s="115">
        <f t="shared" si="30"/>
        <v>23</v>
      </c>
      <c r="H127" s="115">
        <f t="shared" si="30"/>
        <v>10</v>
      </c>
      <c r="I127" s="115">
        <f t="shared" si="30"/>
        <v>8</v>
      </c>
      <c r="J127" s="115">
        <f t="shared" si="30"/>
        <v>1</v>
      </c>
      <c r="K127" s="115">
        <f t="shared" si="30"/>
        <v>13</v>
      </c>
      <c r="L127" s="115">
        <f t="shared" si="30"/>
        <v>0</v>
      </c>
      <c r="M127" s="115">
        <f t="shared" si="30"/>
        <v>0</v>
      </c>
      <c r="N127" s="115">
        <f t="shared" si="30"/>
        <v>35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6</v>
      </c>
      <c r="T127" s="115">
        <f t="shared" si="31"/>
        <v>6</v>
      </c>
      <c r="U127" s="115">
        <f t="shared" si="31"/>
        <v>8</v>
      </c>
      <c r="V127" s="115">
        <f t="shared" si="31"/>
        <v>33</v>
      </c>
      <c r="W127" s="115">
        <f t="shared" si="31"/>
        <v>9</v>
      </c>
      <c r="X127" s="115">
        <f t="shared" si="31"/>
        <v>6</v>
      </c>
      <c r="Y127" s="115">
        <f t="shared" si="31"/>
        <v>0</v>
      </c>
      <c r="Z127" s="115">
        <f t="shared" si="31"/>
        <v>15</v>
      </c>
      <c r="AA127" s="115">
        <f t="shared" si="31"/>
        <v>0</v>
      </c>
      <c r="AB127" s="115">
        <f t="shared" si="31"/>
        <v>0</v>
      </c>
      <c r="AC127" s="115">
        <f t="shared" si="31"/>
        <v>38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215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Diablos:    |||   AKOM: BLK-</v>
      </c>
    </row>
    <row r="129" spans="1:31" s="122" customFormat="1" ht="12.75" x14ac:dyDescent="0.2">
      <c r="A129" s="152" t="s">
        <v>205</v>
      </c>
      <c r="B129" s="153"/>
      <c r="C129" s="154" t="s">
        <v>651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202" priority="30">
      <formula>AE15="Correct"</formula>
    </cfRule>
    <cfRule type="expression" dxfId="201" priority="32">
      <formula>$AE$15="Check"</formula>
    </cfRule>
  </conditionalFormatting>
  <conditionalFormatting sqref="AE46 AE62 AE79">
    <cfRule type="expression" dxfId="200" priority="31">
      <formula>$AE$15="Check"</formula>
    </cfRule>
  </conditionalFormatting>
  <conditionalFormatting sqref="AE46 AE62 AE15 AE79">
    <cfRule type="expression" dxfId="199" priority="29">
      <formula>AE15="Correct"</formula>
    </cfRule>
  </conditionalFormatting>
  <conditionalFormatting sqref="AE47 AE63 AE16:AE17 AE80">
    <cfRule type="expression" dxfId="198" priority="28">
      <formula>FIND("-",AE16)&gt;0</formula>
    </cfRule>
  </conditionalFormatting>
  <conditionalFormatting sqref="O15">
    <cfRule type="containsBlanks" dxfId="197" priority="33">
      <formula>LEN(TRIM(O15))=0</formula>
    </cfRule>
  </conditionalFormatting>
  <conditionalFormatting sqref="O79">
    <cfRule type="containsBlanks" dxfId="196" priority="27">
      <formula>LEN(TRIM(O79))=0</formula>
    </cfRule>
  </conditionalFormatting>
  <conditionalFormatting sqref="O47">
    <cfRule type="containsBlanks" dxfId="195" priority="26">
      <formula>LEN(TRIM(O47))=0</formula>
    </cfRule>
  </conditionalFormatting>
  <conditionalFormatting sqref="O63">
    <cfRule type="containsBlanks" dxfId="194" priority="25">
      <formula>LEN(TRIM(O63))=0</formula>
    </cfRule>
  </conditionalFormatting>
  <conditionalFormatting sqref="O31">
    <cfRule type="containsBlanks" dxfId="193" priority="24">
      <formula>LEN(TRIM(O31))=0</formula>
    </cfRule>
  </conditionalFormatting>
  <conditionalFormatting sqref="O95">
    <cfRule type="containsBlanks" dxfId="192" priority="23">
      <formula>LEN(TRIM(O95))=0</formula>
    </cfRule>
  </conditionalFormatting>
  <conditionalFormatting sqref="O111">
    <cfRule type="containsBlanks" dxfId="191" priority="22">
      <formula>LEN(TRIM(O111))=0</formula>
    </cfRule>
  </conditionalFormatting>
  <conditionalFormatting sqref="AE29">
    <cfRule type="expression" dxfId="190" priority="19">
      <formula>AE29="Correct"</formula>
    </cfRule>
    <cfRule type="expression" dxfId="189" priority="21">
      <formula>$AE$15="Check"</formula>
    </cfRule>
  </conditionalFormatting>
  <conditionalFormatting sqref="AE29">
    <cfRule type="expression" dxfId="188" priority="20">
      <formula>$AE$15="Check"</formula>
    </cfRule>
  </conditionalFormatting>
  <conditionalFormatting sqref="AE29">
    <cfRule type="expression" dxfId="187" priority="18">
      <formula>AE29="Correct"</formula>
    </cfRule>
  </conditionalFormatting>
  <conditionalFormatting sqref="AE30">
    <cfRule type="expression" dxfId="186" priority="17">
      <formula>FIND("-",AE30)&gt;0</formula>
    </cfRule>
  </conditionalFormatting>
  <conditionalFormatting sqref="AE92">
    <cfRule type="expression" dxfId="185" priority="14">
      <formula>AE92="Correct"</formula>
    </cfRule>
    <cfRule type="expression" dxfId="184" priority="16">
      <formula>$AE$15="Check"</formula>
    </cfRule>
  </conditionalFormatting>
  <conditionalFormatting sqref="AE92">
    <cfRule type="expression" dxfId="183" priority="15">
      <formula>$AE$15="Check"</formula>
    </cfRule>
  </conditionalFormatting>
  <conditionalFormatting sqref="AE92">
    <cfRule type="expression" dxfId="182" priority="13">
      <formula>AE92="Correct"</formula>
    </cfRule>
  </conditionalFormatting>
  <conditionalFormatting sqref="AE93">
    <cfRule type="expression" dxfId="181" priority="12">
      <formula>FIND("-",AE93)&gt;0</formula>
    </cfRule>
  </conditionalFormatting>
  <conditionalFormatting sqref="AE108">
    <cfRule type="expression" dxfId="180" priority="9">
      <formula>AE108="Correct"</formula>
    </cfRule>
    <cfRule type="expression" dxfId="179" priority="11">
      <formula>$AE$15="Check"</formula>
    </cfRule>
  </conditionalFormatting>
  <conditionalFormatting sqref="AE108">
    <cfRule type="expression" dxfId="178" priority="10">
      <formula>$AE$15="Check"</formula>
    </cfRule>
  </conditionalFormatting>
  <conditionalFormatting sqref="AE108">
    <cfRule type="expression" dxfId="177" priority="8">
      <formula>AE108="Correct"</formula>
    </cfRule>
  </conditionalFormatting>
  <conditionalFormatting sqref="AE109">
    <cfRule type="expression" dxfId="176" priority="7">
      <formula>FIND("-",AE109)&gt;0</formula>
    </cfRule>
  </conditionalFormatting>
  <conditionalFormatting sqref="O127">
    <cfRule type="containsBlanks" dxfId="175" priority="6">
      <formula>LEN(TRIM(O127))=0</formula>
    </cfRule>
  </conditionalFormatting>
  <conditionalFormatting sqref="AE127">
    <cfRule type="expression" dxfId="174" priority="3">
      <formula>AE127="Correct"</formula>
    </cfRule>
    <cfRule type="expression" dxfId="173" priority="5">
      <formula>$AE$15="Check"</formula>
    </cfRule>
  </conditionalFormatting>
  <conditionalFormatting sqref="AE127">
    <cfRule type="expression" dxfId="172" priority="4">
      <formula>$AE$15="Check"</formula>
    </cfRule>
  </conditionalFormatting>
  <conditionalFormatting sqref="AE127">
    <cfRule type="expression" dxfId="171" priority="2">
      <formula>AE127="Correct"</formula>
    </cfRule>
  </conditionalFormatting>
  <conditionalFormatting sqref="AE128">
    <cfRule type="expression" dxfId="170" priority="1">
      <formula>FIND("-",AE128)&gt;0</formula>
    </cfRule>
  </conditionalFormatting>
  <dataValidations count="2">
    <dataValidation type="list" allowBlank="1" showInputMessage="1" showErrorMessage="1" sqref="O127">
      <formula1>#REF!</formula1>
    </dataValidation>
    <dataValidation type="list" allowBlank="1" showInputMessage="1" showErrorMessage="1" sqref="O15 O95 O47 O79 O111 O63 O31">
      <formula1>$AL$2:$AL$5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8.140625" style="118" bestFit="1" customWidth="1"/>
    <col min="3" max="3" width="9.5703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0.7109375" style="118" bestFit="1" customWidth="1"/>
    <col min="18" max="18" width="8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7"/>
      <c r="O3" s="112" t="s">
        <v>4</v>
      </c>
      <c r="P3" s="204" t="s">
        <v>236</v>
      </c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>
        <v>0</v>
      </c>
      <c r="B5" s="125" t="s">
        <v>91</v>
      </c>
      <c r="C5" s="125" t="s">
        <v>92</v>
      </c>
      <c r="D5" s="115">
        <v>3</v>
      </c>
      <c r="E5" s="115"/>
      <c r="F5" s="115"/>
      <c r="G5" s="115"/>
      <c r="H5" s="115">
        <v>1</v>
      </c>
      <c r="I5" s="115">
        <v>3</v>
      </c>
      <c r="J5" s="115"/>
      <c r="K5" s="115">
        <v>1</v>
      </c>
      <c r="L5" s="115"/>
      <c r="M5" s="115"/>
      <c r="N5" s="115">
        <f t="shared" ref="N5:N14" si="0">IF(B5="","",(D5*2)+(E5*3)+F5*1)</f>
        <v>6</v>
      </c>
      <c r="O5" s="116"/>
      <c r="P5" s="126"/>
      <c r="Q5" s="125"/>
      <c r="R5" s="12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 t="str">
        <f t="shared" ref="AC5:AC14" si="1">IF(Q5="","",(S5*2)+(T5*3)+U5*1)</f>
        <v/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>
        <v>4</v>
      </c>
      <c r="B6" s="125" t="s">
        <v>112</v>
      </c>
      <c r="C6" s="125" t="s">
        <v>51</v>
      </c>
      <c r="D6" s="115">
        <v>3</v>
      </c>
      <c r="E6" s="115"/>
      <c r="F6" s="115">
        <v>1</v>
      </c>
      <c r="G6" s="115">
        <v>8</v>
      </c>
      <c r="H6" s="115">
        <v>1</v>
      </c>
      <c r="I6" s="115"/>
      <c r="J6" s="115">
        <v>1</v>
      </c>
      <c r="K6" s="115"/>
      <c r="L6" s="115"/>
      <c r="M6" s="115"/>
      <c r="N6" s="115">
        <f t="shared" si="0"/>
        <v>7</v>
      </c>
      <c r="O6" s="116"/>
      <c r="P6" s="124">
        <v>6</v>
      </c>
      <c r="Q6" s="125" t="s">
        <v>237</v>
      </c>
      <c r="R6" s="125" t="s">
        <v>238</v>
      </c>
      <c r="S6" s="115">
        <v>5</v>
      </c>
      <c r="T6" s="115"/>
      <c r="U6" s="115"/>
      <c r="V6" s="115">
        <v>8</v>
      </c>
      <c r="W6" s="115">
        <v>2</v>
      </c>
      <c r="X6" s="115"/>
      <c r="Y6" s="115"/>
      <c r="Z6" s="115">
        <v>1</v>
      </c>
      <c r="AA6" s="115"/>
      <c r="AB6" s="115"/>
      <c r="AC6" s="115">
        <f t="shared" si="1"/>
        <v>10</v>
      </c>
      <c r="AE6" s="120"/>
    </row>
    <row r="7" spans="1:39" s="122" customFormat="1" ht="12.75" x14ac:dyDescent="0.2">
      <c r="A7" s="126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 t="str">
        <f t="shared" si="0"/>
        <v/>
      </c>
      <c r="O7" s="116"/>
      <c r="P7" s="124"/>
      <c r="Q7" s="125"/>
      <c r="R7" s="12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 t="str">
        <f t="shared" si="1"/>
        <v/>
      </c>
      <c r="AE7" s="120"/>
    </row>
    <row r="8" spans="1:39" s="122" customFormat="1" ht="12.75" x14ac:dyDescent="0.2">
      <c r="A8" s="126"/>
      <c r="B8" s="125"/>
      <c r="C8" s="12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 t="str">
        <f t="shared" si="0"/>
        <v/>
      </c>
      <c r="O8" s="116"/>
      <c r="P8" s="126">
        <v>9</v>
      </c>
      <c r="Q8" s="125" t="s">
        <v>240</v>
      </c>
      <c r="R8" s="125" t="s">
        <v>79</v>
      </c>
      <c r="S8" s="115"/>
      <c r="T8" s="115">
        <v>1</v>
      </c>
      <c r="U8" s="115"/>
      <c r="V8" s="115">
        <v>1</v>
      </c>
      <c r="W8" s="115">
        <v>2</v>
      </c>
      <c r="X8" s="115"/>
      <c r="Y8" s="115"/>
      <c r="Z8" s="115">
        <v>2</v>
      </c>
      <c r="AA8" s="115"/>
      <c r="AB8" s="115"/>
      <c r="AC8" s="115">
        <f t="shared" si="1"/>
        <v>3</v>
      </c>
      <c r="AE8" s="120"/>
    </row>
    <row r="9" spans="1:39" s="122" customFormat="1" ht="12.75" x14ac:dyDescent="0.2">
      <c r="A9" s="126">
        <v>13</v>
      </c>
      <c r="B9" s="125" t="s">
        <v>94</v>
      </c>
      <c r="C9" s="125" t="s">
        <v>95</v>
      </c>
      <c r="D9" s="115">
        <v>1</v>
      </c>
      <c r="E9" s="115"/>
      <c r="F9" s="115">
        <v>1</v>
      </c>
      <c r="G9" s="115">
        <v>5</v>
      </c>
      <c r="H9" s="115">
        <v>4</v>
      </c>
      <c r="I9" s="115"/>
      <c r="J9" s="115"/>
      <c r="K9" s="115">
        <v>2</v>
      </c>
      <c r="L9" s="115"/>
      <c r="M9" s="115"/>
      <c r="N9" s="115">
        <f t="shared" si="0"/>
        <v>3</v>
      </c>
      <c r="O9" s="116"/>
      <c r="P9" s="124"/>
      <c r="Q9" s="125"/>
      <c r="R9" s="12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 t="str">
        <f t="shared" si="1"/>
        <v/>
      </c>
      <c r="AE9" s="120"/>
    </row>
    <row r="10" spans="1:39" s="122" customFormat="1" ht="12.75" x14ac:dyDescent="0.2">
      <c r="A10" s="124">
        <v>21</v>
      </c>
      <c r="B10" s="125" t="s">
        <v>97</v>
      </c>
      <c r="C10" s="125" t="s">
        <v>98</v>
      </c>
      <c r="D10" s="115">
        <v>2</v>
      </c>
      <c r="E10" s="115">
        <v>1</v>
      </c>
      <c r="F10" s="115">
        <v>3</v>
      </c>
      <c r="G10" s="115">
        <v>5</v>
      </c>
      <c r="H10" s="115">
        <v>10</v>
      </c>
      <c r="I10" s="115">
        <v>3</v>
      </c>
      <c r="J10" s="115"/>
      <c r="K10" s="115">
        <v>1</v>
      </c>
      <c r="L10" s="115"/>
      <c r="M10" s="115"/>
      <c r="N10" s="115">
        <f t="shared" si="0"/>
        <v>10</v>
      </c>
      <c r="O10" s="116"/>
      <c r="P10" s="124">
        <v>12</v>
      </c>
      <c r="Q10" s="125" t="s">
        <v>302</v>
      </c>
      <c r="R10" s="125" t="s">
        <v>51</v>
      </c>
      <c r="S10" s="115">
        <v>3</v>
      </c>
      <c r="T10" s="115"/>
      <c r="U10" s="115"/>
      <c r="V10" s="115">
        <v>8</v>
      </c>
      <c r="W10" s="115">
        <v>3</v>
      </c>
      <c r="X10" s="115"/>
      <c r="Y10" s="115">
        <v>1</v>
      </c>
      <c r="Z10" s="115">
        <v>3</v>
      </c>
      <c r="AA10" s="115"/>
      <c r="AB10" s="115"/>
      <c r="AC10" s="115">
        <f t="shared" si="1"/>
        <v>6</v>
      </c>
      <c r="AE10" s="120"/>
    </row>
    <row r="11" spans="1:39" s="122" customFormat="1" ht="12.75" x14ac:dyDescent="0.2">
      <c r="A11" s="126">
        <v>23</v>
      </c>
      <c r="B11" s="125" t="s">
        <v>93</v>
      </c>
      <c r="C11" s="125" t="s">
        <v>64</v>
      </c>
      <c r="D11" s="115">
        <v>3</v>
      </c>
      <c r="E11" s="115">
        <v>8</v>
      </c>
      <c r="F11" s="115"/>
      <c r="G11" s="115">
        <v>3</v>
      </c>
      <c r="H11" s="115">
        <v>4</v>
      </c>
      <c r="I11" s="115">
        <v>1</v>
      </c>
      <c r="J11" s="115"/>
      <c r="K11" s="115"/>
      <c r="L11" s="115"/>
      <c r="M11" s="115"/>
      <c r="N11" s="115">
        <f t="shared" si="0"/>
        <v>30</v>
      </c>
      <c r="O11" s="116"/>
      <c r="P11" s="124">
        <v>20</v>
      </c>
      <c r="Q11" s="125" t="s">
        <v>240</v>
      </c>
      <c r="R11" s="125" t="s">
        <v>241</v>
      </c>
      <c r="S11" s="115">
        <v>3</v>
      </c>
      <c r="T11" s="115"/>
      <c r="U11" s="115"/>
      <c r="V11" s="115">
        <v>3</v>
      </c>
      <c r="W11" s="115">
        <v>2</v>
      </c>
      <c r="X11" s="115"/>
      <c r="Y11" s="115"/>
      <c r="Z11" s="115">
        <v>1</v>
      </c>
      <c r="AA11" s="115"/>
      <c r="AB11" s="115">
        <v>1</v>
      </c>
      <c r="AC11" s="115">
        <f t="shared" si="1"/>
        <v>6</v>
      </c>
      <c r="AE11" s="120"/>
    </row>
    <row r="12" spans="1:39" s="122" customFormat="1" ht="12.75" x14ac:dyDescent="0.2">
      <c r="A12" s="126">
        <v>44</v>
      </c>
      <c r="B12" s="125" t="s">
        <v>273</v>
      </c>
      <c r="C12" s="125" t="s">
        <v>274</v>
      </c>
      <c r="D12" s="115">
        <v>6</v>
      </c>
      <c r="E12" s="115"/>
      <c r="F12" s="115"/>
      <c r="G12" s="115">
        <v>12</v>
      </c>
      <c r="H12" s="115">
        <v>1</v>
      </c>
      <c r="I12" s="115">
        <v>3</v>
      </c>
      <c r="J12" s="115">
        <v>5</v>
      </c>
      <c r="K12" s="115">
        <v>2</v>
      </c>
      <c r="L12" s="115"/>
      <c r="M12" s="115"/>
      <c r="N12" s="115">
        <f t="shared" si="0"/>
        <v>12</v>
      </c>
      <c r="O12" s="116"/>
      <c r="P12" s="124">
        <v>77</v>
      </c>
      <c r="Q12" s="125" t="s">
        <v>239</v>
      </c>
      <c r="R12" s="125" t="s">
        <v>51</v>
      </c>
      <c r="S12" s="115">
        <v>10</v>
      </c>
      <c r="T12" s="115"/>
      <c r="U12" s="115">
        <v>3</v>
      </c>
      <c r="V12" s="115">
        <v>5</v>
      </c>
      <c r="W12" s="115">
        <v>4</v>
      </c>
      <c r="X12" s="115"/>
      <c r="Y12" s="115"/>
      <c r="Z12" s="115"/>
      <c r="AA12" s="115"/>
      <c r="AB12" s="115"/>
      <c r="AC12" s="115">
        <f t="shared" si="1"/>
        <v>23</v>
      </c>
      <c r="AE12" s="120"/>
    </row>
    <row r="13" spans="1:39" s="122" customFormat="1" ht="12.75" x14ac:dyDescent="0.2">
      <c r="A13" s="126">
        <v>22</v>
      </c>
      <c r="B13" s="125" t="s">
        <v>439</v>
      </c>
      <c r="C13" s="125" t="s">
        <v>422</v>
      </c>
      <c r="D13" s="115"/>
      <c r="E13" s="115"/>
      <c r="F13" s="115">
        <v>2</v>
      </c>
      <c r="G13" s="115">
        <v>5</v>
      </c>
      <c r="H13" s="115">
        <v>1</v>
      </c>
      <c r="I13" s="115">
        <v>1</v>
      </c>
      <c r="J13" s="115"/>
      <c r="K13" s="115"/>
      <c r="L13" s="115"/>
      <c r="M13" s="115"/>
      <c r="N13" s="115">
        <f t="shared" si="0"/>
        <v>2</v>
      </c>
      <c r="O13" s="116"/>
      <c r="P13" s="124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6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18</v>
      </c>
      <c r="E15" s="115">
        <f t="shared" si="2"/>
        <v>9</v>
      </c>
      <c r="F15" s="115">
        <f t="shared" si="2"/>
        <v>7</v>
      </c>
      <c r="G15" s="115">
        <f t="shared" si="2"/>
        <v>38</v>
      </c>
      <c r="H15" s="115">
        <f t="shared" si="2"/>
        <v>22</v>
      </c>
      <c r="I15" s="115">
        <f t="shared" si="2"/>
        <v>11</v>
      </c>
      <c r="J15" s="115">
        <f t="shared" si="2"/>
        <v>6</v>
      </c>
      <c r="K15" s="115">
        <f t="shared" si="2"/>
        <v>6</v>
      </c>
      <c r="L15" s="115">
        <f t="shared" si="2"/>
        <v>0</v>
      </c>
      <c r="M15" s="115">
        <f t="shared" si="2"/>
        <v>0</v>
      </c>
      <c r="N15" s="115">
        <f t="shared" si="2"/>
        <v>70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21</v>
      </c>
      <c r="T15" s="115">
        <f t="shared" si="3"/>
        <v>1</v>
      </c>
      <c r="U15" s="115">
        <f t="shared" si="3"/>
        <v>3</v>
      </c>
      <c r="V15" s="115">
        <f t="shared" si="3"/>
        <v>25</v>
      </c>
      <c r="W15" s="115">
        <f t="shared" si="3"/>
        <v>13</v>
      </c>
      <c r="X15" s="115">
        <f t="shared" si="3"/>
        <v>0</v>
      </c>
      <c r="Y15" s="115">
        <f t="shared" si="3"/>
        <v>1</v>
      </c>
      <c r="Z15" s="115">
        <f t="shared" si="3"/>
        <v>7</v>
      </c>
      <c r="AA15" s="115">
        <f t="shared" si="3"/>
        <v>0</v>
      </c>
      <c r="AB15" s="115">
        <f t="shared" si="3"/>
        <v>1</v>
      </c>
      <c r="AC15" s="115">
        <f t="shared" si="3"/>
        <v>48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385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>Hornets:    |||   Hellfish: STL-</v>
      </c>
    </row>
    <row r="17" spans="1:31" s="122" customFormat="1" ht="12.75" x14ac:dyDescent="0.2">
      <c r="A17" s="152" t="s">
        <v>205</v>
      </c>
      <c r="B17" s="153"/>
      <c r="C17" s="154" t="s">
        <v>677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66" t="s">
        <v>103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112" t="s">
        <v>4</v>
      </c>
      <c r="P19" s="207" t="s">
        <v>244</v>
      </c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3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1</v>
      </c>
      <c r="B21" s="125" t="s">
        <v>672</v>
      </c>
      <c r="C21" s="125" t="s">
        <v>450</v>
      </c>
      <c r="D21" s="115">
        <v>1</v>
      </c>
      <c r="E21" s="115">
        <v>1</v>
      </c>
      <c r="F21" s="115"/>
      <c r="G21" s="115">
        <v>4</v>
      </c>
      <c r="H21" s="115">
        <v>3</v>
      </c>
      <c r="I21" s="115">
        <v>1</v>
      </c>
      <c r="J21" s="115"/>
      <c r="K21" s="115"/>
      <c r="L21" s="115"/>
      <c r="M21" s="115"/>
      <c r="N21" s="115">
        <f t="shared" ref="N21:N30" si="4">IF(B21="","",(D21*2)+(E21*3)+F21*1)</f>
        <v>5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6">
        <v>2</v>
      </c>
      <c r="B22" s="125" t="s">
        <v>176</v>
      </c>
      <c r="C22" s="125" t="s">
        <v>39</v>
      </c>
      <c r="D22" s="115">
        <v>3</v>
      </c>
      <c r="E22" s="115"/>
      <c r="F22" s="115"/>
      <c r="G22" s="115">
        <v>4</v>
      </c>
      <c r="H22" s="115">
        <v>3</v>
      </c>
      <c r="I22" s="115">
        <v>1</v>
      </c>
      <c r="J22" s="115"/>
      <c r="K22" s="115">
        <v>1</v>
      </c>
      <c r="L22" s="115"/>
      <c r="M22" s="115"/>
      <c r="N22" s="115">
        <f t="shared" si="4"/>
        <v>6</v>
      </c>
      <c r="O22" s="116"/>
      <c r="P22" s="124">
        <v>8</v>
      </c>
      <c r="Q22" s="125" t="s">
        <v>248</v>
      </c>
      <c r="R22" s="125" t="s">
        <v>57</v>
      </c>
      <c r="S22" s="115">
        <v>1</v>
      </c>
      <c r="T22" s="115">
        <v>2</v>
      </c>
      <c r="U22" s="115"/>
      <c r="V22" s="115"/>
      <c r="W22" s="115">
        <v>1</v>
      </c>
      <c r="X22" s="115">
        <v>1</v>
      </c>
      <c r="Y22" s="115"/>
      <c r="Z22" s="115">
        <v>2</v>
      </c>
      <c r="AA22" s="115"/>
      <c r="AB22" s="115"/>
      <c r="AC22" s="115">
        <f t="shared" si="5"/>
        <v>8</v>
      </c>
      <c r="AD22" s="129"/>
      <c r="AE22" s="120"/>
    </row>
    <row r="23" spans="1:31" s="122" customFormat="1" ht="12.75" x14ac:dyDescent="0.2">
      <c r="A23" s="126">
        <v>5</v>
      </c>
      <c r="B23" s="125" t="s">
        <v>130</v>
      </c>
      <c r="C23" s="125" t="s">
        <v>54</v>
      </c>
      <c r="D23" s="115">
        <v>6</v>
      </c>
      <c r="E23" s="115"/>
      <c r="F23" s="115">
        <v>1</v>
      </c>
      <c r="G23" s="115">
        <v>3</v>
      </c>
      <c r="H23" s="115">
        <v>5</v>
      </c>
      <c r="I23" s="115">
        <v>4</v>
      </c>
      <c r="J23" s="115"/>
      <c r="K23" s="115">
        <v>2</v>
      </c>
      <c r="L23" s="115"/>
      <c r="M23" s="115"/>
      <c r="N23" s="115">
        <f t="shared" si="4"/>
        <v>13</v>
      </c>
      <c r="O23" s="116"/>
      <c r="P23" s="124">
        <v>9</v>
      </c>
      <c r="Q23" s="125" t="s">
        <v>335</v>
      </c>
      <c r="R23" s="125" t="s">
        <v>65</v>
      </c>
      <c r="S23" s="115">
        <v>2</v>
      </c>
      <c r="T23" s="115"/>
      <c r="U23" s="115">
        <v>2</v>
      </c>
      <c r="V23" s="115">
        <v>1</v>
      </c>
      <c r="W23" s="115"/>
      <c r="X23" s="115"/>
      <c r="Y23" s="115"/>
      <c r="Z23" s="115">
        <v>4</v>
      </c>
      <c r="AA23" s="115"/>
      <c r="AB23" s="115"/>
      <c r="AC23" s="115">
        <f t="shared" si="5"/>
        <v>6</v>
      </c>
      <c r="AD23" s="129"/>
      <c r="AE23" s="120"/>
    </row>
    <row r="24" spans="1:31" s="122" customFormat="1" ht="12.75" x14ac:dyDescent="0.2">
      <c r="A24" s="126">
        <v>6</v>
      </c>
      <c r="B24" s="125" t="s">
        <v>130</v>
      </c>
      <c r="C24" s="125" t="s">
        <v>73</v>
      </c>
      <c r="D24" s="115">
        <v>5</v>
      </c>
      <c r="E24" s="115"/>
      <c r="F24" s="115"/>
      <c r="G24" s="115">
        <v>10</v>
      </c>
      <c r="H24" s="115">
        <v>11</v>
      </c>
      <c r="I24" s="115">
        <v>1</v>
      </c>
      <c r="J24" s="115"/>
      <c r="K24" s="115"/>
      <c r="L24" s="115"/>
      <c r="M24" s="115"/>
      <c r="N24" s="115">
        <f t="shared" si="4"/>
        <v>10</v>
      </c>
      <c r="O24" s="116"/>
      <c r="P24" s="124">
        <v>10</v>
      </c>
      <c r="Q24" s="125" t="s">
        <v>60</v>
      </c>
      <c r="R24" s="125" t="s">
        <v>84</v>
      </c>
      <c r="S24" s="115"/>
      <c r="T24" s="115">
        <v>1</v>
      </c>
      <c r="U24" s="115"/>
      <c r="V24" s="115">
        <v>1</v>
      </c>
      <c r="W24" s="115">
        <v>1</v>
      </c>
      <c r="X24" s="115">
        <v>1</v>
      </c>
      <c r="Y24" s="115"/>
      <c r="Z24" s="115">
        <v>2</v>
      </c>
      <c r="AA24" s="115"/>
      <c r="AB24" s="115"/>
      <c r="AC24" s="115">
        <f t="shared" si="5"/>
        <v>3</v>
      </c>
      <c r="AD24" s="129"/>
      <c r="AE24" s="120"/>
    </row>
    <row r="25" spans="1:31" s="122" customFormat="1" ht="12.75" x14ac:dyDescent="0.2">
      <c r="A25" s="126">
        <v>21</v>
      </c>
      <c r="B25" s="125" t="s">
        <v>131</v>
      </c>
      <c r="C25" s="125" t="s">
        <v>65</v>
      </c>
      <c r="D25" s="115">
        <v>7</v>
      </c>
      <c r="E25" s="115"/>
      <c r="F25" s="115"/>
      <c r="G25" s="115">
        <v>6</v>
      </c>
      <c r="H25" s="115">
        <v>1</v>
      </c>
      <c r="I25" s="115"/>
      <c r="J25" s="115">
        <v>2</v>
      </c>
      <c r="K25" s="115">
        <v>2</v>
      </c>
      <c r="L25" s="115"/>
      <c r="M25" s="115"/>
      <c r="N25" s="115">
        <f t="shared" si="4"/>
        <v>14</v>
      </c>
      <c r="O25" s="116"/>
      <c r="P25" s="124">
        <v>14</v>
      </c>
      <c r="Q25" s="125" t="s">
        <v>365</v>
      </c>
      <c r="R25" s="125" t="s">
        <v>366</v>
      </c>
      <c r="S25" s="115">
        <v>5</v>
      </c>
      <c r="T25" s="115"/>
      <c r="U25" s="115">
        <v>2</v>
      </c>
      <c r="V25" s="115">
        <v>10</v>
      </c>
      <c r="W25" s="115">
        <v>2</v>
      </c>
      <c r="X25" s="115">
        <v>1</v>
      </c>
      <c r="Y25" s="115"/>
      <c r="Z25" s="115">
        <v>2</v>
      </c>
      <c r="AA25" s="115"/>
      <c r="AB25" s="115"/>
      <c r="AC25" s="115">
        <f t="shared" si="5"/>
        <v>12</v>
      </c>
      <c r="AD25" s="129"/>
      <c r="AE25" s="120"/>
    </row>
    <row r="26" spans="1:31" s="122" customFormat="1" ht="12.75" x14ac:dyDescent="0.2">
      <c r="A26" s="126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4">
        <v>15</v>
      </c>
      <c r="Q26" s="125" t="s">
        <v>271</v>
      </c>
      <c r="R26" s="125" t="s">
        <v>272</v>
      </c>
      <c r="S26" s="115">
        <v>5</v>
      </c>
      <c r="T26" s="115"/>
      <c r="U26" s="115">
        <v>1</v>
      </c>
      <c r="V26" s="115">
        <v>7</v>
      </c>
      <c r="W26" s="115"/>
      <c r="X26" s="115">
        <v>1</v>
      </c>
      <c r="Y26" s="115"/>
      <c r="Z26" s="115"/>
      <c r="AA26" s="115"/>
      <c r="AB26" s="115"/>
      <c r="AC26" s="115">
        <f t="shared" si="5"/>
        <v>11</v>
      </c>
      <c r="AD26" s="129"/>
      <c r="AE26" s="120"/>
    </row>
    <row r="27" spans="1:31" s="122" customFormat="1" ht="12.75" x14ac:dyDescent="0.2">
      <c r="A27" s="126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6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6">
        <v>42</v>
      </c>
      <c r="B28" s="125" t="s">
        <v>69</v>
      </c>
      <c r="C28" s="125" t="s">
        <v>70</v>
      </c>
      <c r="D28" s="115">
        <v>2</v>
      </c>
      <c r="E28" s="115"/>
      <c r="F28" s="115"/>
      <c r="G28" s="115">
        <v>5</v>
      </c>
      <c r="H28" s="115"/>
      <c r="I28" s="115">
        <v>1</v>
      </c>
      <c r="J28" s="115">
        <v>2</v>
      </c>
      <c r="K28" s="115">
        <v>1</v>
      </c>
      <c r="L28" s="115"/>
      <c r="M28" s="115"/>
      <c r="N28" s="115">
        <f t="shared" si="4"/>
        <v>4</v>
      </c>
      <c r="O28" s="116"/>
      <c r="P28" s="124">
        <v>23</v>
      </c>
      <c r="Q28" s="125" t="s">
        <v>554</v>
      </c>
      <c r="R28" s="125" t="s">
        <v>54</v>
      </c>
      <c r="S28" s="115">
        <v>2</v>
      </c>
      <c r="T28" s="115">
        <v>1</v>
      </c>
      <c r="U28" s="115">
        <v>1</v>
      </c>
      <c r="V28" s="115">
        <v>6</v>
      </c>
      <c r="W28" s="115">
        <v>2</v>
      </c>
      <c r="X28" s="115"/>
      <c r="Y28" s="115"/>
      <c r="Z28" s="115"/>
      <c r="AA28" s="115"/>
      <c r="AB28" s="115"/>
      <c r="AC28" s="115">
        <f t="shared" si="5"/>
        <v>8</v>
      </c>
      <c r="AD28" s="129"/>
      <c r="AE28" s="120"/>
    </row>
    <row r="29" spans="1:31" s="122" customFormat="1" ht="12.75" x14ac:dyDescent="0.2">
      <c r="A29" s="126">
        <v>44</v>
      </c>
      <c r="B29" s="125" t="s">
        <v>428</v>
      </c>
      <c r="C29" s="125" t="s">
        <v>100</v>
      </c>
      <c r="D29" s="115">
        <v>7</v>
      </c>
      <c r="E29" s="115">
        <v>2</v>
      </c>
      <c r="F29" s="115"/>
      <c r="G29" s="115">
        <v>10</v>
      </c>
      <c r="H29" s="115">
        <v>4</v>
      </c>
      <c r="I29" s="115">
        <v>4</v>
      </c>
      <c r="J29" s="115"/>
      <c r="K29" s="115">
        <v>1</v>
      </c>
      <c r="L29" s="115"/>
      <c r="M29" s="115"/>
      <c r="N29" s="115">
        <f t="shared" si="4"/>
        <v>20</v>
      </c>
      <c r="O29" s="116"/>
      <c r="P29" s="124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6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Hawks:    |||   Honey Badgers: BLK-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31</v>
      </c>
      <c r="E31" s="115">
        <f t="shared" si="6"/>
        <v>3</v>
      </c>
      <c r="F31" s="115">
        <f t="shared" si="6"/>
        <v>1</v>
      </c>
      <c r="G31" s="115">
        <f t="shared" si="6"/>
        <v>42</v>
      </c>
      <c r="H31" s="115">
        <f t="shared" si="6"/>
        <v>27</v>
      </c>
      <c r="I31" s="115">
        <f t="shared" si="6"/>
        <v>12</v>
      </c>
      <c r="J31" s="115">
        <f t="shared" si="6"/>
        <v>4</v>
      </c>
      <c r="K31" s="115">
        <f t="shared" si="6"/>
        <v>7</v>
      </c>
      <c r="L31" s="115">
        <f t="shared" si="6"/>
        <v>0</v>
      </c>
      <c r="M31" s="115">
        <f t="shared" si="6"/>
        <v>0</v>
      </c>
      <c r="N31" s="115">
        <f t="shared" si="6"/>
        <v>72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15</v>
      </c>
      <c r="T31" s="115">
        <f t="shared" si="7"/>
        <v>4</v>
      </c>
      <c r="U31" s="115">
        <f t="shared" si="7"/>
        <v>6</v>
      </c>
      <c r="V31" s="115">
        <f t="shared" si="7"/>
        <v>25</v>
      </c>
      <c r="W31" s="115">
        <f t="shared" si="7"/>
        <v>6</v>
      </c>
      <c r="X31" s="115">
        <f t="shared" si="7"/>
        <v>4</v>
      </c>
      <c r="Y31" s="115">
        <f t="shared" si="7"/>
        <v>0</v>
      </c>
      <c r="Z31" s="115">
        <f t="shared" si="7"/>
        <v>10</v>
      </c>
      <c r="AA31" s="115">
        <f t="shared" si="7"/>
        <v>0</v>
      </c>
      <c r="AB31" s="115">
        <f t="shared" si="7"/>
        <v>0</v>
      </c>
      <c r="AC31" s="115">
        <f t="shared" si="7"/>
        <v>48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162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679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60" t="s">
        <v>29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12" t="s">
        <v>4</v>
      </c>
      <c r="P35" s="175" t="s">
        <v>48</v>
      </c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7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>
        <v>1</v>
      </c>
      <c r="B37" s="125" t="s">
        <v>249</v>
      </c>
      <c r="C37" s="125" t="s">
        <v>124</v>
      </c>
      <c r="D37" s="115"/>
      <c r="E37" s="115"/>
      <c r="F37" s="115"/>
      <c r="G37" s="115">
        <v>4</v>
      </c>
      <c r="H37" s="115">
        <v>2</v>
      </c>
      <c r="I37" s="115">
        <v>1</v>
      </c>
      <c r="J37" s="115"/>
      <c r="K37" s="115">
        <v>2</v>
      </c>
      <c r="L37" s="115"/>
      <c r="M37" s="115"/>
      <c r="N37" s="115">
        <f t="shared" ref="N37:N46" si="8">IF(B37="","",(D37*2)+(E37*3)+F37*1)</f>
        <v>0</v>
      </c>
      <c r="O37" s="116"/>
      <c r="P37" s="124">
        <v>5</v>
      </c>
      <c r="Q37" s="125" t="s">
        <v>115</v>
      </c>
      <c r="R37" s="125" t="s">
        <v>173</v>
      </c>
      <c r="S37" s="115">
        <v>1</v>
      </c>
      <c r="T37" s="115"/>
      <c r="U37" s="115">
        <v>2</v>
      </c>
      <c r="V37" s="115">
        <v>25</v>
      </c>
      <c r="W37" s="115">
        <v>1</v>
      </c>
      <c r="X37" s="115"/>
      <c r="Y37" s="115">
        <v>1</v>
      </c>
      <c r="Z37" s="115">
        <v>4</v>
      </c>
      <c r="AA37" s="115"/>
      <c r="AB37" s="115"/>
      <c r="AC37" s="115">
        <f t="shared" ref="AC37:AC46" si="9">IF(Q37="","",(S37*2)+(T37*3)+U37*1)</f>
        <v>4</v>
      </c>
      <c r="AE37" s="120"/>
    </row>
    <row r="38" spans="1:31" s="122" customFormat="1" ht="12.75" x14ac:dyDescent="0.2">
      <c r="A38" s="126">
        <v>2</v>
      </c>
      <c r="B38" s="125" t="s">
        <v>40</v>
      </c>
      <c r="C38" s="125" t="s">
        <v>41</v>
      </c>
      <c r="D38" s="115">
        <v>2</v>
      </c>
      <c r="E38" s="115"/>
      <c r="F38" s="115"/>
      <c r="G38" s="115">
        <v>4</v>
      </c>
      <c r="H38" s="115"/>
      <c r="I38" s="115"/>
      <c r="J38" s="115">
        <v>1</v>
      </c>
      <c r="K38" s="115"/>
      <c r="L38" s="115"/>
      <c r="M38" s="115"/>
      <c r="N38" s="115">
        <f t="shared" si="8"/>
        <v>4</v>
      </c>
      <c r="O38" s="116"/>
      <c r="P38" s="124">
        <v>7</v>
      </c>
      <c r="Q38" s="125" t="s">
        <v>498</v>
      </c>
      <c r="R38" s="125" t="s">
        <v>293</v>
      </c>
      <c r="S38" s="115">
        <v>7</v>
      </c>
      <c r="T38" s="115"/>
      <c r="U38" s="115">
        <v>5</v>
      </c>
      <c r="V38" s="115">
        <v>5</v>
      </c>
      <c r="W38" s="115">
        <v>1</v>
      </c>
      <c r="X38" s="115">
        <v>1</v>
      </c>
      <c r="Y38" s="115"/>
      <c r="Z38" s="115">
        <v>1</v>
      </c>
      <c r="AA38" s="115"/>
      <c r="AB38" s="115">
        <v>1</v>
      </c>
      <c r="AC38" s="115">
        <f t="shared" si="9"/>
        <v>19</v>
      </c>
      <c r="AE38" s="120"/>
    </row>
    <row r="39" spans="1:31" s="122" customFormat="1" ht="12.75" x14ac:dyDescent="0.2">
      <c r="A39" s="99" t="s">
        <v>147</v>
      </c>
      <c r="B39" s="125" t="s">
        <v>58</v>
      </c>
      <c r="C39" s="125" t="s">
        <v>59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>
        <f t="shared" si="8"/>
        <v>0</v>
      </c>
      <c r="O39" s="116"/>
      <c r="P39" s="126"/>
      <c r="Q39" s="125"/>
      <c r="R39" s="12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 t="str">
        <f t="shared" si="9"/>
        <v/>
      </c>
      <c r="AE39" s="120"/>
    </row>
    <row r="40" spans="1:31" s="122" customFormat="1" ht="12.75" x14ac:dyDescent="0.2">
      <c r="A40" s="126">
        <v>11</v>
      </c>
      <c r="B40" s="125" t="s">
        <v>210</v>
      </c>
      <c r="C40" s="125" t="s">
        <v>67</v>
      </c>
      <c r="D40" s="115">
        <v>2</v>
      </c>
      <c r="E40" s="115"/>
      <c r="F40" s="115"/>
      <c r="G40" s="115">
        <v>3</v>
      </c>
      <c r="H40" s="115">
        <v>1</v>
      </c>
      <c r="I40" s="115"/>
      <c r="J40" s="115"/>
      <c r="K40" s="115">
        <v>2</v>
      </c>
      <c r="L40" s="115"/>
      <c r="M40" s="115"/>
      <c r="N40" s="115">
        <f t="shared" si="8"/>
        <v>4</v>
      </c>
      <c r="O40" s="116"/>
      <c r="P40" s="126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E40" s="120"/>
    </row>
    <row r="41" spans="1:31" s="122" customFormat="1" ht="12.75" x14ac:dyDescent="0.2">
      <c r="A41" s="126">
        <v>13</v>
      </c>
      <c r="B41" s="125" t="s">
        <v>31</v>
      </c>
      <c r="C41" s="125" t="s">
        <v>32</v>
      </c>
      <c r="D41" s="115"/>
      <c r="E41" s="115"/>
      <c r="F41" s="115"/>
      <c r="G41" s="115">
        <v>2</v>
      </c>
      <c r="H41" s="115">
        <v>1</v>
      </c>
      <c r="I41" s="115"/>
      <c r="J41" s="115"/>
      <c r="K41" s="115">
        <v>4</v>
      </c>
      <c r="L41" s="115"/>
      <c r="M41" s="115"/>
      <c r="N41" s="115">
        <f t="shared" si="8"/>
        <v>0</v>
      </c>
      <c r="O41" s="116"/>
      <c r="P41" s="124">
        <v>12</v>
      </c>
      <c r="Q41" s="125" t="s">
        <v>595</v>
      </c>
      <c r="R41" s="125" t="s">
        <v>596</v>
      </c>
      <c r="S41" s="115">
        <v>3</v>
      </c>
      <c r="T41" s="115">
        <v>2</v>
      </c>
      <c r="U41" s="115">
        <v>2</v>
      </c>
      <c r="V41" s="115">
        <v>11</v>
      </c>
      <c r="W41" s="115">
        <v>5</v>
      </c>
      <c r="X41" s="115">
        <v>1</v>
      </c>
      <c r="Y41" s="115"/>
      <c r="Z41" s="115">
        <v>3</v>
      </c>
      <c r="AA41" s="115"/>
      <c r="AB41" s="115"/>
      <c r="AC41" s="115">
        <f t="shared" si="9"/>
        <v>14</v>
      </c>
      <c r="AE41" s="120"/>
    </row>
    <row r="42" spans="1:31" s="122" customFormat="1" ht="12.75" x14ac:dyDescent="0.2">
      <c r="A42" s="126">
        <v>17</v>
      </c>
      <c r="B42" s="125" t="s">
        <v>46</v>
      </c>
      <c r="C42" s="125" t="s">
        <v>47</v>
      </c>
      <c r="D42" s="115">
        <v>5</v>
      </c>
      <c r="E42" s="115"/>
      <c r="F42" s="115"/>
      <c r="G42" s="115">
        <v>6</v>
      </c>
      <c r="H42" s="115">
        <v>2</v>
      </c>
      <c r="I42" s="115">
        <v>3</v>
      </c>
      <c r="J42" s="115"/>
      <c r="K42" s="115"/>
      <c r="L42" s="115"/>
      <c r="M42" s="115"/>
      <c r="N42" s="115">
        <f t="shared" si="8"/>
        <v>10</v>
      </c>
      <c r="O42" s="116"/>
      <c r="P42" s="126">
        <v>13</v>
      </c>
      <c r="Q42" s="125" t="s">
        <v>167</v>
      </c>
      <c r="R42" s="125" t="s">
        <v>168</v>
      </c>
      <c r="S42" s="115">
        <v>4</v>
      </c>
      <c r="T42" s="115"/>
      <c r="U42" s="115"/>
      <c r="V42" s="115">
        <v>3</v>
      </c>
      <c r="W42" s="115">
        <v>2</v>
      </c>
      <c r="X42" s="115">
        <v>1</v>
      </c>
      <c r="Y42" s="115"/>
      <c r="Z42" s="115"/>
      <c r="AA42" s="115"/>
      <c r="AB42" s="115"/>
      <c r="AC42" s="115">
        <f t="shared" si="9"/>
        <v>8</v>
      </c>
      <c r="AE42" s="120"/>
    </row>
    <row r="43" spans="1:31" s="122" customFormat="1" ht="12.75" x14ac:dyDescent="0.2">
      <c r="A43" s="126">
        <v>23</v>
      </c>
      <c r="B43" s="125" t="s">
        <v>89</v>
      </c>
      <c r="C43" s="125" t="s">
        <v>166</v>
      </c>
      <c r="D43" s="115">
        <v>2</v>
      </c>
      <c r="E43" s="115"/>
      <c r="F43" s="115">
        <v>2</v>
      </c>
      <c r="G43" s="115">
        <v>6</v>
      </c>
      <c r="H43" s="115">
        <v>5</v>
      </c>
      <c r="I43" s="115">
        <v>1</v>
      </c>
      <c r="J43" s="115"/>
      <c r="K43" s="115">
        <v>3</v>
      </c>
      <c r="L43" s="115"/>
      <c r="M43" s="115"/>
      <c r="N43" s="115">
        <f t="shared" si="8"/>
        <v>6</v>
      </c>
      <c r="O43" s="116"/>
      <c r="P43" s="124"/>
      <c r="Q43" s="125"/>
      <c r="R43" s="12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 t="str">
        <f t="shared" si="9"/>
        <v/>
      </c>
      <c r="AE43" s="120"/>
    </row>
    <row r="44" spans="1:31" s="122" customFormat="1" ht="12.75" x14ac:dyDescent="0.2">
      <c r="A44" s="126">
        <v>33</v>
      </c>
      <c r="B44" s="125" t="s">
        <v>252</v>
      </c>
      <c r="C44" s="125" t="s">
        <v>253</v>
      </c>
      <c r="D44" s="115">
        <v>6</v>
      </c>
      <c r="E44" s="115"/>
      <c r="F44" s="115">
        <v>1</v>
      </c>
      <c r="G44" s="115">
        <v>6</v>
      </c>
      <c r="H44" s="115">
        <v>1</v>
      </c>
      <c r="I44" s="115">
        <v>1</v>
      </c>
      <c r="J44" s="115">
        <v>3</v>
      </c>
      <c r="K44" s="115"/>
      <c r="L44" s="115"/>
      <c r="M44" s="115"/>
      <c r="N44" s="115">
        <f t="shared" si="8"/>
        <v>13</v>
      </c>
      <c r="O44" s="116"/>
      <c r="P44" s="124">
        <v>26</v>
      </c>
      <c r="Q44" s="125" t="s">
        <v>55</v>
      </c>
      <c r="R44" s="125" t="s">
        <v>56</v>
      </c>
      <c r="S44" s="115">
        <v>1</v>
      </c>
      <c r="T44" s="115"/>
      <c r="U44" s="115"/>
      <c r="V44" s="115">
        <v>4</v>
      </c>
      <c r="W44" s="115"/>
      <c r="X44" s="115"/>
      <c r="Y44" s="115"/>
      <c r="Z44" s="115">
        <v>2</v>
      </c>
      <c r="AA44" s="115"/>
      <c r="AB44" s="115"/>
      <c r="AC44" s="115">
        <f t="shared" si="9"/>
        <v>2</v>
      </c>
      <c r="AE44" s="120"/>
    </row>
    <row r="45" spans="1:31" s="122" customFormat="1" ht="12.75" x14ac:dyDescent="0.2">
      <c r="A45" s="126"/>
      <c r="B45" s="125"/>
      <c r="C45" s="12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 t="str">
        <f t="shared" si="8"/>
        <v/>
      </c>
      <c r="O45" s="116"/>
      <c r="P45" s="124">
        <v>7</v>
      </c>
      <c r="Q45" s="125" t="s">
        <v>654</v>
      </c>
      <c r="R45" s="125" t="s">
        <v>84</v>
      </c>
      <c r="S45" s="115">
        <v>2</v>
      </c>
      <c r="T45" s="115"/>
      <c r="U45" s="115">
        <v>1</v>
      </c>
      <c r="V45" s="115">
        <v>4</v>
      </c>
      <c r="W45" s="115">
        <v>1</v>
      </c>
      <c r="X45" s="115">
        <v>1</v>
      </c>
      <c r="Y45" s="115"/>
      <c r="Z45" s="115">
        <v>1</v>
      </c>
      <c r="AA45" s="115"/>
      <c r="AB45" s="115"/>
      <c r="AC45" s="115">
        <f t="shared" si="9"/>
        <v>5</v>
      </c>
      <c r="AE45" s="120"/>
    </row>
    <row r="46" spans="1:31" s="122" customFormat="1" ht="12.75" x14ac:dyDescent="0.2">
      <c r="A46" s="124">
        <v>9</v>
      </c>
      <c r="B46" s="125" t="s">
        <v>411</v>
      </c>
      <c r="C46" s="125" t="s">
        <v>412</v>
      </c>
      <c r="D46" s="115"/>
      <c r="E46" s="115">
        <v>1</v>
      </c>
      <c r="F46" s="115"/>
      <c r="G46" s="115">
        <v>4</v>
      </c>
      <c r="H46" s="115">
        <v>2</v>
      </c>
      <c r="I46" s="115">
        <v>1</v>
      </c>
      <c r="J46" s="115">
        <v>1</v>
      </c>
      <c r="K46" s="115">
        <v>2</v>
      </c>
      <c r="L46" s="115">
        <v>1</v>
      </c>
      <c r="M46" s="115"/>
      <c r="N46" s="115">
        <f t="shared" si="8"/>
        <v>3</v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17</v>
      </c>
      <c r="E47" s="115">
        <f t="shared" si="10"/>
        <v>1</v>
      </c>
      <c r="F47" s="115">
        <f t="shared" si="10"/>
        <v>3</v>
      </c>
      <c r="G47" s="115">
        <f t="shared" si="10"/>
        <v>35</v>
      </c>
      <c r="H47" s="115">
        <f t="shared" si="10"/>
        <v>14</v>
      </c>
      <c r="I47" s="115">
        <f t="shared" si="10"/>
        <v>7</v>
      </c>
      <c r="J47" s="115">
        <f t="shared" si="10"/>
        <v>5</v>
      </c>
      <c r="K47" s="115">
        <f t="shared" si="10"/>
        <v>13</v>
      </c>
      <c r="L47" s="115">
        <f t="shared" si="10"/>
        <v>1</v>
      </c>
      <c r="M47" s="115">
        <f t="shared" si="10"/>
        <v>0</v>
      </c>
      <c r="N47" s="115">
        <f t="shared" si="10"/>
        <v>40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18</v>
      </c>
      <c r="T47" s="115">
        <f t="shared" si="11"/>
        <v>2</v>
      </c>
      <c r="U47" s="115">
        <f t="shared" si="11"/>
        <v>10</v>
      </c>
      <c r="V47" s="115">
        <f t="shared" si="11"/>
        <v>52</v>
      </c>
      <c r="W47" s="115">
        <f t="shared" si="11"/>
        <v>10</v>
      </c>
      <c r="X47" s="115">
        <f t="shared" si="11"/>
        <v>4</v>
      </c>
      <c r="Y47" s="115">
        <f t="shared" si="11"/>
        <v>1</v>
      </c>
      <c r="Z47" s="115">
        <f t="shared" si="11"/>
        <v>11</v>
      </c>
      <c r="AA47" s="115">
        <f t="shared" si="11"/>
        <v>0</v>
      </c>
      <c r="AB47" s="115">
        <f t="shared" si="11"/>
        <v>1</v>
      </c>
      <c r="AC47" s="115">
        <f t="shared" si="11"/>
        <v>52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Diablos:    |||   Spartans: </v>
      </c>
    </row>
    <row r="48" spans="1:31" s="122" customFormat="1" ht="12.75" x14ac:dyDescent="0.2">
      <c r="A48" s="152" t="s">
        <v>28</v>
      </c>
      <c r="B48" s="153"/>
      <c r="C48" s="154" t="s">
        <v>206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676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201" t="s">
        <v>101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3"/>
      <c r="O51" s="112" t="s">
        <v>30</v>
      </c>
      <c r="P51" s="192" t="s">
        <v>106</v>
      </c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4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2</v>
      </c>
      <c r="B53" s="125" t="s">
        <v>31</v>
      </c>
      <c r="C53" s="125" t="s">
        <v>50</v>
      </c>
      <c r="D53" s="115">
        <v>2</v>
      </c>
      <c r="E53" s="115">
        <v>1</v>
      </c>
      <c r="F53" s="115">
        <v>2</v>
      </c>
      <c r="G53" s="115">
        <v>1</v>
      </c>
      <c r="H53" s="115">
        <v>3</v>
      </c>
      <c r="I53" s="115"/>
      <c r="J53" s="115"/>
      <c r="K53" s="115">
        <v>2</v>
      </c>
      <c r="L53" s="115"/>
      <c r="M53" s="115"/>
      <c r="N53" s="115">
        <f t="shared" ref="N53:N62" si="12">IF(B53="","",(D53*2)+(E53*3)+F53*1)</f>
        <v>9</v>
      </c>
      <c r="O53" s="116"/>
      <c r="P53" s="124"/>
      <c r="Q53" s="125"/>
      <c r="R53" s="12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 t="str">
        <f t="shared" ref="AC53:AC62" si="13">IF(Q53="","",(S53*2)+(T53*3)+U53*1)</f>
        <v/>
      </c>
      <c r="AD53" s="129"/>
      <c r="AE53" s="120"/>
    </row>
    <row r="54" spans="1:31" s="122" customFormat="1" ht="12.75" x14ac:dyDescent="0.2">
      <c r="A54" s="124">
        <v>4</v>
      </c>
      <c r="B54" s="125" t="s">
        <v>74</v>
      </c>
      <c r="C54" s="125" t="s">
        <v>50</v>
      </c>
      <c r="D54" s="115">
        <v>4</v>
      </c>
      <c r="E54" s="115"/>
      <c r="F54" s="115"/>
      <c r="G54" s="115">
        <v>5</v>
      </c>
      <c r="H54" s="115">
        <v>2</v>
      </c>
      <c r="I54" s="115">
        <v>1</v>
      </c>
      <c r="J54" s="115">
        <v>2</v>
      </c>
      <c r="K54" s="115">
        <v>5</v>
      </c>
      <c r="L54" s="115"/>
      <c r="M54" s="115"/>
      <c r="N54" s="115">
        <f t="shared" si="12"/>
        <v>8</v>
      </c>
      <c r="O54" s="116"/>
      <c r="P54" s="126">
        <v>6</v>
      </c>
      <c r="Q54" s="125" t="s">
        <v>142</v>
      </c>
      <c r="R54" s="125" t="s">
        <v>143</v>
      </c>
      <c r="S54" s="115">
        <v>2</v>
      </c>
      <c r="T54" s="115">
        <v>2</v>
      </c>
      <c r="U54" s="115">
        <v>4</v>
      </c>
      <c r="V54" s="115">
        <v>1</v>
      </c>
      <c r="W54" s="115">
        <v>3</v>
      </c>
      <c r="X54" s="115">
        <v>1</v>
      </c>
      <c r="Y54" s="115"/>
      <c r="Z54" s="115">
        <v>4</v>
      </c>
      <c r="AA54" s="115"/>
      <c r="AB54" s="115"/>
      <c r="AC54" s="115">
        <f t="shared" si="13"/>
        <v>14</v>
      </c>
      <c r="AD54" s="129"/>
      <c r="AE54" s="120"/>
    </row>
    <row r="55" spans="1:31" s="122" customFormat="1" ht="12.75" x14ac:dyDescent="0.2">
      <c r="A55" s="124">
        <v>5</v>
      </c>
      <c r="B55" s="125" t="s">
        <v>119</v>
      </c>
      <c r="C55" s="125" t="s">
        <v>100</v>
      </c>
      <c r="D55" s="115">
        <v>6</v>
      </c>
      <c r="E55" s="115"/>
      <c r="F55" s="115">
        <v>7</v>
      </c>
      <c r="G55" s="115">
        <v>4</v>
      </c>
      <c r="H55" s="115">
        <v>3</v>
      </c>
      <c r="I55" s="115">
        <v>1</v>
      </c>
      <c r="J55" s="115">
        <v>1</v>
      </c>
      <c r="K55" s="115">
        <v>2</v>
      </c>
      <c r="L55" s="115"/>
      <c r="M55" s="115"/>
      <c r="N55" s="115">
        <f t="shared" si="12"/>
        <v>19</v>
      </c>
      <c r="O55" s="116"/>
      <c r="P55" s="126">
        <v>11</v>
      </c>
      <c r="Q55" s="125" t="s">
        <v>200</v>
      </c>
      <c r="R55" s="125" t="s">
        <v>201</v>
      </c>
      <c r="S55" s="115">
        <v>3</v>
      </c>
      <c r="T55" s="115">
        <v>1</v>
      </c>
      <c r="U55" s="115"/>
      <c r="V55" s="115">
        <v>2</v>
      </c>
      <c r="W55" s="115">
        <v>1</v>
      </c>
      <c r="X55" s="115">
        <v>2</v>
      </c>
      <c r="Y55" s="115"/>
      <c r="Z55" s="115"/>
      <c r="AA55" s="115"/>
      <c r="AB55" s="115"/>
      <c r="AC55" s="115">
        <f t="shared" si="13"/>
        <v>9</v>
      </c>
      <c r="AD55" s="129"/>
      <c r="AE55" s="120"/>
    </row>
    <row r="56" spans="1:31" s="122" customFormat="1" ht="12.75" x14ac:dyDescent="0.2">
      <c r="A56" s="126">
        <v>8</v>
      </c>
      <c r="B56" s="125" t="s">
        <v>481</v>
      </c>
      <c r="C56" s="125" t="s">
        <v>79</v>
      </c>
      <c r="D56" s="115"/>
      <c r="E56" s="115"/>
      <c r="F56" s="115">
        <v>1</v>
      </c>
      <c r="G56" s="115">
        <v>7</v>
      </c>
      <c r="H56" s="115">
        <v>1</v>
      </c>
      <c r="I56" s="115">
        <v>1</v>
      </c>
      <c r="J56" s="115"/>
      <c r="K56" s="115">
        <v>3</v>
      </c>
      <c r="L56" s="115"/>
      <c r="M56" s="115">
        <v>1</v>
      </c>
      <c r="N56" s="115">
        <f t="shared" si="12"/>
        <v>1</v>
      </c>
      <c r="O56" s="116"/>
      <c r="P56" s="124">
        <v>12</v>
      </c>
      <c r="Q56" s="125" t="s">
        <v>224</v>
      </c>
      <c r="R56" s="125" t="s">
        <v>95</v>
      </c>
      <c r="S56" s="115"/>
      <c r="T56" s="115"/>
      <c r="U56" s="115"/>
      <c r="V56" s="115">
        <v>4</v>
      </c>
      <c r="W56" s="115"/>
      <c r="X56" s="115">
        <v>5</v>
      </c>
      <c r="Y56" s="115"/>
      <c r="Z56" s="115">
        <v>3</v>
      </c>
      <c r="AA56" s="115"/>
      <c r="AB56" s="115"/>
      <c r="AC56" s="115">
        <f t="shared" si="13"/>
        <v>0</v>
      </c>
      <c r="AD56" s="129"/>
      <c r="AE56" s="120"/>
    </row>
    <row r="57" spans="1:31" s="122" customFormat="1" ht="12.75" x14ac:dyDescent="0.2">
      <c r="A57" s="126">
        <v>10</v>
      </c>
      <c r="B57" s="125" t="s">
        <v>498</v>
      </c>
      <c r="C57" s="125" t="s">
        <v>570</v>
      </c>
      <c r="D57" s="115">
        <v>1</v>
      </c>
      <c r="E57" s="115"/>
      <c r="F57" s="115">
        <v>1</v>
      </c>
      <c r="G57" s="115">
        <v>14</v>
      </c>
      <c r="H57" s="115">
        <v>4</v>
      </c>
      <c r="I57" s="115">
        <v>1</v>
      </c>
      <c r="J57" s="115">
        <v>1</v>
      </c>
      <c r="K57" s="115">
        <v>1</v>
      </c>
      <c r="L57" s="115"/>
      <c r="M57" s="115"/>
      <c r="N57" s="115">
        <f t="shared" si="12"/>
        <v>3</v>
      </c>
      <c r="O57" s="116"/>
      <c r="P57" s="126"/>
      <c r="Q57" s="125"/>
      <c r="R57" s="12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 t="str">
        <f t="shared" si="13"/>
        <v/>
      </c>
      <c r="AD57" s="129"/>
      <c r="AE57" s="120"/>
    </row>
    <row r="58" spans="1:31" s="122" customFormat="1" ht="12.75" x14ac:dyDescent="0.2">
      <c r="A58" s="139" t="s">
        <v>147</v>
      </c>
      <c r="B58" s="125" t="s">
        <v>89</v>
      </c>
      <c r="C58" s="125" t="s">
        <v>262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>
        <f t="shared" si="12"/>
        <v>0</v>
      </c>
      <c r="O58" s="116"/>
      <c r="P58" s="126">
        <v>21</v>
      </c>
      <c r="Q58" s="125" t="s">
        <v>673</v>
      </c>
      <c r="R58" s="125" t="s">
        <v>178</v>
      </c>
      <c r="S58" s="115"/>
      <c r="T58" s="115"/>
      <c r="U58" s="115"/>
      <c r="V58" s="115">
        <v>3</v>
      </c>
      <c r="W58" s="115"/>
      <c r="X58" s="115"/>
      <c r="Y58" s="115"/>
      <c r="Z58" s="115">
        <v>1</v>
      </c>
      <c r="AA58" s="115"/>
      <c r="AB58" s="115"/>
      <c r="AC58" s="115">
        <f t="shared" si="13"/>
        <v>0</v>
      </c>
      <c r="AD58" s="129"/>
      <c r="AE58" s="120"/>
    </row>
    <row r="59" spans="1:31" s="122" customFormat="1" ht="12.75" x14ac:dyDescent="0.2">
      <c r="A59" s="126"/>
      <c r="B59" s="125"/>
      <c r="C59" s="12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 t="str">
        <f t="shared" si="12"/>
        <v/>
      </c>
      <c r="O59" s="116"/>
      <c r="P59" s="126">
        <v>24</v>
      </c>
      <c r="Q59" s="125" t="s">
        <v>145</v>
      </c>
      <c r="R59" s="125" t="s">
        <v>38</v>
      </c>
      <c r="S59" s="115"/>
      <c r="T59" s="115"/>
      <c r="U59" s="115"/>
      <c r="V59" s="115">
        <v>2</v>
      </c>
      <c r="W59" s="115">
        <v>1</v>
      </c>
      <c r="X59" s="115">
        <v>1</v>
      </c>
      <c r="Y59" s="115"/>
      <c r="Z59" s="115">
        <v>2</v>
      </c>
      <c r="AA59" s="115"/>
      <c r="AB59" s="115"/>
      <c r="AC59" s="115">
        <f t="shared" si="13"/>
        <v>0</v>
      </c>
      <c r="AD59" s="129"/>
      <c r="AE59" s="120"/>
    </row>
    <row r="60" spans="1:31" s="122" customFormat="1" ht="12.75" x14ac:dyDescent="0.2">
      <c r="A60" s="126">
        <v>6</v>
      </c>
      <c r="B60" s="125" t="s">
        <v>261</v>
      </c>
      <c r="C60" s="125" t="s">
        <v>65</v>
      </c>
      <c r="D60" s="115">
        <v>1</v>
      </c>
      <c r="E60" s="115">
        <v>1</v>
      </c>
      <c r="F60" s="115"/>
      <c r="G60" s="115">
        <v>5</v>
      </c>
      <c r="H60" s="115"/>
      <c r="I60" s="115">
        <v>1</v>
      </c>
      <c r="J60" s="115"/>
      <c r="K60" s="115">
        <v>2</v>
      </c>
      <c r="L60" s="115"/>
      <c r="M60" s="115"/>
      <c r="N60" s="115">
        <f t="shared" si="12"/>
        <v>5</v>
      </c>
      <c r="O60" s="116"/>
      <c r="P60" s="126">
        <v>32</v>
      </c>
      <c r="Q60" s="125" t="s">
        <v>63</v>
      </c>
      <c r="R60" s="125" t="s">
        <v>79</v>
      </c>
      <c r="S60" s="115">
        <v>3</v>
      </c>
      <c r="T60" s="115"/>
      <c r="U60" s="115">
        <v>1</v>
      </c>
      <c r="V60" s="115">
        <v>4</v>
      </c>
      <c r="W60" s="115"/>
      <c r="X60" s="115">
        <v>3</v>
      </c>
      <c r="Y60" s="115"/>
      <c r="Z60" s="115">
        <v>2</v>
      </c>
      <c r="AA60" s="115"/>
      <c r="AB60" s="115"/>
      <c r="AC60" s="115">
        <f t="shared" si="13"/>
        <v>7</v>
      </c>
      <c r="AD60" s="129"/>
      <c r="AE60" s="120"/>
    </row>
    <row r="61" spans="1:31" s="122" customFormat="1" ht="12.75" x14ac:dyDescent="0.2">
      <c r="A61" s="126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4">
        <v>40</v>
      </c>
      <c r="Q61" s="125" t="s">
        <v>174</v>
      </c>
      <c r="R61" s="125" t="s">
        <v>76</v>
      </c>
      <c r="S61" s="115"/>
      <c r="T61" s="115"/>
      <c r="U61" s="115">
        <v>4</v>
      </c>
      <c r="V61" s="115">
        <v>5</v>
      </c>
      <c r="W61" s="115"/>
      <c r="X61" s="115"/>
      <c r="Y61" s="115"/>
      <c r="Z61" s="115">
        <v>4</v>
      </c>
      <c r="AA61" s="115"/>
      <c r="AB61" s="115"/>
      <c r="AC61" s="115">
        <f t="shared" si="13"/>
        <v>4</v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14</v>
      </c>
      <c r="E63" s="115">
        <f t="shared" si="14"/>
        <v>2</v>
      </c>
      <c r="F63" s="115">
        <f t="shared" si="14"/>
        <v>11</v>
      </c>
      <c r="G63" s="115">
        <f t="shared" si="14"/>
        <v>36</v>
      </c>
      <c r="H63" s="115">
        <f t="shared" si="14"/>
        <v>13</v>
      </c>
      <c r="I63" s="115">
        <f t="shared" si="14"/>
        <v>5</v>
      </c>
      <c r="J63" s="115">
        <f t="shared" si="14"/>
        <v>4</v>
      </c>
      <c r="K63" s="115">
        <f t="shared" si="14"/>
        <v>15</v>
      </c>
      <c r="L63" s="115">
        <f t="shared" si="14"/>
        <v>0</v>
      </c>
      <c r="M63" s="115">
        <f t="shared" si="14"/>
        <v>1</v>
      </c>
      <c r="N63" s="115">
        <f t="shared" si="14"/>
        <v>45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8</v>
      </c>
      <c r="T63" s="115">
        <f t="shared" si="15"/>
        <v>3</v>
      </c>
      <c r="U63" s="115">
        <f t="shared" si="15"/>
        <v>9</v>
      </c>
      <c r="V63" s="115">
        <f t="shared" si="15"/>
        <v>21</v>
      </c>
      <c r="W63" s="115">
        <f t="shared" si="15"/>
        <v>5</v>
      </c>
      <c r="X63" s="115">
        <f t="shared" si="15"/>
        <v>12</v>
      </c>
      <c r="Y63" s="115">
        <f t="shared" si="15"/>
        <v>0</v>
      </c>
      <c r="Z63" s="115">
        <f t="shared" si="15"/>
        <v>16</v>
      </c>
      <c r="AA63" s="115">
        <f t="shared" si="15"/>
        <v>0</v>
      </c>
      <c r="AB63" s="115">
        <f t="shared" si="15"/>
        <v>0</v>
      </c>
      <c r="AC63" s="115">
        <f t="shared" si="15"/>
        <v>34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Brownies:    |||   AKOM: BLK-</v>
      </c>
    </row>
    <row r="64" spans="1:31" s="122" customFormat="1" ht="12.75" x14ac:dyDescent="0.2">
      <c r="A64" s="152" t="s">
        <v>28</v>
      </c>
      <c r="B64" s="153"/>
      <c r="C64" s="154" t="s">
        <v>105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682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89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1"/>
      <c r="O67" s="112" t="s">
        <v>30</v>
      </c>
      <c r="P67" s="163" t="s">
        <v>77</v>
      </c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5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/>
      <c r="B69" s="125"/>
      <c r="C69" s="12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 t="str">
        <f t="shared" ref="N69:N78" si="16">IF(B69="","",(D69*2)+(E69*3)+F69*1)</f>
        <v/>
      </c>
      <c r="O69" s="116"/>
      <c r="P69" s="124">
        <v>0</v>
      </c>
      <c r="Q69" s="125" t="s">
        <v>398</v>
      </c>
      <c r="R69" s="125" t="s">
        <v>399</v>
      </c>
      <c r="S69" s="115">
        <v>4</v>
      </c>
      <c r="T69" s="115">
        <v>1</v>
      </c>
      <c r="U69" s="115">
        <v>6</v>
      </c>
      <c r="V69" s="115">
        <v>9</v>
      </c>
      <c r="W69" s="115">
        <v>1</v>
      </c>
      <c r="X69" s="115">
        <v>1</v>
      </c>
      <c r="Y69" s="115"/>
      <c r="Z69" s="115">
        <v>3</v>
      </c>
      <c r="AA69" s="115"/>
      <c r="AB69" s="115"/>
      <c r="AC69" s="115">
        <f t="shared" ref="AC69:AC78" si="17">IF(Q69="","",(S69*2)+(T69*3)+U69*1)</f>
        <v>17</v>
      </c>
      <c r="AE69" s="120"/>
    </row>
    <row r="70" spans="1:31" s="122" customFormat="1" ht="12.75" x14ac:dyDescent="0.2">
      <c r="A70" s="124">
        <v>4</v>
      </c>
      <c r="B70" s="125" t="s">
        <v>133</v>
      </c>
      <c r="C70" s="125" t="s">
        <v>134</v>
      </c>
      <c r="D70" s="115">
        <v>5</v>
      </c>
      <c r="E70" s="115"/>
      <c r="F70" s="115"/>
      <c r="G70" s="115">
        <v>6</v>
      </c>
      <c r="H70" s="115"/>
      <c r="I70" s="115"/>
      <c r="J70" s="115"/>
      <c r="K70" s="115">
        <v>3</v>
      </c>
      <c r="L70" s="115"/>
      <c r="M70" s="115"/>
      <c r="N70" s="115">
        <f t="shared" si="16"/>
        <v>10</v>
      </c>
      <c r="O70" s="116"/>
      <c r="P70" s="124">
        <v>3</v>
      </c>
      <c r="Q70" s="125" t="s">
        <v>80</v>
      </c>
      <c r="R70" s="125" t="s">
        <v>81</v>
      </c>
      <c r="S70" s="115">
        <v>4</v>
      </c>
      <c r="T70" s="115"/>
      <c r="U70" s="115"/>
      <c r="V70" s="115">
        <v>6</v>
      </c>
      <c r="W70" s="115">
        <v>7</v>
      </c>
      <c r="X70" s="115">
        <v>1</v>
      </c>
      <c r="Y70" s="115">
        <v>1</v>
      </c>
      <c r="Z70" s="115">
        <v>2</v>
      </c>
      <c r="AA70" s="115"/>
      <c r="AB70" s="115"/>
      <c r="AC70" s="115">
        <f t="shared" si="17"/>
        <v>8</v>
      </c>
      <c r="AE70" s="120"/>
    </row>
    <row r="71" spans="1:31" s="122" customFormat="1" ht="12.75" x14ac:dyDescent="0.2">
      <c r="A71" s="126">
        <v>8</v>
      </c>
      <c r="B71" s="125" t="s">
        <v>66</v>
      </c>
      <c r="C71" s="125" t="s">
        <v>67</v>
      </c>
      <c r="D71" s="115">
        <v>3</v>
      </c>
      <c r="E71" s="115"/>
      <c r="F71" s="115">
        <v>1</v>
      </c>
      <c r="G71" s="115">
        <v>11</v>
      </c>
      <c r="H71" s="115">
        <v>1</v>
      </c>
      <c r="I71" s="115">
        <v>2</v>
      </c>
      <c r="J71" s="115"/>
      <c r="K71" s="115"/>
      <c r="L71" s="115"/>
      <c r="M71" s="115"/>
      <c r="N71" s="115">
        <f t="shared" si="16"/>
        <v>7</v>
      </c>
      <c r="O71" s="116"/>
      <c r="P71" s="126">
        <v>5</v>
      </c>
      <c r="Q71" s="125" t="s">
        <v>85</v>
      </c>
      <c r="R71" s="125" t="s">
        <v>86</v>
      </c>
      <c r="S71" s="115">
        <v>4</v>
      </c>
      <c r="T71" s="115"/>
      <c r="U71" s="115"/>
      <c r="V71" s="115">
        <v>4</v>
      </c>
      <c r="W71" s="115">
        <v>4</v>
      </c>
      <c r="X71" s="115">
        <v>1</v>
      </c>
      <c r="Y71" s="115"/>
      <c r="Z71" s="115">
        <v>1</v>
      </c>
      <c r="AA71" s="115"/>
      <c r="AB71" s="115"/>
      <c r="AC71" s="115">
        <f t="shared" si="17"/>
        <v>8</v>
      </c>
      <c r="AE71" s="120"/>
    </row>
    <row r="72" spans="1:31" s="122" customFormat="1" ht="12.75" x14ac:dyDescent="0.2">
      <c r="A72" s="124">
        <v>9</v>
      </c>
      <c r="B72" s="125" t="s">
        <v>99</v>
      </c>
      <c r="C72" s="125" t="s">
        <v>79</v>
      </c>
      <c r="D72" s="115">
        <v>1</v>
      </c>
      <c r="E72" s="115"/>
      <c r="F72" s="115"/>
      <c r="G72" s="115">
        <v>3</v>
      </c>
      <c r="H72" s="115">
        <v>1</v>
      </c>
      <c r="I72" s="115">
        <v>1</v>
      </c>
      <c r="J72" s="115"/>
      <c r="K72" s="115"/>
      <c r="L72" s="115"/>
      <c r="M72" s="115"/>
      <c r="N72" s="115">
        <f t="shared" si="16"/>
        <v>2</v>
      </c>
      <c r="O72" s="116"/>
      <c r="P72" s="126"/>
      <c r="Q72" s="125"/>
      <c r="R72" s="12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 t="str">
        <f t="shared" si="17"/>
        <v/>
      </c>
      <c r="AE72" s="120"/>
    </row>
    <row r="73" spans="1:31" s="122" customFormat="1" ht="12.75" x14ac:dyDescent="0.2">
      <c r="A73" s="124">
        <v>11</v>
      </c>
      <c r="B73" s="125" t="s">
        <v>60</v>
      </c>
      <c r="C73" s="125" t="s">
        <v>61</v>
      </c>
      <c r="D73" s="115"/>
      <c r="E73" s="115"/>
      <c r="F73" s="115">
        <v>2</v>
      </c>
      <c r="G73" s="115">
        <v>3</v>
      </c>
      <c r="H73" s="115"/>
      <c r="I73" s="115"/>
      <c r="J73" s="115"/>
      <c r="K73" s="115">
        <v>3</v>
      </c>
      <c r="L73" s="115"/>
      <c r="M73" s="115"/>
      <c r="N73" s="115">
        <f t="shared" si="16"/>
        <v>2</v>
      </c>
      <c r="O73" s="116"/>
      <c r="P73" s="126">
        <v>21</v>
      </c>
      <c r="Q73" s="125" t="s">
        <v>128</v>
      </c>
      <c r="R73" s="125" t="s">
        <v>83</v>
      </c>
      <c r="S73" s="115"/>
      <c r="T73" s="115">
        <v>1</v>
      </c>
      <c r="U73" s="115">
        <v>1</v>
      </c>
      <c r="V73" s="115">
        <v>8</v>
      </c>
      <c r="W73" s="115">
        <v>2</v>
      </c>
      <c r="X73" s="115">
        <v>1</v>
      </c>
      <c r="Y73" s="115"/>
      <c r="Z73" s="115">
        <v>3</v>
      </c>
      <c r="AA73" s="115"/>
      <c r="AB73" s="115"/>
      <c r="AC73" s="115">
        <f t="shared" si="17"/>
        <v>4</v>
      </c>
      <c r="AE73" s="120"/>
    </row>
    <row r="74" spans="1:31" s="122" customFormat="1" ht="12.75" x14ac:dyDescent="0.2">
      <c r="A74" s="126">
        <v>14</v>
      </c>
      <c r="B74" s="125" t="s">
        <v>132</v>
      </c>
      <c r="C74" s="125" t="s">
        <v>34</v>
      </c>
      <c r="D74" s="115">
        <v>1</v>
      </c>
      <c r="E74" s="115"/>
      <c r="F74" s="115"/>
      <c r="G74" s="115"/>
      <c r="H74" s="115"/>
      <c r="I74" s="115"/>
      <c r="J74" s="115"/>
      <c r="K74" s="115">
        <v>2</v>
      </c>
      <c r="L74" s="115"/>
      <c r="M74" s="115"/>
      <c r="N74" s="115">
        <f t="shared" si="16"/>
        <v>2</v>
      </c>
      <c r="O74" s="116"/>
      <c r="P74" s="126">
        <v>24</v>
      </c>
      <c r="Q74" s="125" t="s">
        <v>146</v>
      </c>
      <c r="R74" s="125" t="s">
        <v>186</v>
      </c>
      <c r="S74" s="115">
        <v>5</v>
      </c>
      <c r="T74" s="115">
        <v>1</v>
      </c>
      <c r="U74" s="115">
        <v>1</v>
      </c>
      <c r="V74" s="115">
        <v>7</v>
      </c>
      <c r="W74" s="115">
        <v>1</v>
      </c>
      <c r="X74" s="115">
        <v>1</v>
      </c>
      <c r="Y74" s="115"/>
      <c r="Z74" s="115"/>
      <c r="AA74" s="115"/>
      <c r="AB74" s="115"/>
      <c r="AC74" s="115">
        <f t="shared" si="17"/>
        <v>14</v>
      </c>
      <c r="AE74" s="120"/>
    </row>
    <row r="75" spans="1:31" s="122" customFormat="1" ht="12.75" x14ac:dyDescent="0.2">
      <c r="A75" s="126">
        <v>13</v>
      </c>
      <c r="B75" s="125" t="s">
        <v>148</v>
      </c>
      <c r="C75" s="125" t="s">
        <v>57</v>
      </c>
      <c r="D75" s="115">
        <v>5</v>
      </c>
      <c r="E75" s="115"/>
      <c r="F75" s="115">
        <v>4</v>
      </c>
      <c r="G75" s="115">
        <v>3</v>
      </c>
      <c r="H75" s="115">
        <v>2</v>
      </c>
      <c r="I75" s="115">
        <v>3</v>
      </c>
      <c r="J75" s="115"/>
      <c r="K75" s="115">
        <v>4</v>
      </c>
      <c r="L75" s="115"/>
      <c r="M75" s="115"/>
      <c r="N75" s="115">
        <f t="shared" si="16"/>
        <v>14</v>
      </c>
      <c r="O75" s="116"/>
      <c r="P75" s="126">
        <v>25</v>
      </c>
      <c r="Q75" s="125" t="s">
        <v>87</v>
      </c>
      <c r="R75" s="125" t="s">
        <v>88</v>
      </c>
      <c r="S75" s="115"/>
      <c r="T75" s="115"/>
      <c r="U75" s="115">
        <v>1</v>
      </c>
      <c r="V75" s="115">
        <v>1</v>
      </c>
      <c r="W75" s="115">
        <v>2</v>
      </c>
      <c r="X75" s="115">
        <v>1</v>
      </c>
      <c r="Y75" s="115"/>
      <c r="Z75" s="115"/>
      <c r="AA75" s="115"/>
      <c r="AB75" s="115"/>
      <c r="AC75" s="115">
        <f t="shared" si="17"/>
        <v>1</v>
      </c>
      <c r="AE75" s="120"/>
    </row>
    <row r="76" spans="1:31" s="122" customFormat="1" ht="12.75" x14ac:dyDescent="0.2">
      <c r="A76" s="124"/>
      <c r="B76" s="125"/>
      <c r="C76" s="12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 t="str">
        <f t="shared" si="16"/>
        <v/>
      </c>
      <c r="O76" s="116"/>
      <c r="P76" s="124">
        <v>35</v>
      </c>
      <c r="Q76" s="125" t="s">
        <v>290</v>
      </c>
      <c r="R76" s="125" t="s">
        <v>291</v>
      </c>
      <c r="S76" s="115">
        <v>1</v>
      </c>
      <c r="T76" s="115">
        <v>3</v>
      </c>
      <c r="U76" s="115"/>
      <c r="V76" s="115">
        <v>4</v>
      </c>
      <c r="W76" s="115">
        <v>1</v>
      </c>
      <c r="X76" s="115">
        <v>2</v>
      </c>
      <c r="Y76" s="115">
        <v>1</v>
      </c>
      <c r="Z76" s="115">
        <v>1</v>
      </c>
      <c r="AA76" s="115"/>
      <c r="AB76" s="115"/>
      <c r="AC76" s="115">
        <f t="shared" si="17"/>
        <v>11</v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15</v>
      </c>
      <c r="E79" s="115">
        <f t="shared" si="18"/>
        <v>0</v>
      </c>
      <c r="F79" s="115">
        <f t="shared" si="18"/>
        <v>7</v>
      </c>
      <c r="G79" s="115">
        <f t="shared" si="18"/>
        <v>26</v>
      </c>
      <c r="H79" s="115">
        <f t="shared" si="18"/>
        <v>4</v>
      </c>
      <c r="I79" s="115">
        <f t="shared" si="18"/>
        <v>6</v>
      </c>
      <c r="J79" s="115">
        <f t="shared" si="18"/>
        <v>0</v>
      </c>
      <c r="K79" s="115">
        <f t="shared" si="18"/>
        <v>12</v>
      </c>
      <c r="L79" s="115">
        <f t="shared" si="18"/>
        <v>0</v>
      </c>
      <c r="M79" s="115">
        <f t="shared" si="18"/>
        <v>0</v>
      </c>
      <c r="N79" s="115">
        <f t="shared" si="18"/>
        <v>37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18</v>
      </c>
      <c r="T79" s="115">
        <f t="shared" si="19"/>
        <v>6</v>
      </c>
      <c r="U79" s="115">
        <f t="shared" si="19"/>
        <v>9</v>
      </c>
      <c r="V79" s="115">
        <f t="shared" si="19"/>
        <v>39</v>
      </c>
      <c r="W79" s="115">
        <f t="shared" si="19"/>
        <v>18</v>
      </c>
      <c r="X79" s="115">
        <f t="shared" si="19"/>
        <v>8</v>
      </c>
      <c r="Y79" s="115">
        <f t="shared" si="19"/>
        <v>2</v>
      </c>
      <c r="Z79" s="115">
        <f t="shared" si="19"/>
        <v>10</v>
      </c>
      <c r="AA79" s="115">
        <f t="shared" si="19"/>
        <v>0</v>
      </c>
      <c r="AB79" s="115">
        <f t="shared" si="19"/>
        <v>0</v>
      </c>
      <c r="AC79" s="115">
        <f t="shared" si="19"/>
        <v>63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225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Cunning Stunts: 3P-BLK-   |||   HBW Cannons: </v>
      </c>
    </row>
    <row r="81" spans="1:31" s="122" customFormat="1" ht="12.75" x14ac:dyDescent="0.2">
      <c r="A81" s="152" t="s">
        <v>205</v>
      </c>
      <c r="B81" s="153"/>
      <c r="C81" s="154" t="s">
        <v>680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49" t="s">
        <v>203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1"/>
      <c r="O83" s="112" t="s">
        <v>49</v>
      </c>
      <c r="P83" s="169" t="s">
        <v>206</v>
      </c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1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39" t="s">
        <v>147</v>
      </c>
      <c r="B85" s="125" t="s">
        <v>197</v>
      </c>
      <c r="C85" s="125" t="s">
        <v>194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>
        <f t="shared" ref="N85:N94" si="20">IF(B85="","",(D85*2)+(E85*3)+F85*1)</f>
        <v>0</v>
      </c>
      <c r="O85" s="116"/>
      <c r="P85" s="126">
        <v>4</v>
      </c>
      <c r="Q85" s="125" t="s">
        <v>120</v>
      </c>
      <c r="R85" s="125" t="s">
        <v>121</v>
      </c>
      <c r="S85" s="115">
        <v>1</v>
      </c>
      <c r="T85" s="115"/>
      <c r="U85" s="115">
        <v>1</v>
      </c>
      <c r="V85" s="115">
        <v>3</v>
      </c>
      <c r="W85" s="115">
        <v>1</v>
      </c>
      <c r="X85" s="115"/>
      <c r="Y85" s="115"/>
      <c r="Z85" s="115">
        <v>1</v>
      </c>
      <c r="AA85" s="115"/>
      <c r="AB85" s="115"/>
      <c r="AC85" s="115">
        <f t="shared" ref="AC85:AC94" si="21">IF(Q85="","",(S85*2)+(T85*3)+U85*1)</f>
        <v>3</v>
      </c>
      <c r="AD85" s="129"/>
      <c r="AE85" s="120"/>
    </row>
    <row r="86" spans="1:31" s="122" customFormat="1" ht="12.75" x14ac:dyDescent="0.2">
      <c r="A86" s="126">
        <v>10</v>
      </c>
      <c r="B86" s="125" t="s">
        <v>340</v>
      </c>
      <c r="C86" s="125" t="s">
        <v>38</v>
      </c>
      <c r="D86" s="115"/>
      <c r="E86" s="115"/>
      <c r="F86" s="115"/>
      <c r="G86" s="115">
        <v>1</v>
      </c>
      <c r="H86" s="115"/>
      <c r="I86" s="115">
        <v>1</v>
      </c>
      <c r="J86" s="115"/>
      <c r="K86" s="115"/>
      <c r="L86" s="115"/>
      <c r="M86" s="115"/>
      <c r="N86" s="115">
        <f t="shared" si="20"/>
        <v>0</v>
      </c>
      <c r="O86" s="116"/>
      <c r="P86" s="124">
        <v>7</v>
      </c>
      <c r="Q86" s="125" t="s">
        <v>191</v>
      </c>
      <c r="R86" s="125" t="s">
        <v>73</v>
      </c>
      <c r="S86" s="115">
        <v>3</v>
      </c>
      <c r="T86" s="115"/>
      <c r="U86" s="115">
        <v>1</v>
      </c>
      <c r="V86" s="115">
        <v>2</v>
      </c>
      <c r="W86" s="115"/>
      <c r="X86" s="115">
        <v>2</v>
      </c>
      <c r="Y86" s="115">
        <v>1</v>
      </c>
      <c r="Z86" s="115">
        <v>1</v>
      </c>
      <c r="AA86" s="115"/>
      <c r="AB86" s="115"/>
      <c r="AC86" s="115">
        <f t="shared" si="21"/>
        <v>7</v>
      </c>
      <c r="AD86" s="129"/>
      <c r="AE86" s="120"/>
    </row>
    <row r="87" spans="1:31" s="122" customFormat="1" ht="12.75" x14ac:dyDescent="0.2">
      <c r="A87" s="126">
        <v>12</v>
      </c>
      <c r="B87" s="125" t="s">
        <v>199</v>
      </c>
      <c r="C87" s="125" t="s">
        <v>660</v>
      </c>
      <c r="D87" s="115">
        <v>1</v>
      </c>
      <c r="E87" s="115">
        <v>7</v>
      </c>
      <c r="F87" s="115"/>
      <c r="G87" s="115">
        <v>3</v>
      </c>
      <c r="H87" s="115">
        <v>2</v>
      </c>
      <c r="I87" s="115"/>
      <c r="J87" s="115"/>
      <c r="K87" s="115">
        <v>1</v>
      </c>
      <c r="L87" s="115"/>
      <c r="M87" s="115"/>
      <c r="N87" s="115">
        <f t="shared" si="20"/>
        <v>23</v>
      </c>
      <c r="O87" s="116"/>
      <c r="P87" s="124">
        <v>8</v>
      </c>
      <c r="Q87" s="125" t="s">
        <v>288</v>
      </c>
      <c r="R87" s="125" t="s">
        <v>289</v>
      </c>
      <c r="S87" s="115">
        <v>5</v>
      </c>
      <c r="T87" s="115">
        <v>1</v>
      </c>
      <c r="U87" s="115"/>
      <c r="V87" s="115">
        <v>3</v>
      </c>
      <c r="W87" s="115">
        <v>4</v>
      </c>
      <c r="X87" s="115">
        <v>1</v>
      </c>
      <c r="Y87" s="115"/>
      <c r="Z87" s="115">
        <v>1</v>
      </c>
      <c r="AA87" s="115"/>
      <c r="AB87" s="115"/>
      <c r="AC87" s="115">
        <f t="shared" si="21"/>
        <v>13</v>
      </c>
      <c r="AD87" s="129"/>
      <c r="AE87" s="120"/>
    </row>
    <row r="88" spans="1:31" s="122" customFormat="1" ht="12.75" x14ac:dyDescent="0.2">
      <c r="A88" s="126">
        <v>13</v>
      </c>
      <c r="B88" s="125" t="s">
        <v>294</v>
      </c>
      <c r="C88" s="125" t="s">
        <v>61</v>
      </c>
      <c r="D88" s="115">
        <v>3</v>
      </c>
      <c r="E88" s="115"/>
      <c r="F88" s="115"/>
      <c r="G88" s="115">
        <v>1</v>
      </c>
      <c r="H88" s="115">
        <v>1</v>
      </c>
      <c r="I88" s="115"/>
      <c r="J88" s="115"/>
      <c r="K88" s="115">
        <v>3</v>
      </c>
      <c r="L88" s="115"/>
      <c r="M88" s="115"/>
      <c r="N88" s="115">
        <f t="shared" si="20"/>
        <v>6</v>
      </c>
      <c r="O88" s="116"/>
      <c r="P88" s="124"/>
      <c r="Q88" s="125"/>
      <c r="R88" s="12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 t="str">
        <f t="shared" si="21"/>
        <v/>
      </c>
      <c r="AD88" s="129"/>
      <c r="AE88" s="120"/>
    </row>
    <row r="89" spans="1:31" s="122" customFormat="1" ht="12.75" x14ac:dyDescent="0.2">
      <c r="A89" s="139" t="s">
        <v>147</v>
      </c>
      <c r="B89" s="125" t="s">
        <v>197</v>
      </c>
      <c r="C89" s="125" t="s">
        <v>198</v>
      </c>
      <c r="D89" s="115"/>
      <c r="E89" s="115"/>
      <c r="F89" s="115"/>
      <c r="G89" s="115">
        <v>3</v>
      </c>
      <c r="H89" s="115">
        <v>5</v>
      </c>
      <c r="I89" s="115"/>
      <c r="J89" s="115"/>
      <c r="K89" s="115"/>
      <c r="L89" s="115"/>
      <c r="M89" s="115"/>
      <c r="N89" s="115">
        <f t="shared" si="20"/>
        <v>0</v>
      </c>
      <c r="O89" s="116"/>
      <c r="P89" s="124">
        <v>11</v>
      </c>
      <c r="Q89" s="125" t="s">
        <v>123</v>
      </c>
      <c r="R89" s="125" t="s">
        <v>73</v>
      </c>
      <c r="S89" s="115">
        <v>3</v>
      </c>
      <c r="T89" s="115">
        <v>3</v>
      </c>
      <c r="U89" s="115"/>
      <c r="V89" s="115">
        <v>4</v>
      </c>
      <c r="W89" s="115">
        <v>2</v>
      </c>
      <c r="X89" s="115">
        <v>1</v>
      </c>
      <c r="Y89" s="115"/>
      <c r="Z89" s="115">
        <v>2</v>
      </c>
      <c r="AA89" s="115"/>
      <c r="AB89" s="115"/>
      <c r="AC89" s="115">
        <f t="shared" si="21"/>
        <v>15</v>
      </c>
      <c r="AD89" s="129"/>
      <c r="AE89" s="120"/>
    </row>
    <row r="90" spans="1:31" s="122" customFormat="1" ht="12.75" x14ac:dyDescent="0.2">
      <c r="A90" s="126">
        <v>32</v>
      </c>
      <c r="B90" s="125" t="s">
        <v>613</v>
      </c>
      <c r="C90" s="125" t="s">
        <v>79</v>
      </c>
      <c r="D90" s="115"/>
      <c r="E90" s="115"/>
      <c r="F90" s="115"/>
      <c r="G90" s="115">
        <v>2</v>
      </c>
      <c r="H90" s="115">
        <v>2</v>
      </c>
      <c r="I90" s="115"/>
      <c r="J90" s="115"/>
      <c r="K90" s="115">
        <v>1</v>
      </c>
      <c r="L90" s="115"/>
      <c r="M90" s="115"/>
      <c r="N90" s="115">
        <f t="shared" si="20"/>
        <v>0</v>
      </c>
      <c r="O90" s="116"/>
      <c r="P90" s="124"/>
      <c r="Q90" s="125"/>
      <c r="R90" s="12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 t="str">
        <f t="shared" si="21"/>
        <v/>
      </c>
      <c r="AD90" s="129"/>
      <c r="AE90" s="120"/>
    </row>
    <row r="91" spans="1:31" s="122" customFormat="1" ht="12.75" x14ac:dyDescent="0.2">
      <c r="A91" s="124">
        <v>14</v>
      </c>
      <c r="B91" s="125" t="s">
        <v>409</v>
      </c>
      <c r="C91" s="125" t="s">
        <v>79</v>
      </c>
      <c r="D91" s="115">
        <v>3</v>
      </c>
      <c r="E91" s="115">
        <v>2</v>
      </c>
      <c r="F91" s="115"/>
      <c r="G91" s="115"/>
      <c r="H91" s="115"/>
      <c r="I91" s="115"/>
      <c r="J91" s="115"/>
      <c r="K91" s="115">
        <v>1</v>
      </c>
      <c r="L91" s="115"/>
      <c r="M91" s="115"/>
      <c r="N91" s="115">
        <f t="shared" si="20"/>
        <v>12</v>
      </c>
      <c r="O91" s="116"/>
      <c r="P91" s="124"/>
      <c r="Q91" s="125"/>
      <c r="R91" s="12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 t="str">
        <f t="shared" si="21"/>
        <v/>
      </c>
      <c r="AD91" s="129"/>
      <c r="AE91" s="120"/>
    </row>
    <row r="92" spans="1:31" s="122" customFormat="1" ht="12.75" x14ac:dyDescent="0.2">
      <c r="A92" s="126">
        <v>36</v>
      </c>
      <c r="B92" s="125" t="s">
        <v>209</v>
      </c>
      <c r="C92" s="125" t="s">
        <v>126</v>
      </c>
      <c r="D92" s="115">
        <v>1</v>
      </c>
      <c r="E92" s="115"/>
      <c r="F92" s="115"/>
      <c r="G92" s="115">
        <v>1</v>
      </c>
      <c r="H92" s="115"/>
      <c r="I92" s="115"/>
      <c r="J92" s="115"/>
      <c r="K92" s="115"/>
      <c r="L92" s="115"/>
      <c r="M92" s="115"/>
      <c r="N92" s="115">
        <f t="shared" si="20"/>
        <v>2</v>
      </c>
      <c r="O92" s="116"/>
      <c r="P92" s="124">
        <v>12</v>
      </c>
      <c r="Q92" s="125" t="s">
        <v>187</v>
      </c>
      <c r="R92" s="125" t="s">
        <v>62</v>
      </c>
      <c r="S92" s="115"/>
      <c r="T92" s="115"/>
      <c r="U92" s="115"/>
      <c r="V92" s="115">
        <v>5</v>
      </c>
      <c r="W92" s="115">
        <v>1</v>
      </c>
      <c r="X92" s="115">
        <v>1</v>
      </c>
      <c r="Y92" s="115"/>
      <c r="Z92" s="115"/>
      <c r="AA92" s="115"/>
      <c r="AB92" s="115"/>
      <c r="AC92" s="115">
        <f t="shared" si="21"/>
        <v>0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6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4">
        <v>6</v>
      </c>
      <c r="Q93" s="125" t="s">
        <v>674</v>
      </c>
      <c r="R93" s="125" t="s">
        <v>529</v>
      </c>
      <c r="S93" s="115">
        <v>3</v>
      </c>
      <c r="T93" s="115">
        <v>1</v>
      </c>
      <c r="U93" s="115">
        <v>2</v>
      </c>
      <c r="V93" s="115">
        <v>2</v>
      </c>
      <c r="W93" s="115"/>
      <c r="X93" s="115"/>
      <c r="Y93" s="115"/>
      <c r="Z93" s="115">
        <v>1</v>
      </c>
      <c r="AA93" s="115"/>
      <c r="AB93" s="115"/>
      <c r="AC93" s="115">
        <f t="shared" si="21"/>
        <v>11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Spectres: FT-BLK-   |||   Average Joes: </v>
      </c>
    </row>
    <row r="94" spans="1:31" s="122" customFormat="1" ht="12.75" x14ac:dyDescent="0.2">
      <c r="A94" s="126">
        <v>53</v>
      </c>
      <c r="B94" s="125" t="s">
        <v>507</v>
      </c>
      <c r="C94" s="125" t="s">
        <v>124</v>
      </c>
      <c r="D94" s="115">
        <v>5</v>
      </c>
      <c r="E94" s="115">
        <v>2</v>
      </c>
      <c r="F94" s="115"/>
      <c r="G94" s="115">
        <v>7</v>
      </c>
      <c r="H94" s="115">
        <v>3</v>
      </c>
      <c r="I94" s="115">
        <v>3</v>
      </c>
      <c r="J94" s="115"/>
      <c r="K94" s="115">
        <v>4</v>
      </c>
      <c r="L94" s="115"/>
      <c r="M94" s="115"/>
      <c r="N94" s="115">
        <f t="shared" si="20"/>
        <v>16</v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13</v>
      </c>
      <c r="E95" s="115">
        <f t="shared" si="22"/>
        <v>11</v>
      </c>
      <c r="F95" s="115">
        <f t="shared" si="22"/>
        <v>0</v>
      </c>
      <c r="G95" s="115">
        <f t="shared" si="22"/>
        <v>18</v>
      </c>
      <c r="H95" s="115">
        <f t="shared" si="22"/>
        <v>13</v>
      </c>
      <c r="I95" s="115">
        <f t="shared" si="22"/>
        <v>4</v>
      </c>
      <c r="J95" s="115">
        <f t="shared" si="22"/>
        <v>0</v>
      </c>
      <c r="K95" s="115">
        <f t="shared" si="22"/>
        <v>10</v>
      </c>
      <c r="L95" s="115">
        <f t="shared" si="22"/>
        <v>0</v>
      </c>
      <c r="M95" s="115">
        <f t="shared" si="22"/>
        <v>0</v>
      </c>
      <c r="N95" s="115">
        <f t="shared" si="22"/>
        <v>59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15</v>
      </c>
      <c r="T95" s="115">
        <f t="shared" si="23"/>
        <v>5</v>
      </c>
      <c r="U95" s="115">
        <f t="shared" si="23"/>
        <v>4</v>
      </c>
      <c r="V95" s="115">
        <f t="shared" si="23"/>
        <v>19</v>
      </c>
      <c r="W95" s="115">
        <f t="shared" si="23"/>
        <v>8</v>
      </c>
      <c r="X95" s="115">
        <f t="shared" si="23"/>
        <v>5</v>
      </c>
      <c r="Y95" s="115">
        <f t="shared" si="23"/>
        <v>1</v>
      </c>
      <c r="Z95" s="115">
        <f t="shared" si="23"/>
        <v>6</v>
      </c>
      <c r="AA95" s="115">
        <f t="shared" si="23"/>
        <v>0</v>
      </c>
      <c r="AB95" s="115">
        <f t="shared" si="23"/>
        <v>0</v>
      </c>
      <c r="AC95" s="115">
        <f t="shared" si="23"/>
        <v>49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48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678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78" t="s">
        <v>215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112" t="s">
        <v>49</v>
      </c>
      <c r="P99" s="198" t="s">
        <v>105</v>
      </c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200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2</v>
      </c>
      <c r="B101" s="125" t="s">
        <v>223</v>
      </c>
      <c r="C101" s="125" t="s">
        <v>95</v>
      </c>
      <c r="D101" s="115"/>
      <c r="E101" s="115">
        <v>1</v>
      </c>
      <c r="F101" s="115"/>
      <c r="G101" s="115">
        <v>5</v>
      </c>
      <c r="H101" s="115">
        <v>4</v>
      </c>
      <c r="I101" s="115">
        <v>2</v>
      </c>
      <c r="J101" s="115"/>
      <c r="K101" s="115">
        <v>2</v>
      </c>
      <c r="L101" s="115"/>
      <c r="M101" s="115"/>
      <c r="N101" s="115">
        <f t="shared" ref="N101:N110" si="24">IF(B101="","",(D101*2)+(E101*3)+F101*1)</f>
        <v>3</v>
      </c>
      <c r="O101" s="116"/>
      <c r="P101" s="124">
        <v>0</v>
      </c>
      <c r="Q101" s="125" t="s">
        <v>135</v>
      </c>
      <c r="R101" s="125" t="s">
        <v>100</v>
      </c>
      <c r="S101" s="115">
        <v>3</v>
      </c>
      <c r="T101" s="115">
        <v>1</v>
      </c>
      <c r="U101" s="115">
        <v>3</v>
      </c>
      <c r="V101" s="115">
        <v>3</v>
      </c>
      <c r="W101" s="115">
        <v>3</v>
      </c>
      <c r="X101" s="115">
        <v>2</v>
      </c>
      <c r="Y101" s="115"/>
      <c r="Z101" s="115"/>
      <c r="AA101" s="115"/>
      <c r="AB101" s="115"/>
      <c r="AC101" s="115">
        <f t="shared" ref="AC101:AC110" si="25">IF(Q101="","",(S101*2)+(T101*3)+U101*1)</f>
        <v>12</v>
      </c>
      <c r="AD101" s="129"/>
      <c r="AE101" s="120"/>
    </row>
    <row r="102" spans="1:31" s="122" customFormat="1" ht="12.75" x14ac:dyDescent="0.2">
      <c r="A102" s="124"/>
      <c r="B102" s="125"/>
      <c r="C102" s="12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 t="str">
        <f t="shared" si="24"/>
        <v/>
      </c>
      <c r="O102" s="116"/>
      <c r="P102" s="124">
        <v>2</v>
      </c>
      <c r="Q102" s="125" t="s">
        <v>33</v>
      </c>
      <c r="R102" s="125" t="s">
        <v>34</v>
      </c>
      <c r="S102" s="115"/>
      <c r="T102" s="115"/>
      <c r="U102" s="115"/>
      <c r="V102" s="115">
        <v>3</v>
      </c>
      <c r="W102" s="115">
        <v>2</v>
      </c>
      <c r="X102" s="115">
        <v>1</v>
      </c>
      <c r="Y102" s="115"/>
      <c r="Z102" s="115">
        <v>1</v>
      </c>
      <c r="AA102" s="115"/>
      <c r="AB102" s="115"/>
      <c r="AC102" s="115">
        <f t="shared" si="25"/>
        <v>0</v>
      </c>
      <c r="AD102" s="129"/>
      <c r="AE102" s="120"/>
    </row>
    <row r="103" spans="1:31" s="122" customFormat="1" ht="12.75" x14ac:dyDescent="0.2">
      <c r="A103" s="124">
        <v>6</v>
      </c>
      <c r="B103" s="125" t="s">
        <v>216</v>
      </c>
      <c r="C103" s="125" t="s">
        <v>95</v>
      </c>
      <c r="D103" s="115"/>
      <c r="E103" s="115"/>
      <c r="F103" s="115"/>
      <c r="G103" s="115"/>
      <c r="H103" s="115"/>
      <c r="I103" s="115"/>
      <c r="J103" s="115"/>
      <c r="K103" s="115">
        <v>1</v>
      </c>
      <c r="L103" s="115"/>
      <c r="M103" s="115"/>
      <c r="N103" s="115">
        <f t="shared" si="24"/>
        <v>0</v>
      </c>
      <c r="O103" s="116"/>
      <c r="P103" s="126"/>
      <c r="Q103" s="125"/>
      <c r="R103" s="12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 t="str">
        <f t="shared" si="25"/>
        <v/>
      </c>
      <c r="AD103" s="129"/>
      <c r="AE103" s="120"/>
    </row>
    <row r="104" spans="1:31" s="122" customFormat="1" ht="12.75" x14ac:dyDescent="0.2">
      <c r="A104" s="124">
        <v>7</v>
      </c>
      <c r="B104" s="125" t="s">
        <v>282</v>
      </c>
      <c r="C104" s="125" t="s">
        <v>283</v>
      </c>
      <c r="D104" s="115">
        <v>1</v>
      </c>
      <c r="E104" s="115"/>
      <c r="F104" s="115"/>
      <c r="G104" s="115">
        <v>4</v>
      </c>
      <c r="H104" s="115">
        <v>2</v>
      </c>
      <c r="I104" s="115"/>
      <c r="J104" s="115">
        <v>1</v>
      </c>
      <c r="K104" s="115">
        <v>5</v>
      </c>
      <c r="L104" s="115"/>
      <c r="M104" s="115"/>
      <c r="N104" s="115">
        <f t="shared" si="24"/>
        <v>2</v>
      </c>
      <c r="O104" s="116"/>
      <c r="P104" s="126">
        <v>5</v>
      </c>
      <c r="Q104" s="125" t="s">
        <v>43</v>
      </c>
      <c r="R104" s="125" t="s">
        <v>44</v>
      </c>
      <c r="S104" s="115"/>
      <c r="T104" s="115">
        <v>1</v>
      </c>
      <c r="U104" s="115">
        <v>2</v>
      </c>
      <c r="V104" s="115">
        <v>2</v>
      </c>
      <c r="W104" s="115">
        <v>1</v>
      </c>
      <c r="X104" s="115">
        <v>2</v>
      </c>
      <c r="Y104" s="115"/>
      <c r="Z104" s="115">
        <v>4</v>
      </c>
      <c r="AA104" s="115"/>
      <c r="AB104" s="115"/>
      <c r="AC104" s="115">
        <f t="shared" si="25"/>
        <v>5</v>
      </c>
      <c r="AD104" s="129"/>
      <c r="AE104" s="120"/>
    </row>
    <row r="105" spans="1:31" s="122" customFormat="1" ht="12.75" x14ac:dyDescent="0.2">
      <c r="A105" s="124">
        <v>8</v>
      </c>
      <c r="B105" s="125" t="s">
        <v>89</v>
      </c>
      <c r="C105" s="125" t="s">
        <v>194</v>
      </c>
      <c r="D105" s="115"/>
      <c r="E105" s="115">
        <v>1</v>
      </c>
      <c r="F105" s="115"/>
      <c r="G105" s="115">
        <v>4</v>
      </c>
      <c r="H105" s="115">
        <v>1</v>
      </c>
      <c r="I105" s="115"/>
      <c r="J105" s="115"/>
      <c r="K105" s="115"/>
      <c r="L105" s="115"/>
      <c r="M105" s="115"/>
      <c r="N105" s="115">
        <f t="shared" si="24"/>
        <v>3</v>
      </c>
      <c r="O105" s="116"/>
      <c r="P105" s="124">
        <v>8</v>
      </c>
      <c r="Q105" s="125" t="s">
        <v>138</v>
      </c>
      <c r="R105" s="125" t="s">
        <v>139</v>
      </c>
      <c r="S105" s="115"/>
      <c r="T105" s="115"/>
      <c r="U105" s="115">
        <v>1</v>
      </c>
      <c r="V105" s="115"/>
      <c r="W105" s="115">
        <v>1</v>
      </c>
      <c r="X105" s="115">
        <v>1</v>
      </c>
      <c r="Y105" s="115"/>
      <c r="Z105" s="115"/>
      <c r="AA105" s="115"/>
      <c r="AB105" s="115"/>
      <c r="AC105" s="115">
        <f t="shared" si="25"/>
        <v>1</v>
      </c>
      <c r="AD105" s="129"/>
      <c r="AE105" s="120"/>
    </row>
    <row r="106" spans="1:31" s="122" customFormat="1" ht="12.75" x14ac:dyDescent="0.2">
      <c r="A106" s="124">
        <v>10</v>
      </c>
      <c r="B106" s="125" t="s">
        <v>218</v>
      </c>
      <c r="C106" s="125" t="s">
        <v>118</v>
      </c>
      <c r="D106" s="115">
        <v>5</v>
      </c>
      <c r="E106" s="115"/>
      <c r="F106" s="115">
        <v>4</v>
      </c>
      <c r="G106" s="115">
        <v>7</v>
      </c>
      <c r="H106" s="115">
        <v>4</v>
      </c>
      <c r="I106" s="115">
        <v>2</v>
      </c>
      <c r="J106" s="115"/>
      <c r="K106" s="115">
        <v>2</v>
      </c>
      <c r="L106" s="115"/>
      <c r="M106" s="115"/>
      <c r="N106" s="115">
        <f t="shared" si="24"/>
        <v>14</v>
      </c>
      <c r="O106" s="116"/>
      <c r="P106" s="126">
        <v>9</v>
      </c>
      <c r="Q106" s="125" t="s">
        <v>165</v>
      </c>
      <c r="R106" s="125" t="s">
        <v>527</v>
      </c>
      <c r="S106" s="115">
        <v>2</v>
      </c>
      <c r="T106" s="115"/>
      <c r="U106" s="115"/>
      <c r="V106" s="115">
        <v>4</v>
      </c>
      <c r="W106" s="115">
        <v>1</v>
      </c>
      <c r="X106" s="115"/>
      <c r="Y106" s="115"/>
      <c r="Z106" s="115">
        <v>2</v>
      </c>
      <c r="AA106" s="115"/>
      <c r="AB106" s="115"/>
      <c r="AC106" s="115">
        <f t="shared" si="25"/>
        <v>4</v>
      </c>
      <c r="AD106" s="129"/>
      <c r="AE106" s="120"/>
    </row>
    <row r="107" spans="1:31" s="122" customFormat="1" ht="12.75" x14ac:dyDescent="0.2">
      <c r="A107" s="124">
        <v>21</v>
      </c>
      <c r="B107" s="125" t="s">
        <v>221</v>
      </c>
      <c r="C107" s="125" t="s">
        <v>222</v>
      </c>
      <c r="D107" s="115">
        <v>2</v>
      </c>
      <c r="E107" s="115"/>
      <c r="F107" s="115"/>
      <c r="G107" s="115">
        <v>2</v>
      </c>
      <c r="H107" s="115">
        <v>1</v>
      </c>
      <c r="I107" s="115"/>
      <c r="J107" s="115"/>
      <c r="K107" s="115">
        <v>3</v>
      </c>
      <c r="L107" s="115"/>
      <c r="M107" s="115"/>
      <c r="N107" s="115">
        <f t="shared" si="24"/>
        <v>4</v>
      </c>
      <c r="O107" s="116"/>
      <c r="P107" s="126">
        <v>12</v>
      </c>
      <c r="Q107" s="125" t="s">
        <v>329</v>
      </c>
      <c r="R107" s="125" t="s">
        <v>330</v>
      </c>
      <c r="S107" s="115">
        <v>1</v>
      </c>
      <c r="T107" s="115">
        <v>1</v>
      </c>
      <c r="U107" s="115">
        <v>1</v>
      </c>
      <c r="V107" s="115">
        <v>5</v>
      </c>
      <c r="W107" s="115">
        <v>1</v>
      </c>
      <c r="X107" s="115">
        <v>1</v>
      </c>
      <c r="Y107" s="115"/>
      <c r="Z107" s="115">
        <v>1</v>
      </c>
      <c r="AA107" s="115"/>
      <c r="AB107" s="115"/>
      <c r="AC107" s="115">
        <f t="shared" si="25"/>
        <v>6</v>
      </c>
      <c r="AD107" s="129"/>
      <c r="AE107" s="120"/>
    </row>
    <row r="108" spans="1:31" s="122" customFormat="1" ht="12.75" x14ac:dyDescent="0.2">
      <c r="A108" s="124">
        <v>23</v>
      </c>
      <c r="B108" s="125" t="s">
        <v>89</v>
      </c>
      <c r="C108" s="125" t="s">
        <v>544</v>
      </c>
      <c r="D108" s="115"/>
      <c r="E108" s="115"/>
      <c r="F108" s="115">
        <v>2</v>
      </c>
      <c r="G108" s="115">
        <v>4</v>
      </c>
      <c r="H108" s="115">
        <v>1</v>
      </c>
      <c r="I108" s="115"/>
      <c r="J108" s="115"/>
      <c r="K108" s="115">
        <v>1</v>
      </c>
      <c r="L108" s="115"/>
      <c r="M108" s="115"/>
      <c r="N108" s="115">
        <f t="shared" si="24"/>
        <v>2</v>
      </c>
      <c r="O108" s="116"/>
      <c r="P108" s="126">
        <v>24</v>
      </c>
      <c r="Q108" s="125" t="s">
        <v>136</v>
      </c>
      <c r="R108" s="125" t="s">
        <v>137</v>
      </c>
      <c r="S108" s="115">
        <v>1</v>
      </c>
      <c r="T108" s="115">
        <v>1</v>
      </c>
      <c r="U108" s="115"/>
      <c r="V108" s="115">
        <v>4</v>
      </c>
      <c r="W108" s="115">
        <v>3</v>
      </c>
      <c r="X108" s="115">
        <v>2</v>
      </c>
      <c r="Y108" s="115">
        <v>1</v>
      </c>
      <c r="Z108" s="115">
        <v>3</v>
      </c>
      <c r="AA108" s="115"/>
      <c r="AB108" s="115"/>
      <c r="AC108" s="115">
        <f t="shared" si="25"/>
        <v>5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>
        <v>33</v>
      </c>
      <c r="B109" s="125" t="s">
        <v>219</v>
      </c>
      <c r="C109" s="125" t="s">
        <v>220</v>
      </c>
      <c r="D109" s="115">
        <v>1</v>
      </c>
      <c r="E109" s="115">
        <v>2</v>
      </c>
      <c r="F109" s="115">
        <v>5</v>
      </c>
      <c r="G109" s="115">
        <v>6</v>
      </c>
      <c r="H109" s="115">
        <v>5</v>
      </c>
      <c r="I109" s="115">
        <v>3</v>
      </c>
      <c r="J109" s="115"/>
      <c r="K109" s="115">
        <v>4</v>
      </c>
      <c r="L109" s="115"/>
      <c r="M109" s="115"/>
      <c r="N109" s="115">
        <f t="shared" si="24"/>
        <v>13</v>
      </c>
      <c r="O109" s="116"/>
      <c r="P109" s="126">
        <v>55</v>
      </c>
      <c r="Q109" s="125" t="s">
        <v>486</v>
      </c>
      <c r="R109" s="125" t="s">
        <v>188</v>
      </c>
      <c r="S109" s="115">
        <v>2</v>
      </c>
      <c r="T109" s="115"/>
      <c r="U109" s="115">
        <v>6</v>
      </c>
      <c r="V109" s="115">
        <v>11</v>
      </c>
      <c r="W109" s="115"/>
      <c r="X109" s="115"/>
      <c r="Y109" s="115"/>
      <c r="Z109" s="115">
        <v>2</v>
      </c>
      <c r="AA109" s="115"/>
      <c r="AB109" s="115"/>
      <c r="AC109" s="115">
        <f t="shared" si="25"/>
        <v>10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Baitong Ballers:    |||   Phantoms: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9</v>
      </c>
      <c r="E111" s="115">
        <f t="shared" si="26"/>
        <v>4</v>
      </c>
      <c r="F111" s="115">
        <f t="shared" si="26"/>
        <v>11</v>
      </c>
      <c r="G111" s="115">
        <f t="shared" si="26"/>
        <v>32</v>
      </c>
      <c r="H111" s="115">
        <f t="shared" si="26"/>
        <v>18</v>
      </c>
      <c r="I111" s="115">
        <f t="shared" si="26"/>
        <v>7</v>
      </c>
      <c r="J111" s="115">
        <f t="shared" si="26"/>
        <v>1</v>
      </c>
      <c r="K111" s="115">
        <f t="shared" si="26"/>
        <v>18</v>
      </c>
      <c r="L111" s="115">
        <f t="shared" si="26"/>
        <v>0</v>
      </c>
      <c r="M111" s="115">
        <f t="shared" si="26"/>
        <v>0</v>
      </c>
      <c r="N111" s="115">
        <f t="shared" si="26"/>
        <v>41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9</v>
      </c>
      <c r="T111" s="115">
        <f t="shared" si="27"/>
        <v>4</v>
      </c>
      <c r="U111" s="115">
        <f t="shared" si="27"/>
        <v>13</v>
      </c>
      <c r="V111" s="115">
        <f t="shared" si="27"/>
        <v>32</v>
      </c>
      <c r="W111" s="115">
        <f t="shared" si="27"/>
        <v>12</v>
      </c>
      <c r="X111" s="115">
        <f t="shared" si="27"/>
        <v>9</v>
      </c>
      <c r="Y111" s="115">
        <f t="shared" si="27"/>
        <v>1</v>
      </c>
      <c r="Z111" s="115">
        <f t="shared" si="27"/>
        <v>13</v>
      </c>
      <c r="AA111" s="115">
        <f t="shared" si="27"/>
        <v>0</v>
      </c>
      <c r="AB111" s="115">
        <f t="shared" si="27"/>
        <v>0</v>
      </c>
      <c r="AC111" s="115">
        <f t="shared" si="27"/>
        <v>43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101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651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72" t="s">
        <v>68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4"/>
      <c r="O115" s="112" t="s">
        <v>49</v>
      </c>
      <c r="P115" s="186" t="s">
        <v>225</v>
      </c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1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2</v>
      </c>
      <c r="B117" s="125" t="s">
        <v>267</v>
      </c>
      <c r="C117" s="125" t="s">
        <v>76</v>
      </c>
      <c r="D117" s="115">
        <v>4</v>
      </c>
      <c r="E117" s="115"/>
      <c r="F117" s="115">
        <v>1</v>
      </c>
      <c r="G117" s="115">
        <v>7</v>
      </c>
      <c r="H117" s="115"/>
      <c r="I117" s="115"/>
      <c r="J117" s="115"/>
      <c r="K117" s="115">
        <v>2</v>
      </c>
      <c r="L117" s="115"/>
      <c r="M117" s="115"/>
      <c r="N117" s="115">
        <f t="shared" ref="N117:N126" si="28">IF(B117="","",(D117*2)+(E117*3)+F117*1)</f>
        <v>9</v>
      </c>
      <c r="O117" s="116"/>
      <c r="P117" s="126">
        <v>7</v>
      </c>
      <c r="Q117" s="125" t="s">
        <v>268</v>
      </c>
      <c r="R117" s="125" t="s">
        <v>100</v>
      </c>
      <c r="S117" s="115">
        <v>1</v>
      </c>
      <c r="T117" s="115"/>
      <c r="U117" s="115"/>
      <c r="V117" s="115">
        <v>4</v>
      </c>
      <c r="W117" s="115"/>
      <c r="X117" s="115"/>
      <c r="Y117" s="115"/>
      <c r="Z117" s="115"/>
      <c r="AA117" s="115"/>
      <c r="AB117" s="115"/>
      <c r="AC117" s="115">
        <f t="shared" ref="AC117:AC126" si="29">IF(Q117="","",(S117*2)+(T117*3)+U117*1)</f>
        <v>2</v>
      </c>
      <c r="AD117" s="129"/>
      <c r="AE117" s="120"/>
    </row>
    <row r="118" spans="1:31" s="122" customFormat="1" ht="12.75" x14ac:dyDescent="0.2">
      <c r="A118" s="126"/>
      <c r="B118" s="125"/>
      <c r="C118" s="12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 t="str">
        <f t="shared" si="28"/>
        <v/>
      </c>
      <c r="O118" s="116"/>
      <c r="P118" s="126">
        <v>8</v>
      </c>
      <c r="Q118" s="125" t="s">
        <v>125</v>
      </c>
      <c r="R118" s="125" t="s">
        <v>84</v>
      </c>
      <c r="S118" s="115">
        <v>2</v>
      </c>
      <c r="T118" s="115">
        <v>2</v>
      </c>
      <c r="U118" s="115"/>
      <c r="V118" s="115">
        <v>4</v>
      </c>
      <c r="W118" s="115">
        <v>1</v>
      </c>
      <c r="X118" s="115"/>
      <c r="Y118" s="115"/>
      <c r="Z118" s="115">
        <v>3</v>
      </c>
      <c r="AA118" s="115"/>
      <c r="AB118" s="115"/>
      <c r="AC118" s="115">
        <f t="shared" si="29"/>
        <v>10</v>
      </c>
      <c r="AD118" s="129"/>
      <c r="AE118" s="120"/>
    </row>
    <row r="119" spans="1:31" s="122" customFormat="1" ht="12.75" x14ac:dyDescent="0.2">
      <c r="A119" s="126">
        <v>10</v>
      </c>
      <c r="B119" s="125" t="s">
        <v>75</v>
      </c>
      <c r="C119" s="125" t="s">
        <v>76</v>
      </c>
      <c r="D119" s="115">
        <v>1</v>
      </c>
      <c r="E119" s="115">
        <v>8</v>
      </c>
      <c r="F119" s="115"/>
      <c r="G119" s="115">
        <v>3</v>
      </c>
      <c r="H119" s="115">
        <v>3</v>
      </c>
      <c r="I119" s="115">
        <v>2</v>
      </c>
      <c r="J119" s="115"/>
      <c r="K119" s="115">
        <v>1</v>
      </c>
      <c r="L119" s="115"/>
      <c r="M119" s="115"/>
      <c r="N119" s="115">
        <f t="shared" si="28"/>
        <v>26</v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6">
        <v>11</v>
      </c>
      <c r="B120" s="125" t="s">
        <v>417</v>
      </c>
      <c r="C120" s="125" t="s">
        <v>387</v>
      </c>
      <c r="D120" s="115">
        <v>2</v>
      </c>
      <c r="E120" s="115">
        <v>4</v>
      </c>
      <c r="F120" s="115">
        <v>1</v>
      </c>
      <c r="G120" s="115">
        <v>6</v>
      </c>
      <c r="H120" s="115">
        <v>2</v>
      </c>
      <c r="I120" s="115">
        <v>1</v>
      </c>
      <c r="J120" s="115"/>
      <c r="K120" s="115">
        <v>1</v>
      </c>
      <c r="L120" s="115"/>
      <c r="M120" s="115"/>
      <c r="N120" s="115">
        <f t="shared" si="28"/>
        <v>17</v>
      </c>
      <c r="O120" s="116"/>
      <c r="P120" s="126">
        <v>11</v>
      </c>
      <c r="Q120" s="125" t="s">
        <v>169</v>
      </c>
      <c r="R120" s="125" t="s">
        <v>170</v>
      </c>
      <c r="S120" s="115"/>
      <c r="T120" s="115"/>
      <c r="U120" s="115"/>
      <c r="V120" s="115">
        <v>1</v>
      </c>
      <c r="W120" s="115">
        <v>1</v>
      </c>
      <c r="X120" s="115">
        <v>1</v>
      </c>
      <c r="Y120" s="115"/>
      <c r="Z120" s="115"/>
      <c r="AA120" s="115"/>
      <c r="AB120" s="115"/>
      <c r="AC120" s="115">
        <f t="shared" si="29"/>
        <v>0</v>
      </c>
      <c r="AD120" s="129"/>
      <c r="AE120" s="120"/>
    </row>
    <row r="121" spans="1:31" s="122" customFormat="1" ht="12.75" x14ac:dyDescent="0.2">
      <c r="A121" s="126">
        <v>13</v>
      </c>
      <c r="B121" s="125" t="s">
        <v>277</v>
      </c>
      <c r="C121" s="125" t="s">
        <v>334</v>
      </c>
      <c r="D121" s="115"/>
      <c r="E121" s="115">
        <v>2</v>
      </c>
      <c r="F121" s="115"/>
      <c r="G121" s="115">
        <v>1</v>
      </c>
      <c r="H121" s="115">
        <v>1</v>
      </c>
      <c r="I121" s="115">
        <v>1</v>
      </c>
      <c r="J121" s="115"/>
      <c r="K121" s="115"/>
      <c r="L121" s="115"/>
      <c r="M121" s="115"/>
      <c r="N121" s="115">
        <f t="shared" si="28"/>
        <v>6</v>
      </c>
      <c r="O121" s="116"/>
      <c r="P121" s="126">
        <v>13</v>
      </c>
      <c r="Q121" s="125" t="s">
        <v>351</v>
      </c>
      <c r="R121" s="125" t="s">
        <v>81</v>
      </c>
      <c r="S121" s="115">
        <v>3</v>
      </c>
      <c r="T121" s="115"/>
      <c r="U121" s="115">
        <v>2</v>
      </c>
      <c r="V121" s="115">
        <v>2</v>
      </c>
      <c r="W121" s="115"/>
      <c r="X121" s="115">
        <v>1</v>
      </c>
      <c r="Y121" s="115"/>
      <c r="Z121" s="115"/>
      <c r="AA121" s="115"/>
      <c r="AB121" s="115"/>
      <c r="AC121" s="115">
        <f t="shared" si="29"/>
        <v>8</v>
      </c>
      <c r="AD121" s="129"/>
      <c r="AE121" s="120"/>
    </row>
    <row r="122" spans="1:31" s="122" customFormat="1" ht="12.75" x14ac:dyDescent="0.2">
      <c r="A122" s="126">
        <v>21</v>
      </c>
      <c r="B122" s="125" t="s">
        <v>71</v>
      </c>
      <c r="C122" s="125" t="s">
        <v>95</v>
      </c>
      <c r="D122" s="115"/>
      <c r="E122" s="115"/>
      <c r="F122" s="115"/>
      <c r="G122" s="115">
        <v>6</v>
      </c>
      <c r="H122" s="115">
        <v>2</v>
      </c>
      <c r="I122" s="115">
        <v>2</v>
      </c>
      <c r="J122" s="115"/>
      <c r="K122" s="115">
        <v>2</v>
      </c>
      <c r="L122" s="115"/>
      <c r="M122" s="115"/>
      <c r="N122" s="115">
        <f t="shared" si="28"/>
        <v>0</v>
      </c>
      <c r="O122" s="116"/>
      <c r="P122" s="126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6"/>
      <c r="B123" s="125"/>
      <c r="C123" s="12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 t="str">
        <f t="shared" si="28"/>
        <v/>
      </c>
      <c r="O123" s="116"/>
      <c r="P123" s="124">
        <v>20</v>
      </c>
      <c r="Q123" s="125" t="s">
        <v>369</v>
      </c>
      <c r="R123" s="125" t="s">
        <v>53</v>
      </c>
      <c r="S123" s="115">
        <v>1</v>
      </c>
      <c r="T123" s="115">
        <v>1</v>
      </c>
      <c r="U123" s="115"/>
      <c r="V123" s="115">
        <v>3</v>
      </c>
      <c r="W123" s="115">
        <v>1</v>
      </c>
      <c r="X123" s="115">
        <v>1</v>
      </c>
      <c r="Y123" s="115"/>
      <c r="Z123" s="115"/>
      <c r="AA123" s="115"/>
      <c r="AB123" s="115"/>
      <c r="AC123" s="115">
        <f t="shared" si="29"/>
        <v>5</v>
      </c>
      <c r="AD123" s="129"/>
      <c r="AE123" s="120"/>
    </row>
    <row r="124" spans="1:31" s="122" customFormat="1" ht="12.75" x14ac:dyDescent="0.2">
      <c r="A124" s="126">
        <v>25</v>
      </c>
      <c r="B124" s="125" t="s">
        <v>585</v>
      </c>
      <c r="C124" s="125" t="s">
        <v>586</v>
      </c>
      <c r="D124" s="115">
        <v>5</v>
      </c>
      <c r="E124" s="115"/>
      <c r="F124" s="115">
        <v>1</v>
      </c>
      <c r="G124" s="115">
        <v>4</v>
      </c>
      <c r="H124" s="115">
        <v>8</v>
      </c>
      <c r="I124" s="115">
        <v>3</v>
      </c>
      <c r="J124" s="115"/>
      <c r="K124" s="115">
        <v>1</v>
      </c>
      <c r="L124" s="115"/>
      <c r="M124" s="115"/>
      <c r="N124" s="115">
        <f t="shared" si="28"/>
        <v>11</v>
      </c>
      <c r="O124" s="116"/>
      <c r="P124" s="126">
        <v>30</v>
      </c>
      <c r="Q124" s="125" t="s">
        <v>37</v>
      </c>
      <c r="R124" s="125" t="s">
        <v>38</v>
      </c>
      <c r="S124" s="115">
        <v>2</v>
      </c>
      <c r="T124" s="115"/>
      <c r="U124" s="115"/>
      <c r="V124" s="115">
        <v>7</v>
      </c>
      <c r="W124" s="115">
        <v>1</v>
      </c>
      <c r="X124" s="115">
        <v>1</v>
      </c>
      <c r="Y124" s="115"/>
      <c r="Z124" s="115">
        <v>1</v>
      </c>
      <c r="AA124" s="115"/>
      <c r="AB124" s="115"/>
      <c r="AC124" s="115">
        <f t="shared" si="29"/>
        <v>4</v>
      </c>
      <c r="AD124" s="129"/>
      <c r="AE124" s="120"/>
    </row>
    <row r="125" spans="1:31" s="122" customFormat="1" ht="12.75" x14ac:dyDescent="0.2">
      <c r="A125" s="126">
        <v>44</v>
      </c>
      <c r="B125" s="125" t="s">
        <v>163</v>
      </c>
      <c r="C125" s="125" t="s">
        <v>164</v>
      </c>
      <c r="D125" s="115">
        <v>3</v>
      </c>
      <c r="E125" s="115">
        <v>3</v>
      </c>
      <c r="F125" s="115"/>
      <c r="G125" s="115">
        <v>4</v>
      </c>
      <c r="H125" s="115">
        <v>1</v>
      </c>
      <c r="I125" s="115">
        <v>1</v>
      </c>
      <c r="J125" s="115">
        <v>1</v>
      </c>
      <c r="K125" s="115"/>
      <c r="L125" s="115"/>
      <c r="M125" s="115"/>
      <c r="N125" s="115">
        <f t="shared" si="28"/>
        <v>15</v>
      </c>
      <c r="O125" s="116"/>
      <c r="P125" s="124">
        <v>6</v>
      </c>
      <c r="Q125" s="125" t="s">
        <v>675</v>
      </c>
      <c r="R125" s="125" t="s">
        <v>83</v>
      </c>
      <c r="S125" s="115">
        <v>3</v>
      </c>
      <c r="T125" s="115"/>
      <c r="U125" s="115">
        <v>2</v>
      </c>
      <c r="V125" s="115">
        <v>4</v>
      </c>
      <c r="W125" s="115">
        <v>1</v>
      </c>
      <c r="X125" s="115">
        <v>1</v>
      </c>
      <c r="Y125" s="115"/>
      <c r="Z125" s="115">
        <v>3</v>
      </c>
      <c r="AA125" s="115"/>
      <c r="AB125" s="115"/>
      <c r="AC125" s="115">
        <f t="shared" si="29"/>
        <v>8</v>
      </c>
      <c r="AD125" s="129"/>
      <c r="AE125" s="120"/>
    </row>
    <row r="126" spans="1:31" s="122" customFormat="1" ht="12.75" x14ac:dyDescent="0.2">
      <c r="A126" s="126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15</v>
      </c>
      <c r="E127" s="115">
        <f t="shared" si="30"/>
        <v>17</v>
      </c>
      <c r="F127" s="115">
        <f t="shared" si="30"/>
        <v>3</v>
      </c>
      <c r="G127" s="115">
        <f t="shared" si="30"/>
        <v>31</v>
      </c>
      <c r="H127" s="115">
        <f t="shared" si="30"/>
        <v>17</v>
      </c>
      <c r="I127" s="115">
        <f t="shared" si="30"/>
        <v>10</v>
      </c>
      <c r="J127" s="115">
        <f t="shared" si="30"/>
        <v>1</v>
      </c>
      <c r="K127" s="115">
        <f t="shared" si="30"/>
        <v>7</v>
      </c>
      <c r="L127" s="115">
        <f t="shared" si="30"/>
        <v>0</v>
      </c>
      <c r="M127" s="115">
        <f t="shared" si="30"/>
        <v>0</v>
      </c>
      <c r="N127" s="115">
        <f t="shared" si="30"/>
        <v>84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12</v>
      </c>
      <c r="T127" s="115">
        <f t="shared" si="31"/>
        <v>3</v>
      </c>
      <c r="U127" s="115">
        <f t="shared" si="31"/>
        <v>4</v>
      </c>
      <c r="V127" s="115">
        <f t="shared" si="31"/>
        <v>25</v>
      </c>
      <c r="W127" s="115">
        <f t="shared" si="31"/>
        <v>5</v>
      </c>
      <c r="X127" s="115">
        <f t="shared" si="31"/>
        <v>5</v>
      </c>
      <c r="Y127" s="115">
        <f t="shared" si="31"/>
        <v>0</v>
      </c>
      <c r="Z127" s="115">
        <f t="shared" si="31"/>
        <v>7</v>
      </c>
      <c r="AA127" s="115">
        <f t="shared" si="31"/>
        <v>0</v>
      </c>
      <c r="AB127" s="115">
        <f t="shared" si="31"/>
        <v>0</v>
      </c>
      <c r="AC127" s="115">
        <f t="shared" si="31"/>
        <v>37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104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Pork Swords:    |||   Ramblin' On: BLK-</v>
      </c>
    </row>
    <row r="129" spans="1:31" s="122" customFormat="1" ht="12.75" x14ac:dyDescent="0.2">
      <c r="A129" s="152" t="s">
        <v>205</v>
      </c>
      <c r="B129" s="153"/>
      <c r="C129" s="154" t="s">
        <v>681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130:AC130"/>
    <mergeCell ref="A127:C127"/>
    <mergeCell ref="P127:R127"/>
    <mergeCell ref="A128:B128"/>
    <mergeCell ref="C128:AC128"/>
    <mergeCell ref="A129:B129"/>
    <mergeCell ref="C129:AC129"/>
  </mergeCells>
  <conditionalFormatting sqref="AE46 AE62 AE15 AE79">
    <cfRule type="expression" dxfId="169" priority="30">
      <formula>AE15="Correct"</formula>
    </cfRule>
    <cfRule type="expression" dxfId="168" priority="32">
      <formula>$AE$15="Check"</formula>
    </cfRule>
  </conditionalFormatting>
  <conditionalFormatting sqref="AE46 AE62 AE79">
    <cfRule type="expression" dxfId="167" priority="31">
      <formula>$AE$15="Check"</formula>
    </cfRule>
  </conditionalFormatting>
  <conditionalFormatting sqref="AE46 AE62 AE15 AE79">
    <cfRule type="expression" dxfId="166" priority="29">
      <formula>AE15="Correct"</formula>
    </cfRule>
  </conditionalFormatting>
  <conditionalFormatting sqref="AE47 AE63 AE16:AE17 AE80">
    <cfRule type="expression" dxfId="165" priority="28">
      <formula>FIND("-",AE16)&gt;0</formula>
    </cfRule>
  </conditionalFormatting>
  <conditionalFormatting sqref="O15">
    <cfRule type="containsBlanks" dxfId="164" priority="33">
      <formula>LEN(TRIM(O15))=0</formula>
    </cfRule>
  </conditionalFormatting>
  <conditionalFormatting sqref="O79">
    <cfRule type="containsBlanks" dxfId="163" priority="27">
      <formula>LEN(TRIM(O79))=0</formula>
    </cfRule>
  </conditionalFormatting>
  <conditionalFormatting sqref="O47">
    <cfRule type="containsBlanks" dxfId="162" priority="26">
      <formula>LEN(TRIM(O47))=0</formula>
    </cfRule>
  </conditionalFormatting>
  <conditionalFormatting sqref="O63">
    <cfRule type="containsBlanks" dxfId="161" priority="25">
      <formula>LEN(TRIM(O63))=0</formula>
    </cfRule>
  </conditionalFormatting>
  <conditionalFormatting sqref="O31">
    <cfRule type="containsBlanks" dxfId="160" priority="24">
      <formula>LEN(TRIM(O31))=0</formula>
    </cfRule>
  </conditionalFormatting>
  <conditionalFormatting sqref="O95">
    <cfRule type="containsBlanks" dxfId="159" priority="23">
      <formula>LEN(TRIM(O95))=0</formula>
    </cfRule>
  </conditionalFormatting>
  <conditionalFormatting sqref="O111">
    <cfRule type="containsBlanks" dxfId="158" priority="22">
      <formula>LEN(TRIM(O111))=0</formula>
    </cfRule>
  </conditionalFormatting>
  <conditionalFormatting sqref="AE29">
    <cfRule type="expression" dxfId="157" priority="19">
      <formula>AE29="Correct"</formula>
    </cfRule>
    <cfRule type="expression" dxfId="156" priority="21">
      <formula>$AE$15="Check"</formula>
    </cfRule>
  </conditionalFormatting>
  <conditionalFormatting sqref="AE29">
    <cfRule type="expression" dxfId="155" priority="20">
      <formula>$AE$15="Check"</formula>
    </cfRule>
  </conditionalFormatting>
  <conditionalFormatting sqref="AE29">
    <cfRule type="expression" dxfId="154" priority="18">
      <formula>AE29="Correct"</formula>
    </cfRule>
  </conditionalFormatting>
  <conditionalFormatting sqref="AE30">
    <cfRule type="expression" dxfId="153" priority="17">
      <formula>FIND("-",AE30)&gt;0</formula>
    </cfRule>
  </conditionalFormatting>
  <conditionalFormatting sqref="AE92">
    <cfRule type="expression" dxfId="152" priority="14">
      <formula>AE92="Correct"</formula>
    </cfRule>
    <cfRule type="expression" dxfId="151" priority="16">
      <formula>$AE$15="Check"</formula>
    </cfRule>
  </conditionalFormatting>
  <conditionalFormatting sqref="AE92">
    <cfRule type="expression" dxfId="150" priority="15">
      <formula>$AE$15="Check"</formula>
    </cfRule>
  </conditionalFormatting>
  <conditionalFormatting sqref="AE92">
    <cfRule type="expression" dxfId="149" priority="13">
      <formula>AE92="Correct"</formula>
    </cfRule>
  </conditionalFormatting>
  <conditionalFormatting sqref="AE93">
    <cfRule type="expression" dxfId="148" priority="12">
      <formula>FIND("-",AE93)&gt;0</formula>
    </cfRule>
  </conditionalFormatting>
  <conditionalFormatting sqref="AE108">
    <cfRule type="expression" dxfId="147" priority="9">
      <formula>AE108="Correct"</formula>
    </cfRule>
    <cfRule type="expression" dxfId="146" priority="11">
      <formula>$AE$15="Check"</formula>
    </cfRule>
  </conditionalFormatting>
  <conditionalFormatting sqref="AE108">
    <cfRule type="expression" dxfId="145" priority="10">
      <formula>$AE$15="Check"</formula>
    </cfRule>
  </conditionalFormatting>
  <conditionalFormatting sqref="AE108">
    <cfRule type="expression" dxfId="144" priority="8">
      <formula>AE108="Correct"</formula>
    </cfRule>
  </conditionalFormatting>
  <conditionalFormatting sqref="AE109">
    <cfRule type="expression" dxfId="143" priority="7">
      <formula>FIND("-",AE109)&gt;0</formula>
    </cfRule>
  </conditionalFormatting>
  <conditionalFormatting sqref="O127">
    <cfRule type="containsBlanks" dxfId="142" priority="6">
      <formula>LEN(TRIM(O127))=0</formula>
    </cfRule>
  </conditionalFormatting>
  <conditionalFormatting sqref="AE127">
    <cfRule type="expression" dxfId="141" priority="3">
      <formula>AE127="Correct"</formula>
    </cfRule>
    <cfRule type="expression" dxfId="140" priority="5">
      <formula>$AE$15="Check"</formula>
    </cfRule>
  </conditionalFormatting>
  <conditionalFormatting sqref="AE127">
    <cfRule type="expression" dxfId="139" priority="4">
      <formula>$AE$15="Check"</formula>
    </cfRule>
  </conditionalFormatting>
  <conditionalFormatting sqref="AE127">
    <cfRule type="expression" dxfId="138" priority="2">
      <formula>AE127="Correct"</formula>
    </cfRule>
  </conditionalFormatting>
  <conditionalFormatting sqref="AE128">
    <cfRule type="expression" dxfId="137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683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207" t="s">
        <v>244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3"/>
      <c r="O3" s="112" t="s">
        <v>4</v>
      </c>
      <c r="P3" s="163" t="s">
        <v>77</v>
      </c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5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/>
      <c r="B5" s="125"/>
      <c r="C5" s="12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tr">
        <f t="shared" ref="N5:N14" si="0">IF(B5="","",(D5*2)+(E5*3)+F5*1)</f>
        <v/>
      </c>
      <c r="O5" s="116"/>
      <c r="P5" s="124"/>
      <c r="Q5" s="125"/>
      <c r="R5" s="12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 t="str">
        <f t="shared" ref="AC5:AC14" si="1">IF(Q5="","",(S5*2)+(T5*3)+U5*1)</f>
        <v/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8</v>
      </c>
      <c r="B6" s="125" t="s">
        <v>248</v>
      </c>
      <c r="C6" s="125" t="s">
        <v>57</v>
      </c>
      <c r="D6" s="115">
        <v>1</v>
      </c>
      <c r="E6" s="115">
        <v>2</v>
      </c>
      <c r="F6" s="115">
        <v>1</v>
      </c>
      <c r="G6" s="115">
        <v>2</v>
      </c>
      <c r="H6" s="115">
        <v>3</v>
      </c>
      <c r="I6" s="115">
        <v>3</v>
      </c>
      <c r="J6" s="115"/>
      <c r="K6" s="115">
        <v>2</v>
      </c>
      <c r="L6" s="115"/>
      <c r="M6" s="115"/>
      <c r="N6" s="115">
        <f t="shared" si="0"/>
        <v>9</v>
      </c>
      <c r="O6" s="116"/>
      <c r="P6" s="124">
        <v>3</v>
      </c>
      <c r="Q6" s="125" t="s">
        <v>80</v>
      </c>
      <c r="R6" s="125" t="s">
        <v>81</v>
      </c>
      <c r="S6" s="115">
        <v>5</v>
      </c>
      <c r="T6" s="115"/>
      <c r="U6" s="115">
        <v>2</v>
      </c>
      <c r="V6" s="115">
        <v>4</v>
      </c>
      <c r="W6" s="115">
        <v>5</v>
      </c>
      <c r="X6" s="115">
        <v>3</v>
      </c>
      <c r="Y6" s="115"/>
      <c r="Z6" s="115"/>
      <c r="AA6" s="115"/>
      <c r="AB6" s="115"/>
      <c r="AC6" s="115">
        <f t="shared" si="1"/>
        <v>12</v>
      </c>
      <c r="AE6" s="120"/>
    </row>
    <row r="7" spans="1:39" s="122" customFormat="1" ht="12.75" x14ac:dyDescent="0.2">
      <c r="A7" s="124">
        <v>9</v>
      </c>
      <c r="B7" s="125" t="s">
        <v>335</v>
      </c>
      <c r="C7" s="125" t="s">
        <v>65</v>
      </c>
      <c r="D7" s="115">
        <v>1</v>
      </c>
      <c r="E7" s="115">
        <v>2</v>
      </c>
      <c r="F7" s="115"/>
      <c r="G7" s="115">
        <v>2</v>
      </c>
      <c r="H7" s="115">
        <v>2</v>
      </c>
      <c r="I7" s="115">
        <v>1</v>
      </c>
      <c r="J7" s="115"/>
      <c r="K7" s="115">
        <v>4</v>
      </c>
      <c r="L7" s="115"/>
      <c r="M7" s="115"/>
      <c r="N7" s="115">
        <f t="shared" si="0"/>
        <v>8</v>
      </c>
      <c r="O7" s="116"/>
      <c r="P7" s="126">
        <v>5</v>
      </c>
      <c r="Q7" s="125" t="s">
        <v>85</v>
      </c>
      <c r="R7" s="125" t="s">
        <v>86</v>
      </c>
      <c r="S7" s="115">
        <v>6</v>
      </c>
      <c r="T7" s="115"/>
      <c r="U7" s="115">
        <v>3</v>
      </c>
      <c r="V7" s="115">
        <v>1</v>
      </c>
      <c r="W7" s="115">
        <v>3</v>
      </c>
      <c r="X7" s="115"/>
      <c r="Y7" s="115"/>
      <c r="Z7" s="115"/>
      <c r="AA7" s="115"/>
      <c r="AB7" s="115"/>
      <c r="AC7" s="115">
        <f t="shared" si="1"/>
        <v>15</v>
      </c>
      <c r="AE7" s="120"/>
    </row>
    <row r="8" spans="1:39" s="122" customFormat="1" ht="12.75" x14ac:dyDescent="0.2">
      <c r="A8" s="124">
        <v>10</v>
      </c>
      <c r="B8" s="125" t="s">
        <v>60</v>
      </c>
      <c r="C8" s="125" t="s">
        <v>84</v>
      </c>
      <c r="D8" s="115">
        <v>3</v>
      </c>
      <c r="E8" s="115"/>
      <c r="F8" s="115">
        <v>2</v>
      </c>
      <c r="G8" s="115">
        <v>5</v>
      </c>
      <c r="H8" s="115">
        <v>2</v>
      </c>
      <c r="I8" s="115"/>
      <c r="J8" s="115"/>
      <c r="K8" s="115">
        <v>2</v>
      </c>
      <c r="L8" s="115"/>
      <c r="M8" s="115"/>
      <c r="N8" s="115">
        <f t="shared" si="0"/>
        <v>8</v>
      </c>
      <c r="O8" s="116"/>
      <c r="P8" s="126"/>
      <c r="Q8" s="125"/>
      <c r="R8" s="12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 t="str">
        <f t="shared" si="1"/>
        <v/>
      </c>
      <c r="AE8" s="120"/>
    </row>
    <row r="9" spans="1:39" s="122" customFormat="1" ht="12.75" x14ac:dyDescent="0.2">
      <c r="A9" s="124">
        <v>14</v>
      </c>
      <c r="B9" s="125" t="s">
        <v>365</v>
      </c>
      <c r="C9" s="125" t="s">
        <v>366</v>
      </c>
      <c r="D9" s="115">
        <v>2</v>
      </c>
      <c r="E9" s="115">
        <v>3</v>
      </c>
      <c r="F9" s="115"/>
      <c r="G9" s="115">
        <v>6</v>
      </c>
      <c r="H9" s="115">
        <v>1</v>
      </c>
      <c r="I9" s="115">
        <v>2</v>
      </c>
      <c r="J9" s="115"/>
      <c r="K9" s="115">
        <v>5</v>
      </c>
      <c r="L9" s="115"/>
      <c r="M9" s="115"/>
      <c r="N9" s="115">
        <f t="shared" si="0"/>
        <v>13</v>
      </c>
      <c r="O9" s="116"/>
      <c r="P9" s="126">
        <v>21</v>
      </c>
      <c r="Q9" s="125" t="s">
        <v>128</v>
      </c>
      <c r="R9" s="125" t="s">
        <v>83</v>
      </c>
      <c r="S9" s="115">
        <v>3</v>
      </c>
      <c r="T9" s="115">
        <v>3</v>
      </c>
      <c r="U9" s="115">
        <v>1</v>
      </c>
      <c r="V9" s="115">
        <v>6</v>
      </c>
      <c r="W9" s="115">
        <v>4</v>
      </c>
      <c r="X9" s="115"/>
      <c r="Y9" s="115"/>
      <c r="Z9" s="115">
        <v>1</v>
      </c>
      <c r="AA9" s="115"/>
      <c r="AB9" s="115"/>
      <c r="AC9" s="115">
        <f t="shared" si="1"/>
        <v>16</v>
      </c>
      <c r="AE9" s="120"/>
    </row>
    <row r="10" spans="1:39" s="122" customFormat="1" ht="12.75" x14ac:dyDescent="0.2">
      <c r="A10" s="124"/>
      <c r="B10" s="125"/>
      <c r="C10" s="12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 t="str">
        <f t="shared" si="0"/>
        <v/>
      </c>
      <c r="O10" s="116"/>
      <c r="P10" s="126">
        <v>24</v>
      </c>
      <c r="Q10" s="125" t="s">
        <v>146</v>
      </c>
      <c r="R10" s="125" t="s">
        <v>186</v>
      </c>
      <c r="S10" s="115">
        <v>4</v>
      </c>
      <c r="T10" s="115"/>
      <c r="U10" s="115">
        <v>3</v>
      </c>
      <c r="V10" s="115">
        <v>9</v>
      </c>
      <c r="W10" s="115">
        <v>2</v>
      </c>
      <c r="X10" s="115">
        <v>1</v>
      </c>
      <c r="Y10" s="115"/>
      <c r="Z10" s="115">
        <v>2</v>
      </c>
      <c r="AA10" s="115"/>
      <c r="AB10" s="115"/>
      <c r="AC10" s="115">
        <f t="shared" si="1"/>
        <v>11</v>
      </c>
      <c r="AE10" s="120"/>
    </row>
    <row r="11" spans="1:39" s="122" customFormat="1" ht="12.75" x14ac:dyDescent="0.2">
      <c r="A11" s="126"/>
      <c r="B11" s="125"/>
      <c r="C11" s="12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 t="str">
        <f t="shared" si="0"/>
        <v/>
      </c>
      <c r="O11" s="116"/>
      <c r="P11" s="126">
        <v>25</v>
      </c>
      <c r="Q11" s="125" t="s">
        <v>87</v>
      </c>
      <c r="R11" s="125" t="s">
        <v>88</v>
      </c>
      <c r="S11" s="115">
        <v>2</v>
      </c>
      <c r="T11" s="115"/>
      <c r="U11" s="115">
        <v>2</v>
      </c>
      <c r="V11" s="115">
        <v>3</v>
      </c>
      <c r="W11" s="115">
        <v>3</v>
      </c>
      <c r="X11" s="115">
        <v>1</v>
      </c>
      <c r="Y11" s="115"/>
      <c r="Z11" s="115">
        <v>2</v>
      </c>
      <c r="AA11" s="115"/>
      <c r="AB11" s="115"/>
      <c r="AC11" s="115">
        <f t="shared" si="1"/>
        <v>6</v>
      </c>
      <c r="AE11" s="120"/>
    </row>
    <row r="12" spans="1:39" s="122" customFormat="1" ht="12.75" x14ac:dyDescent="0.2">
      <c r="A12" s="124">
        <v>23</v>
      </c>
      <c r="B12" s="125" t="s">
        <v>554</v>
      </c>
      <c r="C12" s="125" t="s">
        <v>54</v>
      </c>
      <c r="D12" s="115">
        <v>6</v>
      </c>
      <c r="E12" s="115"/>
      <c r="F12" s="115">
        <v>2</v>
      </c>
      <c r="G12" s="115">
        <v>9</v>
      </c>
      <c r="H12" s="115">
        <v>2</v>
      </c>
      <c r="I12" s="115"/>
      <c r="J12" s="115">
        <v>1</v>
      </c>
      <c r="K12" s="115">
        <v>2</v>
      </c>
      <c r="L12" s="115"/>
      <c r="M12" s="115"/>
      <c r="N12" s="115">
        <f t="shared" si="0"/>
        <v>14</v>
      </c>
      <c r="O12" s="116"/>
      <c r="P12" s="124">
        <v>35</v>
      </c>
      <c r="Q12" s="125" t="s">
        <v>290</v>
      </c>
      <c r="R12" s="125" t="s">
        <v>291</v>
      </c>
      <c r="S12" s="115">
        <v>1</v>
      </c>
      <c r="T12" s="115">
        <v>1</v>
      </c>
      <c r="U12" s="115"/>
      <c r="V12" s="115">
        <v>6</v>
      </c>
      <c r="W12" s="115"/>
      <c r="X12" s="115">
        <v>2</v>
      </c>
      <c r="Y12" s="115">
        <v>4</v>
      </c>
      <c r="Z12" s="115">
        <v>2</v>
      </c>
      <c r="AA12" s="115"/>
      <c r="AB12" s="115"/>
      <c r="AC12" s="115">
        <f t="shared" si="1"/>
        <v>5</v>
      </c>
      <c r="AE12" s="120"/>
    </row>
    <row r="13" spans="1:39" s="122" customFormat="1" ht="12.75" x14ac:dyDescent="0.2">
      <c r="A13" s="124">
        <v>91</v>
      </c>
      <c r="B13" s="125" t="s">
        <v>298</v>
      </c>
      <c r="C13" s="125" t="s">
        <v>62</v>
      </c>
      <c r="D13" s="115">
        <v>2</v>
      </c>
      <c r="E13" s="115"/>
      <c r="F13" s="115"/>
      <c r="G13" s="115">
        <v>11</v>
      </c>
      <c r="H13" s="115">
        <v>1</v>
      </c>
      <c r="I13" s="115"/>
      <c r="J13" s="115"/>
      <c r="K13" s="115"/>
      <c r="L13" s="115"/>
      <c r="M13" s="115"/>
      <c r="N13" s="115">
        <f t="shared" si="0"/>
        <v>4</v>
      </c>
      <c r="O13" s="116"/>
      <c r="P13" s="124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15</v>
      </c>
      <c r="E15" s="115">
        <f t="shared" si="2"/>
        <v>7</v>
      </c>
      <c r="F15" s="115">
        <f t="shared" si="2"/>
        <v>5</v>
      </c>
      <c r="G15" s="115">
        <f t="shared" si="2"/>
        <v>35</v>
      </c>
      <c r="H15" s="115">
        <f t="shared" si="2"/>
        <v>11</v>
      </c>
      <c r="I15" s="115">
        <f t="shared" si="2"/>
        <v>6</v>
      </c>
      <c r="J15" s="115">
        <f t="shared" si="2"/>
        <v>1</v>
      </c>
      <c r="K15" s="115">
        <f t="shared" si="2"/>
        <v>15</v>
      </c>
      <c r="L15" s="115">
        <f t="shared" si="2"/>
        <v>0</v>
      </c>
      <c r="M15" s="115">
        <f t="shared" si="2"/>
        <v>0</v>
      </c>
      <c r="N15" s="115">
        <f t="shared" si="2"/>
        <v>56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21</v>
      </c>
      <c r="T15" s="115">
        <f t="shared" si="3"/>
        <v>4</v>
      </c>
      <c r="U15" s="115">
        <f t="shared" si="3"/>
        <v>11</v>
      </c>
      <c r="V15" s="115">
        <f t="shared" si="3"/>
        <v>29</v>
      </c>
      <c r="W15" s="115">
        <f t="shared" si="3"/>
        <v>17</v>
      </c>
      <c r="X15" s="115">
        <f t="shared" si="3"/>
        <v>7</v>
      </c>
      <c r="Y15" s="115">
        <f t="shared" si="3"/>
        <v>4</v>
      </c>
      <c r="Z15" s="115">
        <f t="shared" si="3"/>
        <v>7</v>
      </c>
      <c r="AA15" s="115">
        <f t="shared" si="3"/>
        <v>0</v>
      </c>
      <c r="AB15" s="115">
        <f t="shared" si="3"/>
        <v>0</v>
      </c>
      <c r="AC15" s="115">
        <f t="shared" si="3"/>
        <v>65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225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Honey Badgers:    |||   HBW Cannons: </v>
      </c>
    </row>
    <row r="17" spans="1:31" s="122" customFormat="1" ht="12.75" x14ac:dyDescent="0.2">
      <c r="A17" s="152" t="s">
        <v>205</v>
      </c>
      <c r="B17" s="153"/>
      <c r="C17" s="154" t="s">
        <v>688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204" t="s">
        <v>236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112" t="s">
        <v>4</v>
      </c>
      <c r="P19" s="192" t="s">
        <v>106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4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/>
      <c r="B21" s="125"/>
      <c r="C21" s="12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 t="str">
        <f t="shared" ref="N21:N30" si="4">IF(B21="","",(D21*2)+(E21*3)+F21*1)</f>
        <v/>
      </c>
      <c r="O21" s="116"/>
      <c r="P21" s="124">
        <v>5</v>
      </c>
      <c r="Q21" s="125" t="s">
        <v>140</v>
      </c>
      <c r="R21" s="125" t="s">
        <v>141</v>
      </c>
      <c r="S21" s="115">
        <v>1</v>
      </c>
      <c r="T21" s="115"/>
      <c r="U21" s="115"/>
      <c r="V21" s="115">
        <v>2</v>
      </c>
      <c r="W21" s="115">
        <v>1</v>
      </c>
      <c r="X21" s="115">
        <v>1</v>
      </c>
      <c r="Y21" s="115"/>
      <c r="Z21" s="115">
        <v>3</v>
      </c>
      <c r="AA21" s="115"/>
      <c r="AB21" s="115"/>
      <c r="AC21" s="115">
        <f t="shared" ref="AC21:AC30" si="5">IF(Q21="","",(S21*2)+(T21*3)+U21*1)</f>
        <v>2</v>
      </c>
      <c r="AD21" s="129"/>
      <c r="AE21" s="120"/>
    </row>
    <row r="22" spans="1:31" s="122" customFormat="1" ht="12.75" x14ac:dyDescent="0.2">
      <c r="A22" s="124">
        <v>6</v>
      </c>
      <c r="B22" s="125" t="s">
        <v>237</v>
      </c>
      <c r="C22" s="125" t="s">
        <v>238</v>
      </c>
      <c r="D22" s="115">
        <v>5</v>
      </c>
      <c r="E22" s="115"/>
      <c r="F22" s="115"/>
      <c r="G22" s="115">
        <v>8</v>
      </c>
      <c r="H22" s="115"/>
      <c r="I22" s="115"/>
      <c r="J22" s="115"/>
      <c r="K22" s="115">
        <v>2</v>
      </c>
      <c r="L22" s="115"/>
      <c r="M22" s="115"/>
      <c r="N22" s="115">
        <f t="shared" si="4"/>
        <v>10</v>
      </c>
      <c r="O22" s="116"/>
      <c r="P22" s="126">
        <v>6</v>
      </c>
      <c r="Q22" s="125" t="s">
        <v>142</v>
      </c>
      <c r="R22" s="125" t="s">
        <v>143</v>
      </c>
      <c r="S22" s="115"/>
      <c r="T22" s="115">
        <v>2</v>
      </c>
      <c r="U22" s="115"/>
      <c r="V22" s="115">
        <v>4</v>
      </c>
      <c r="W22" s="115">
        <v>4</v>
      </c>
      <c r="X22" s="115">
        <v>7</v>
      </c>
      <c r="Y22" s="115">
        <v>1</v>
      </c>
      <c r="Z22" s="115">
        <v>2</v>
      </c>
      <c r="AA22" s="115"/>
      <c r="AB22" s="115"/>
      <c r="AC22" s="115">
        <f t="shared" si="5"/>
        <v>6</v>
      </c>
      <c r="AD22" s="129"/>
      <c r="AE22" s="120"/>
    </row>
    <row r="23" spans="1:31" s="122" customFormat="1" ht="12.75" x14ac:dyDescent="0.2">
      <c r="A23" s="124">
        <v>7</v>
      </c>
      <c r="B23" s="125" t="s">
        <v>332</v>
      </c>
      <c r="C23" s="125" t="s">
        <v>503</v>
      </c>
      <c r="D23" s="115">
        <v>1</v>
      </c>
      <c r="E23" s="115">
        <v>1</v>
      </c>
      <c r="F23" s="115">
        <v>1</v>
      </c>
      <c r="G23" s="115">
        <v>3</v>
      </c>
      <c r="H23" s="115">
        <v>1</v>
      </c>
      <c r="I23" s="115">
        <v>1</v>
      </c>
      <c r="J23" s="115"/>
      <c r="K23" s="115">
        <v>1</v>
      </c>
      <c r="L23" s="115"/>
      <c r="M23" s="115"/>
      <c r="N23" s="115">
        <f t="shared" si="4"/>
        <v>6</v>
      </c>
      <c r="O23" s="116"/>
      <c r="P23" s="126">
        <v>11</v>
      </c>
      <c r="Q23" s="125" t="s">
        <v>200</v>
      </c>
      <c r="R23" s="125" t="s">
        <v>201</v>
      </c>
      <c r="S23" s="115">
        <v>2</v>
      </c>
      <c r="T23" s="115"/>
      <c r="U23" s="115">
        <v>4</v>
      </c>
      <c r="V23" s="115">
        <v>3</v>
      </c>
      <c r="W23" s="115">
        <v>3</v>
      </c>
      <c r="X23" s="115">
        <v>4</v>
      </c>
      <c r="Y23" s="115"/>
      <c r="Z23" s="115">
        <v>1</v>
      </c>
      <c r="AA23" s="115"/>
      <c r="AB23" s="115"/>
      <c r="AC23" s="115">
        <f t="shared" si="5"/>
        <v>8</v>
      </c>
      <c r="AD23" s="129"/>
      <c r="AE23" s="120"/>
    </row>
    <row r="24" spans="1:31" s="122" customFormat="1" ht="12.75" x14ac:dyDescent="0.2">
      <c r="A24" s="126">
        <v>8</v>
      </c>
      <c r="B24" s="125" t="s">
        <v>583</v>
      </c>
      <c r="C24" s="125" t="s">
        <v>72</v>
      </c>
      <c r="D24" s="115">
        <v>3</v>
      </c>
      <c r="E24" s="115"/>
      <c r="F24" s="115">
        <v>1</v>
      </c>
      <c r="G24" s="115">
        <v>6</v>
      </c>
      <c r="H24" s="115">
        <v>3</v>
      </c>
      <c r="I24" s="115"/>
      <c r="J24" s="115"/>
      <c r="K24" s="115">
        <v>4</v>
      </c>
      <c r="L24" s="115"/>
      <c r="M24" s="115"/>
      <c r="N24" s="115">
        <f t="shared" si="4"/>
        <v>7</v>
      </c>
      <c r="O24" s="116"/>
      <c r="P24" s="124">
        <v>12</v>
      </c>
      <c r="Q24" s="125" t="s">
        <v>224</v>
      </c>
      <c r="R24" s="125" t="s">
        <v>95</v>
      </c>
      <c r="S24" s="115">
        <v>10</v>
      </c>
      <c r="T24" s="115"/>
      <c r="U24" s="115"/>
      <c r="V24" s="115">
        <v>8</v>
      </c>
      <c r="W24" s="115">
        <v>4</v>
      </c>
      <c r="X24" s="115"/>
      <c r="Y24" s="115"/>
      <c r="Z24" s="115">
        <v>2</v>
      </c>
      <c r="AA24" s="115"/>
      <c r="AB24" s="115"/>
      <c r="AC24" s="115">
        <f t="shared" si="5"/>
        <v>20</v>
      </c>
      <c r="AD24" s="129"/>
      <c r="AE24" s="120"/>
    </row>
    <row r="25" spans="1:31" s="122" customFormat="1" ht="12.75" x14ac:dyDescent="0.2">
      <c r="A25" s="126">
        <v>9</v>
      </c>
      <c r="B25" s="125" t="s">
        <v>240</v>
      </c>
      <c r="C25" s="125" t="s">
        <v>79</v>
      </c>
      <c r="D25" s="115">
        <v>1</v>
      </c>
      <c r="E25" s="115">
        <v>1</v>
      </c>
      <c r="F25" s="115"/>
      <c r="G25" s="115">
        <v>2</v>
      </c>
      <c r="H25" s="115">
        <v>2</v>
      </c>
      <c r="I25" s="115">
        <v>2</v>
      </c>
      <c r="J25" s="115"/>
      <c r="K25" s="115">
        <v>3</v>
      </c>
      <c r="L25" s="115"/>
      <c r="M25" s="115"/>
      <c r="N25" s="115">
        <f t="shared" si="4"/>
        <v>5</v>
      </c>
      <c r="O25" s="116"/>
      <c r="P25" s="126"/>
      <c r="Q25" s="125"/>
      <c r="R25" s="12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 t="str">
        <f t="shared" si="5"/>
        <v/>
      </c>
      <c r="AD25" s="129"/>
      <c r="AE25" s="120"/>
    </row>
    <row r="26" spans="1:31" s="122" customFormat="1" ht="12.75" x14ac:dyDescent="0.2">
      <c r="A26" s="124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6">
        <v>21</v>
      </c>
      <c r="Q26" s="125" t="s">
        <v>673</v>
      </c>
      <c r="R26" s="125" t="s">
        <v>178</v>
      </c>
      <c r="S26" s="115">
        <v>1</v>
      </c>
      <c r="T26" s="115"/>
      <c r="U26" s="115"/>
      <c r="V26" s="115">
        <v>8</v>
      </c>
      <c r="W26" s="115">
        <v>1</v>
      </c>
      <c r="X26" s="115"/>
      <c r="Y26" s="115"/>
      <c r="Z26" s="115">
        <v>3</v>
      </c>
      <c r="AA26" s="115"/>
      <c r="AB26" s="115"/>
      <c r="AC26" s="115">
        <f t="shared" si="5"/>
        <v>2</v>
      </c>
      <c r="AD26" s="129"/>
      <c r="AE26" s="120"/>
    </row>
    <row r="27" spans="1:31" s="122" customFormat="1" ht="12.75" x14ac:dyDescent="0.2">
      <c r="A27" s="124">
        <v>20</v>
      </c>
      <c r="B27" s="125" t="s">
        <v>240</v>
      </c>
      <c r="C27" s="125" t="s">
        <v>241</v>
      </c>
      <c r="D27" s="115"/>
      <c r="E27" s="115"/>
      <c r="F27" s="115"/>
      <c r="G27" s="115">
        <v>2</v>
      </c>
      <c r="H27" s="115">
        <v>2</v>
      </c>
      <c r="I27" s="115">
        <v>1</v>
      </c>
      <c r="J27" s="115"/>
      <c r="K27" s="115">
        <v>2</v>
      </c>
      <c r="L27" s="115"/>
      <c r="M27" s="115"/>
      <c r="N27" s="115">
        <f t="shared" si="4"/>
        <v>0</v>
      </c>
      <c r="O27" s="116"/>
      <c r="P27" s="126"/>
      <c r="Q27" s="125"/>
      <c r="R27" s="12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 t="str">
        <f t="shared" si="5"/>
        <v/>
      </c>
      <c r="AD27" s="129"/>
      <c r="AE27" s="120"/>
    </row>
    <row r="28" spans="1:31" s="122" customFormat="1" ht="12.75" x14ac:dyDescent="0.2">
      <c r="A28" s="124"/>
      <c r="B28" s="125"/>
      <c r="C28" s="12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 t="str">
        <f t="shared" si="4"/>
        <v/>
      </c>
      <c r="O28" s="116"/>
      <c r="P28" s="126">
        <v>32</v>
      </c>
      <c r="Q28" s="125" t="s">
        <v>63</v>
      </c>
      <c r="R28" s="125" t="s">
        <v>79</v>
      </c>
      <c r="S28" s="115">
        <v>5</v>
      </c>
      <c r="T28" s="115"/>
      <c r="U28" s="115">
        <v>3</v>
      </c>
      <c r="V28" s="115">
        <v>6</v>
      </c>
      <c r="W28" s="115"/>
      <c r="X28" s="115">
        <v>2</v>
      </c>
      <c r="Y28" s="115"/>
      <c r="Z28" s="115">
        <v>1</v>
      </c>
      <c r="AA28" s="115"/>
      <c r="AB28" s="115"/>
      <c r="AC28" s="115">
        <f t="shared" si="5"/>
        <v>13</v>
      </c>
      <c r="AD28" s="129"/>
      <c r="AE28" s="120"/>
    </row>
    <row r="29" spans="1:31" s="122" customFormat="1" ht="12.75" x14ac:dyDescent="0.2">
      <c r="A29" s="124">
        <v>77</v>
      </c>
      <c r="B29" s="125" t="s">
        <v>239</v>
      </c>
      <c r="C29" s="125" t="s">
        <v>51</v>
      </c>
      <c r="D29" s="115">
        <v>3</v>
      </c>
      <c r="E29" s="115"/>
      <c r="F29" s="115"/>
      <c r="G29" s="115">
        <v>5</v>
      </c>
      <c r="H29" s="115">
        <v>1</v>
      </c>
      <c r="I29" s="115">
        <v>2</v>
      </c>
      <c r="J29" s="115"/>
      <c r="K29" s="115">
        <v>2</v>
      </c>
      <c r="L29" s="115"/>
      <c r="M29" s="115"/>
      <c r="N29" s="115">
        <f t="shared" si="4"/>
        <v>6</v>
      </c>
      <c r="O29" s="116"/>
      <c r="P29" s="124"/>
      <c r="Q29" s="125"/>
      <c r="R29" s="12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 t="str">
        <f t="shared" si="5"/>
        <v/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Hellfish: BLK-   |||   AKOM: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13</v>
      </c>
      <c r="E31" s="115">
        <f t="shared" si="6"/>
        <v>2</v>
      </c>
      <c r="F31" s="115">
        <f t="shared" si="6"/>
        <v>2</v>
      </c>
      <c r="G31" s="115">
        <f t="shared" si="6"/>
        <v>26</v>
      </c>
      <c r="H31" s="115">
        <f t="shared" si="6"/>
        <v>9</v>
      </c>
      <c r="I31" s="115">
        <f t="shared" si="6"/>
        <v>6</v>
      </c>
      <c r="J31" s="115">
        <f t="shared" si="6"/>
        <v>0</v>
      </c>
      <c r="K31" s="115">
        <f t="shared" si="6"/>
        <v>14</v>
      </c>
      <c r="L31" s="115">
        <f t="shared" si="6"/>
        <v>0</v>
      </c>
      <c r="M31" s="115">
        <f t="shared" si="6"/>
        <v>0</v>
      </c>
      <c r="N31" s="115">
        <f t="shared" si="6"/>
        <v>34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19</v>
      </c>
      <c r="T31" s="115">
        <f t="shared" si="7"/>
        <v>2</v>
      </c>
      <c r="U31" s="115">
        <f t="shared" si="7"/>
        <v>7</v>
      </c>
      <c r="V31" s="115">
        <f t="shared" si="7"/>
        <v>31</v>
      </c>
      <c r="W31" s="115">
        <f t="shared" si="7"/>
        <v>13</v>
      </c>
      <c r="X31" s="115">
        <f t="shared" si="7"/>
        <v>14</v>
      </c>
      <c r="Y31" s="115">
        <f t="shared" si="7"/>
        <v>1</v>
      </c>
      <c r="Z31" s="115">
        <f t="shared" si="7"/>
        <v>12</v>
      </c>
      <c r="AA31" s="115">
        <f t="shared" si="7"/>
        <v>0</v>
      </c>
      <c r="AB31" s="115">
        <f t="shared" si="7"/>
        <v>0</v>
      </c>
      <c r="AC31" s="115">
        <f t="shared" si="7"/>
        <v>51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105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687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72" t="s">
        <v>68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12" t="s">
        <v>4</v>
      </c>
      <c r="P35" s="146" t="s">
        <v>78</v>
      </c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8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4">
        <v>2</v>
      </c>
      <c r="B37" s="125" t="s">
        <v>267</v>
      </c>
      <c r="C37" s="125" t="s">
        <v>76</v>
      </c>
      <c r="D37" s="115">
        <v>1</v>
      </c>
      <c r="E37" s="115">
        <v>1</v>
      </c>
      <c r="F37" s="115"/>
      <c r="G37" s="115">
        <v>6</v>
      </c>
      <c r="H37" s="115"/>
      <c r="I37" s="115"/>
      <c r="J37" s="115"/>
      <c r="K37" s="115">
        <v>3</v>
      </c>
      <c r="L37" s="115"/>
      <c r="M37" s="115"/>
      <c r="N37" s="115">
        <f t="shared" ref="N37:N46" si="8">IF(B37="","",(D37*2)+(E37*3)+F37*1)</f>
        <v>5</v>
      </c>
      <c r="O37" s="116"/>
      <c r="P37" s="124">
        <v>11</v>
      </c>
      <c r="Q37" s="125" t="s">
        <v>656</v>
      </c>
      <c r="R37" s="125" t="s">
        <v>364</v>
      </c>
      <c r="S37" s="115"/>
      <c r="T37" s="115"/>
      <c r="U37" s="115"/>
      <c r="V37" s="115">
        <v>1</v>
      </c>
      <c r="W37" s="115">
        <v>1</v>
      </c>
      <c r="X37" s="115">
        <v>1</v>
      </c>
      <c r="Y37" s="115"/>
      <c r="Z37" s="115">
        <v>3</v>
      </c>
      <c r="AA37" s="115"/>
      <c r="AB37" s="115"/>
      <c r="AC37" s="115">
        <f t="shared" ref="AC37:AC46" si="9">IF(Q37="","",(S37*2)+(T37*3)+U37*1)</f>
        <v>0</v>
      </c>
      <c r="AE37" s="120"/>
    </row>
    <row r="38" spans="1:31" s="122" customFormat="1" ht="12.75" x14ac:dyDescent="0.2">
      <c r="A38" s="126"/>
      <c r="B38" s="125"/>
      <c r="C38" s="12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 t="str">
        <f t="shared" si="8"/>
        <v/>
      </c>
      <c r="O38" s="116"/>
      <c r="P38" s="124">
        <v>6</v>
      </c>
      <c r="Q38" s="125" t="s">
        <v>436</v>
      </c>
      <c r="R38" s="125" t="s">
        <v>126</v>
      </c>
      <c r="S38" s="115"/>
      <c r="T38" s="115">
        <v>1</v>
      </c>
      <c r="U38" s="115">
        <v>1</v>
      </c>
      <c r="V38" s="115">
        <v>5</v>
      </c>
      <c r="W38" s="115"/>
      <c r="X38" s="115">
        <v>2</v>
      </c>
      <c r="Y38" s="115"/>
      <c r="Z38" s="115">
        <v>1</v>
      </c>
      <c r="AA38" s="115"/>
      <c r="AB38" s="115"/>
      <c r="AC38" s="115">
        <f t="shared" si="9"/>
        <v>4</v>
      </c>
      <c r="AE38" s="120"/>
    </row>
    <row r="39" spans="1:31" s="122" customFormat="1" ht="12.75" x14ac:dyDescent="0.2">
      <c r="A39" s="126">
        <v>10</v>
      </c>
      <c r="B39" s="125" t="s">
        <v>75</v>
      </c>
      <c r="C39" s="125" t="s">
        <v>76</v>
      </c>
      <c r="D39" s="115"/>
      <c r="E39" s="115">
        <v>2</v>
      </c>
      <c r="F39" s="115">
        <v>1</v>
      </c>
      <c r="G39" s="115">
        <v>5</v>
      </c>
      <c r="H39" s="115">
        <v>3</v>
      </c>
      <c r="I39" s="115"/>
      <c r="J39" s="115"/>
      <c r="K39" s="115">
        <v>1</v>
      </c>
      <c r="L39" s="115"/>
      <c r="M39" s="115"/>
      <c r="N39" s="115">
        <f t="shared" si="8"/>
        <v>7</v>
      </c>
      <c r="O39" s="116"/>
      <c r="P39" s="126">
        <v>3</v>
      </c>
      <c r="Q39" s="125" t="s">
        <v>111</v>
      </c>
      <c r="R39" s="125" t="s">
        <v>110</v>
      </c>
      <c r="S39" s="115">
        <v>2</v>
      </c>
      <c r="T39" s="115"/>
      <c r="U39" s="115">
        <v>1</v>
      </c>
      <c r="V39" s="115">
        <v>5</v>
      </c>
      <c r="W39" s="115"/>
      <c r="X39" s="115">
        <v>1</v>
      </c>
      <c r="Y39" s="115"/>
      <c r="Z39" s="115">
        <v>1</v>
      </c>
      <c r="AA39" s="115"/>
      <c r="AB39" s="115"/>
      <c r="AC39" s="115">
        <f t="shared" si="9"/>
        <v>5</v>
      </c>
      <c r="AE39" s="120"/>
    </row>
    <row r="40" spans="1:31" s="122" customFormat="1" ht="12.75" x14ac:dyDescent="0.2">
      <c r="A40" s="126"/>
      <c r="B40" s="125"/>
      <c r="C40" s="12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 t="str">
        <f t="shared" si="8"/>
        <v/>
      </c>
      <c r="O40" s="116"/>
      <c r="P40" s="126">
        <v>4</v>
      </c>
      <c r="Q40" s="125" t="s">
        <v>108</v>
      </c>
      <c r="R40" s="125" t="s">
        <v>109</v>
      </c>
      <c r="S40" s="115"/>
      <c r="T40" s="115"/>
      <c r="U40" s="115"/>
      <c r="V40" s="115">
        <v>1</v>
      </c>
      <c r="W40" s="115"/>
      <c r="X40" s="115"/>
      <c r="Y40" s="115"/>
      <c r="Z40" s="115">
        <v>2</v>
      </c>
      <c r="AA40" s="115"/>
      <c r="AB40" s="115"/>
      <c r="AC40" s="115">
        <f t="shared" si="9"/>
        <v>0</v>
      </c>
      <c r="AE40" s="120"/>
    </row>
    <row r="41" spans="1:31" s="122" customFormat="1" ht="12.75" x14ac:dyDescent="0.2">
      <c r="A41" s="126">
        <v>13</v>
      </c>
      <c r="B41" s="125" t="s">
        <v>277</v>
      </c>
      <c r="C41" s="125" t="s">
        <v>334</v>
      </c>
      <c r="D41" s="115">
        <v>1</v>
      </c>
      <c r="E41" s="115">
        <v>3</v>
      </c>
      <c r="F41" s="115">
        <v>1</v>
      </c>
      <c r="G41" s="115">
        <v>1</v>
      </c>
      <c r="H41" s="115">
        <v>2</v>
      </c>
      <c r="I41" s="115"/>
      <c r="J41" s="115">
        <v>1</v>
      </c>
      <c r="K41" s="115">
        <v>3</v>
      </c>
      <c r="L41" s="115"/>
      <c r="M41" s="115"/>
      <c r="N41" s="115">
        <f t="shared" si="8"/>
        <v>12</v>
      </c>
      <c r="O41" s="116"/>
      <c r="P41" s="126">
        <v>5</v>
      </c>
      <c r="Q41" s="125" t="s">
        <v>550</v>
      </c>
      <c r="R41" s="125" t="s">
        <v>47</v>
      </c>
      <c r="S41" s="115">
        <v>1</v>
      </c>
      <c r="T41" s="115">
        <v>1</v>
      </c>
      <c r="U41" s="115">
        <v>1</v>
      </c>
      <c r="V41" s="115">
        <v>7</v>
      </c>
      <c r="W41" s="115">
        <v>2</v>
      </c>
      <c r="X41" s="115">
        <v>1</v>
      </c>
      <c r="Y41" s="115"/>
      <c r="Z41" s="115">
        <v>2</v>
      </c>
      <c r="AA41" s="115"/>
      <c r="AB41" s="115"/>
      <c r="AC41" s="115">
        <f t="shared" si="9"/>
        <v>6</v>
      </c>
      <c r="AE41" s="120"/>
    </row>
    <row r="42" spans="1:31" s="122" customFormat="1" ht="12.75" x14ac:dyDescent="0.2">
      <c r="A42" s="126">
        <v>20</v>
      </c>
      <c r="B42" s="125" t="s">
        <v>75</v>
      </c>
      <c r="C42" s="125" t="s">
        <v>79</v>
      </c>
      <c r="D42" s="115">
        <v>2</v>
      </c>
      <c r="E42" s="115"/>
      <c r="F42" s="115"/>
      <c r="G42" s="115">
        <v>8</v>
      </c>
      <c r="H42" s="115">
        <v>2</v>
      </c>
      <c r="I42" s="115"/>
      <c r="J42" s="115">
        <v>3</v>
      </c>
      <c r="K42" s="115"/>
      <c r="L42" s="115"/>
      <c r="M42" s="115"/>
      <c r="N42" s="115">
        <f t="shared" si="8"/>
        <v>4</v>
      </c>
      <c r="O42" s="116"/>
      <c r="P42" s="126">
        <v>0</v>
      </c>
      <c r="Q42" s="125" t="s">
        <v>82</v>
      </c>
      <c r="R42" s="125" t="s">
        <v>83</v>
      </c>
      <c r="S42" s="115">
        <v>2</v>
      </c>
      <c r="T42" s="115"/>
      <c r="U42" s="115">
        <v>1</v>
      </c>
      <c r="V42" s="115">
        <v>4</v>
      </c>
      <c r="W42" s="115">
        <v>1</v>
      </c>
      <c r="X42" s="115"/>
      <c r="Y42" s="115"/>
      <c r="Z42" s="115">
        <v>4</v>
      </c>
      <c r="AA42" s="115">
        <v>3</v>
      </c>
      <c r="AB42" s="115"/>
      <c r="AC42" s="115">
        <f t="shared" si="9"/>
        <v>5</v>
      </c>
      <c r="AE42" s="120"/>
    </row>
    <row r="43" spans="1:31" s="122" customFormat="1" ht="12.75" x14ac:dyDescent="0.2">
      <c r="A43" s="126">
        <v>21</v>
      </c>
      <c r="B43" s="125" t="s">
        <v>71</v>
      </c>
      <c r="C43" s="125" t="s">
        <v>95</v>
      </c>
      <c r="D43" s="115">
        <v>3</v>
      </c>
      <c r="E43" s="115">
        <v>1</v>
      </c>
      <c r="F43" s="115"/>
      <c r="G43" s="115">
        <v>5</v>
      </c>
      <c r="H43" s="115">
        <v>1</v>
      </c>
      <c r="I43" s="115"/>
      <c r="J43" s="115"/>
      <c r="K43" s="115"/>
      <c r="L43" s="115"/>
      <c r="M43" s="115"/>
      <c r="N43" s="115">
        <f t="shared" si="8"/>
        <v>9</v>
      </c>
      <c r="O43" s="116"/>
      <c r="P43" s="126">
        <v>8</v>
      </c>
      <c r="Q43" s="125" t="s">
        <v>565</v>
      </c>
      <c r="R43" s="125" t="s">
        <v>62</v>
      </c>
      <c r="S43" s="115"/>
      <c r="T43" s="115">
        <v>2</v>
      </c>
      <c r="U43" s="115"/>
      <c r="V43" s="115">
        <v>5</v>
      </c>
      <c r="W43" s="115">
        <v>2</v>
      </c>
      <c r="X43" s="115"/>
      <c r="Y43" s="115"/>
      <c r="Z43" s="115"/>
      <c r="AA43" s="115"/>
      <c r="AB43" s="115"/>
      <c r="AC43" s="115">
        <f t="shared" si="9"/>
        <v>6</v>
      </c>
      <c r="AE43" s="120"/>
    </row>
    <row r="44" spans="1:31" s="122" customFormat="1" ht="12.75" x14ac:dyDescent="0.2">
      <c r="A44" s="126">
        <v>25</v>
      </c>
      <c r="B44" s="125" t="s">
        <v>585</v>
      </c>
      <c r="C44" s="125" t="s">
        <v>586</v>
      </c>
      <c r="D44" s="115">
        <v>4</v>
      </c>
      <c r="E44" s="115"/>
      <c r="F44" s="115">
        <v>2</v>
      </c>
      <c r="G44" s="115">
        <v>6</v>
      </c>
      <c r="H44" s="115">
        <v>3</v>
      </c>
      <c r="I44" s="115">
        <v>1</v>
      </c>
      <c r="J44" s="115"/>
      <c r="K44" s="115">
        <v>3</v>
      </c>
      <c r="L44" s="115"/>
      <c r="M44" s="115"/>
      <c r="N44" s="115">
        <f t="shared" si="8"/>
        <v>10</v>
      </c>
      <c r="O44" s="116"/>
      <c r="P44" s="126"/>
      <c r="Q44" s="125"/>
      <c r="R44" s="12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 t="str">
        <f t="shared" si="9"/>
        <v/>
      </c>
      <c r="AE44" s="120"/>
    </row>
    <row r="45" spans="1:31" s="122" customFormat="1" ht="12.75" x14ac:dyDescent="0.2">
      <c r="A45" s="126">
        <v>44</v>
      </c>
      <c r="B45" s="125" t="s">
        <v>163</v>
      </c>
      <c r="C45" s="125" t="s">
        <v>164</v>
      </c>
      <c r="D45" s="115">
        <v>2</v>
      </c>
      <c r="E45" s="115"/>
      <c r="F45" s="115"/>
      <c r="G45" s="115">
        <v>3</v>
      </c>
      <c r="H45" s="115">
        <v>1</v>
      </c>
      <c r="I45" s="115">
        <v>1</v>
      </c>
      <c r="J45" s="115"/>
      <c r="K45" s="115"/>
      <c r="L45" s="115"/>
      <c r="M45" s="115"/>
      <c r="N45" s="115">
        <f t="shared" si="8"/>
        <v>4</v>
      </c>
      <c r="O45" s="116"/>
      <c r="P45" s="126">
        <v>31</v>
      </c>
      <c r="Q45" s="125" t="s">
        <v>41</v>
      </c>
      <c r="R45" s="125" t="s">
        <v>107</v>
      </c>
      <c r="S45" s="115">
        <v>1</v>
      </c>
      <c r="T45" s="115">
        <v>2</v>
      </c>
      <c r="U45" s="115"/>
      <c r="V45" s="115">
        <v>3</v>
      </c>
      <c r="W45" s="115"/>
      <c r="X45" s="115"/>
      <c r="Y45" s="115"/>
      <c r="Z45" s="115">
        <v>2</v>
      </c>
      <c r="AA45" s="115"/>
      <c r="AB45" s="115"/>
      <c r="AC45" s="115">
        <f t="shared" si="9"/>
        <v>8</v>
      </c>
      <c r="AE45" s="120"/>
    </row>
    <row r="46" spans="1:31" s="122" customFormat="1" ht="12.75" x14ac:dyDescent="0.2">
      <c r="A46" s="126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13</v>
      </c>
      <c r="E47" s="115">
        <f t="shared" si="10"/>
        <v>7</v>
      </c>
      <c r="F47" s="115">
        <f t="shared" si="10"/>
        <v>4</v>
      </c>
      <c r="G47" s="115">
        <f t="shared" si="10"/>
        <v>34</v>
      </c>
      <c r="H47" s="115">
        <f t="shared" si="10"/>
        <v>12</v>
      </c>
      <c r="I47" s="115">
        <f t="shared" si="10"/>
        <v>2</v>
      </c>
      <c r="J47" s="115">
        <f t="shared" si="10"/>
        <v>4</v>
      </c>
      <c r="K47" s="115">
        <f t="shared" si="10"/>
        <v>10</v>
      </c>
      <c r="L47" s="115">
        <f t="shared" si="10"/>
        <v>0</v>
      </c>
      <c r="M47" s="115">
        <f t="shared" si="10"/>
        <v>0</v>
      </c>
      <c r="N47" s="115">
        <f t="shared" si="10"/>
        <v>51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6</v>
      </c>
      <c r="T47" s="115">
        <f t="shared" si="11"/>
        <v>6</v>
      </c>
      <c r="U47" s="115">
        <f t="shared" si="11"/>
        <v>4</v>
      </c>
      <c r="V47" s="115">
        <f t="shared" si="11"/>
        <v>31</v>
      </c>
      <c r="W47" s="115">
        <f t="shared" si="11"/>
        <v>6</v>
      </c>
      <c r="X47" s="115">
        <f t="shared" si="11"/>
        <v>5</v>
      </c>
      <c r="Y47" s="115">
        <f t="shared" si="11"/>
        <v>0</v>
      </c>
      <c r="Z47" s="115">
        <f t="shared" si="11"/>
        <v>15</v>
      </c>
      <c r="AA47" s="115">
        <f t="shared" si="11"/>
        <v>3</v>
      </c>
      <c r="AB47" s="115">
        <f t="shared" si="11"/>
        <v>0</v>
      </c>
      <c r="AC47" s="115">
        <f t="shared" si="11"/>
        <v>34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Pork Swords:    |||   Shenanigans: BLK-</v>
      </c>
    </row>
    <row r="48" spans="1:31" s="122" customFormat="1" ht="12.75" x14ac:dyDescent="0.2">
      <c r="A48" s="152" t="s">
        <v>28</v>
      </c>
      <c r="B48" s="153"/>
      <c r="C48" s="154" t="s">
        <v>215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312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66" t="s">
        <v>103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8"/>
      <c r="O51" s="112" t="s">
        <v>30</v>
      </c>
      <c r="P51" s="186" t="s">
        <v>225</v>
      </c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1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6">
        <v>8</v>
      </c>
      <c r="B53" s="125" t="s">
        <v>672</v>
      </c>
      <c r="C53" s="125" t="s">
        <v>450</v>
      </c>
      <c r="D53" s="115">
        <v>2</v>
      </c>
      <c r="E53" s="115"/>
      <c r="F53" s="115"/>
      <c r="G53" s="115">
        <v>3</v>
      </c>
      <c r="H53" s="115">
        <v>2</v>
      </c>
      <c r="I53" s="115">
        <v>1</v>
      </c>
      <c r="J53" s="115"/>
      <c r="K53" s="115"/>
      <c r="L53" s="115"/>
      <c r="M53" s="115"/>
      <c r="N53" s="115">
        <f t="shared" ref="N53:N60" si="12">IF(B53="","",(D53*2)+(E53*3)+F53*1)</f>
        <v>4</v>
      </c>
      <c r="O53" s="116"/>
      <c r="P53" s="126"/>
      <c r="Q53" s="125"/>
      <c r="R53" s="12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 t="str">
        <f t="shared" ref="AC53:AC62" si="13">IF(Q53="","",(S53*2)+(T53*3)+U53*1)</f>
        <v/>
      </c>
      <c r="AD53" s="129"/>
      <c r="AE53" s="120"/>
    </row>
    <row r="54" spans="1:31" s="122" customFormat="1" ht="12.75" x14ac:dyDescent="0.2">
      <c r="A54" s="126">
        <v>2</v>
      </c>
      <c r="B54" s="125" t="s">
        <v>176</v>
      </c>
      <c r="C54" s="125" t="s">
        <v>39</v>
      </c>
      <c r="D54" s="115">
        <v>2</v>
      </c>
      <c r="E54" s="115"/>
      <c r="F54" s="115">
        <v>1</v>
      </c>
      <c r="G54" s="115">
        <v>6</v>
      </c>
      <c r="H54" s="115">
        <v>3</v>
      </c>
      <c r="I54" s="115">
        <v>2</v>
      </c>
      <c r="J54" s="115"/>
      <c r="K54" s="115">
        <v>2</v>
      </c>
      <c r="L54" s="115"/>
      <c r="M54" s="115"/>
      <c r="N54" s="115">
        <f t="shared" si="12"/>
        <v>5</v>
      </c>
      <c r="O54" s="116"/>
      <c r="P54" s="126">
        <v>8</v>
      </c>
      <c r="Q54" s="125" t="s">
        <v>125</v>
      </c>
      <c r="R54" s="125" t="s">
        <v>84</v>
      </c>
      <c r="S54" s="115">
        <v>3</v>
      </c>
      <c r="T54" s="115"/>
      <c r="U54" s="115"/>
      <c r="V54" s="115">
        <v>2</v>
      </c>
      <c r="W54" s="115">
        <v>2</v>
      </c>
      <c r="X54" s="115">
        <v>2</v>
      </c>
      <c r="Y54" s="115"/>
      <c r="Z54" s="115">
        <v>2</v>
      </c>
      <c r="AA54" s="115"/>
      <c r="AB54" s="115"/>
      <c r="AC54" s="115">
        <f t="shared" si="13"/>
        <v>6</v>
      </c>
      <c r="AD54" s="129"/>
      <c r="AE54" s="120"/>
    </row>
    <row r="55" spans="1:31" s="122" customFormat="1" ht="12.75" x14ac:dyDescent="0.2">
      <c r="A55" s="126">
        <v>5</v>
      </c>
      <c r="B55" s="125" t="s">
        <v>130</v>
      </c>
      <c r="C55" s="125" t="s">
        <v>54</v>
      </c>
      <c r="D55" s="115">
        <v>1</v>
      </c>
      <c r="E55" s="115">
        <v>1</v>
      </c>
      <c r="F55" s="115"/>
      <c r="G55" s="115">
        <v>4</v>
      </c>
      <c r="H55" s="115">
        <v>6</v>
      </c>
      <c r="I55" s="115"/>
      <c r="J55" s="115"/>
      <c r="K55" s="115">
        <v>1</v>
      </c>
      <c r="L55" s="115"/>
      <c r="M55" s="115"/>
      <c r="N55" s="115">
        <f t="shared" si="12"/>
        <v>5</v>
      </c>
      <c r="O55" s="116"/>
      <c r="P55" s="126"/>
      <c r="Q55" s="125"/>
      <c r="R55" s="12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 t="str">
        <f t="shared" si="13"/>
        <v/>
      </c>
      <c r="AD55" s="129"/>
      <c r="AE55" s="120"/>
    </row>
    <row r="56" spans="1:31" s="122" customFormat="1" ht="12.75" x14ac:dyDescent="0.2">
      <c r="A56" s="126">
        <v>6</v>
      </c>
      <c r="B56" s="125" t="s">
        <v>130</v>
      </c>
      <c r="C56" s="125" t="s">
        <v>73</v>
      </c>
      <c r="D56" s="115">
        <v>7</v>
      </c>
      <c r="E56" s="115"/>
      <c r="F56" s="115">
        <v>2</v>
      </c>
      <c r="G56" s="115">
        <v>2</v>
      </c>
      <c r="H56" s="115">
        <v>2</v>
      </c>
      <c r="I56" s="115">
        <v>1</v>
      </c>
      <c r="J56" s="115"/>
      <c r="K56" s="115"/>
      <c r="L56" s="115"/>
      <c r="M56" s="115"/>
      <c r="N56" s="115">
        <f t="shared" si="12"/>
        <v>16</v>
      </c>
      <c r="O56" s="116"/>
      <c r="P56" s="126">
        <v>11</v>
      </c>
      <c r="Q56" s="125" t="s">
        <v>169</v>
      </c>
      <c r="R56" s="125" t="s">
        <v>170</v>
      </c>
      <c r="S56" s="115"/>
      <c r="T56" s="115">
        <v>1</v>
      </c>
      <c r="U56" s="115"/>
      <c r="V56" s="115">
        <v>3</v>
      </c>
      <c r="W56" s="115">
        <v>1</v>
      </c>
      <c r="X56" s="115">
        <v>3</v>
      </c>
      <c r="Y56" s="115"/>
      <c r="Z56" s="115">
        <v>2</v>
      </c>
      <c r="AA56" s="115"/>
      <c r="AB56" s="115"/>
      <c r="AC56" s="115">
        <f t="shared" si="13"/>
        <v>3</v>
      </c>
      <c r="AD56" s="129"/>
      <c r="AE56" s="120"/>
    </row>
    <row r="57" spans="1:31" s="122" customFormat="1" ht="12.75" x14ac:dyDescent="0.2">
      <c r="A57" s="126">
        <v>21</v>
      </c>
      <c r="B57" s="125" t="s">
        <v>131</v>
      </c>
      <c r="C57" s="125" t="s">
        <v>65</v>
      </c>
      <c r="D57" s="115">
        <v>5</v>
      </c>
      <c r="E57" s="115"/>
      <c r="F57" s="115">
        <v>1</v>
      </c>
      <c r="G57" s="115">
        <v>5</v>
      </c>
      <c r="H57" s="115">
        <v>1</v>
      </c>
      <c r="I57" s="115"/>
      <c r="J57" s="115"/>
      <c r="K57" s="115"/>
      <c r="L57" s="115"/>
      <c r="M57" s="115"/>
      <c r="N57" s="115">
        <f t="shared" si="12"/>
        <v>11</v>
      </c>
      <c r="O57" s="116"/>
      <c r="P57" s="126">
        <v>13</v>
      </c>
      <c r="Q57" s="125" t="s">
        <v>351</v>
      </c>
      <c r="R57" s="125" t="s">
        <v>81</v>
      </c>
      <c r="S57" s="115">
        <v>5</v>
      </c>
      <c r="T57" s="115">
        <v>2</v>
      </c>
      <c r="U57" s="115">
        <v>1</v>
      </c>
      <c r="V57" s="115">
        <v>6</v>
      </c>
      <c r="W57" s="115"/>
      <c r="X57" s="115">
        <v>1</v>
      </c>
      <c r="Y57" s="115">
        <v>1</v>
      </c>
      <c r="Z57" s="115">
        <v>1</v>
      </c>
      <c r="AA57" s="115"/>
      <c r="AB57" s="115"/>
      <c r="AC57" s="115">
        <f t="shared" si="13"/>
        <v>17</v>
      </c>
      <c r="AD57" s="129"/>
      <c r="AE57" s="120"/>
    </row>
    <row r="58" spans="1:31" s="122" customFormat="1" ht="12.75" x14ac:dyDescent="0.2">
      <c r="A58" s="126">
        <v>24</v>
      </c>
      <c r="B58" s="125" t="s">
        <v>212</v>
      </c>
      <c r="C58" s="125" t="s">
        <v>129</v>
      </c>
      <c r="D58" s="115">
        <v>1</v>
      </c>
      <c r="E58" s="115"/>
      <c r="F58" s="115"/>
      <c r="G58" s="115">
        <v>5</v>
      </c>
      <c r="H58" s="115">
        <v>1</v>
      </c>
      <c r="I58" s="115"/>
      <c r="J58" s="115"/>
      <c r="K58" s="115">
        <v>1</v>
      </c>
      <c r="L58" s="115"/>
      <c r="M58" s="115"/>
      <c r="N58" s="115">
        <f t="shared" si="12"/>
        <v>2</v>
      </c>
      <c r="O58" s="116"/>
      <c r="P58" s="126">
        <v>15</v>
      </c>
      <c r="Q58" s="125" t="s">
        <v>75</v>
      </c>
      <c r="R58" s="125" t="s">
        <v>38</v>
      </c>
      <c r="S58" s="115"/>
      <c r="T58" s="115"/>
      <c r="U58" s="115"/>
      <c r="V58" s="115">
        <v>6</v>
      </c>
      <c r="W58" s="115"/>
      <c r="X58" s="115">
        <v>3</v>
      </c>
      <c r="Y58" s="115"/>
      <c r="Z58" s="115">
        <v>3</v>
      </c>
      <c r="AA58" s="115"/>
      <c r="AB58" s="115"/>
      <c r="AC58" s="115">
        <f t="shared" si="13"/>
        <v>0</v>
      </c>
      <c r="AD58" s="129"/>
      <c r="AE58" s="120"/>
    </row>
    <row r="59" spans="1:31" s="122" customFormat="1" ht="12.75" x14ac:dyDescent="0.2">
      <c r="A59" s="126">
        <v>42</v>
      </c>
      <c r="B59" s="125" t="s">
        <v>69</v>
      </c>
      <c r="C59" s="125" t="s">
        <v>70</v>
      </c>
      <c r="D59" s="115">
        <v>2</v>
      </c>
      <c r="E59" s="115"/>
      <c r="F59" s="115"/>
      <c r="G59" s="115">
        <v>6</v>
      </c>
      <c r="H59" s="115">
        <v>2</v>
      </c>
      <c r="I59" s="115"/>
      <c r="J59" s="115">
        <v>2</v>
      </c>
      <c r="K59" s="115">
        <v>1</v>
      </c>
      <c r="L59" s="115"/>
      <c r="M59" s="115"/>
      <c r="N59" s="115">
        <f t="shared" si="12"/>
        <v>4</v>
      </c>
      <c r="O59" s="116"/>
      <c r="P59" s="124"/>
      <c r="Q59" s="125"/>
      <c r="R59" s="12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 t="str">
        <f t="shared" si="13"/>
        <v/>
      </c>
      <c r="AD59" s="129"/>
      <c r="AE59" s="120"/>
    </row>
    <row r="60" spans="1:31" s="122" customFormat="1" ht="12.75" x14ac:dyDescent="0.2">
      <c r="A60" s="126">
        <v>44</v>
      </c>
      <c r="B60" s="125" t="s">
        <v>428</v>
      </c>
      <c r="C60" s="125" t="s">
        <v>100</v>
      </c>
      <c r="D60" s="115">
        <v>2</v>
      </c>
      <c r="E60" s="115">
        <v>1</v>
      </c>
      <c r="F60" s="115"/>
      <c r="G60" s="115">
        <v>7</v>
      </c>
      <c r="H60" s="115"/>
      <c r="I60" s="115"/>
      <c r="J60" s="115"/>
      <c r="K60" s="115">
        <v>1</v>
      </c>
      <c r="L60" s="115"/>
      <c r="M60" s="115"/>
      <c r="N60" s="115">
        <f t="shared" si="12"/>
        <v>7</v>
      </c>
      <c r="O60" s="116"/>
      <c r="P60" s="126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D60" s="129"/>
      <c r="AE60" s="120"/>
    </row>
    <row r="61" spans="1:31" s="122" customFormat="1" ht="12.75" x14ac:dyDescent="0.2">
      <c r="A61" s="126"/>
      <c r="B61" s="125" t="s">
        <v>684</v>
      </c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>
        <v>2</v>
      </c>
      <c r="O61" s="116"/>
      <c r="P61" s="124">
        <v>6</v>
      </c>
      <c r="Q61" s="125" t="s">
        <v>125</v>
      </c>
      <c r="R61" s="125" t="s">
        <v>42</v>
      </c>
      <c r="S61" s="115"/>
      <c r="T61" s="115"/>
      <c r="U61" s="115"/>
      <c r="V61" s="115">
        <v>1</v>
      </c>
      <c r="W61" s="115">
        <v>2</v>
      </c>
      <c r="X61" s="115">
        <v>1</v>
      </c>
      <c r="Y61" s="115"/>
      <c r="Z61" s="115">
        <v>2</v>
      </c>
      <c r="AA61" s="115"/>
      <c r="AB61" s="115"/>
      <c r="AC61" s="115">
        <f t="shared" si="13"/>
        <v>0</v>
      </c>
      <c r="AD61" s="129"/>
      <c r="AE61" s="120"/>
    </row>
    <row r="62" spans="1:31" s="122" customFormat="1" ht="12.75" x14ac:dyDescent="0.2">
      <c r="A62" s="139" t="s">
        <v>147</v>
      </c>
      <c r="B62" s="125" t="s">
        <v>37</v>
      </c>
      <c r="C62" s="125" t="s">
        <v>295</v>
      </c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>
        <f>IF(B62="","",(D62*2)+(E62*3)+F62*1)</f>
        <v>0</v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22</v>
      </c>
      <c r="E63" s="115">
        <f t="shared" si="14"/>
        <v>2</v>
      </c>
      <c r="F63" s="115">
        <f t="shared" si="14"/>
        <v>4</v>
      </c>
      <c r="G63" s="115">
        <f t="shared" si="14"/>
        <v>38</v>
      </c>
      <c r="H63" s="115">
        <f t="shared" si="14"/>
        <v>17</v>
      </c>
      <c r="I63" s="115">
        <f t="shared" si="14"/>
        <v>4</v>
      </c>
      <c r="J63" s="115">
        <f t="shared" si="14"/>
        <v>2</v>
      </c>
      <c r="K63" s="115">
        <f t="shared" si="14"/>
        <v>6</v>
      </c>
      <c r="L63" s="115">
        <f t="shared" si="14"/>
        <v>0</v>
      </c>
      <c r="M63" s="115">
        <f t="shared" si="14"/>
        <v>0</v>
      </c>
      <c r="N63" s="115">
        <f t="shared" si="14"/>
        <v>56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8</v>
      </c>
      <c r="T63" s="115">
        <f t="shared" si="15"/>
        <v>3</v>
      </c>
      <c r="U63" s="115">
        <f t="shared" si="15"/>
        <v>1</v>
      </c>
      <c r="V63" s="115">
        <f t="shared" si="15"/>
        <v>18</v>
      </c>
      <c r="W63" s="115">
        <f t="shared" si="15"/>
        <v>5</v>
      </c>
      <c r="X63" s="115">
        <f t="shared" si="15"/>
        <v>10</v>
      </c>
      <c r="Y63" s="115">
        <f t="shared" si="15"/>
        <v>1</v>
      </c>
      <c r="Z63" s="115">
        <f t="shared" si="15"/>
        <v>10</v>
      </c>
      <c r="AA63" s="115">
        <f t="shared" si="15"/>
        <v>0</v>
      </c>
      <c r="AB63" s="115">
        <f t="shared" si="15"/>
        <v>0</v>
      </c>
      <c r="AC63" s="115">
        <f t="shared" si="15"/>
        <v>26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Hawks:    |||   Ramblin' On: </v>
      </c>
    </row>
    <row r="64" spans="1:31" s="122" customFormat="1" ht="12.75" x14ac:dyDescent="0.2">
      <c r="A64" s="152" t="s">
        <v>28</v>
      </c>
      <c r="B64" s="153"/>
      <c r="C64" s="154" t="s">
        <v>206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681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95" t="s">
        <v>90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7"/>
      <c r="O67" s="112" t="s">
        <v>30</v>
      </c>
      <c r="P67" s="198" t="s">
        <v>105</v>
      </c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200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6">
        <v>0</v>
      </c>
      <c r="B69" s="125" t="s">
        <v>91</v>
      </c>
      <c r="C69" s="125" t="s">
        <v>92</v>
      </c>
      <c r="D69" s="115"/>
      <c r="E69" s="115"/>
      <c r="F69" s="115">
        <v>2</v>
      </c>
      <c r="G69" s="115">
        <v>1</v>
      </c>
      <c r="H69" s="115">
        <v>1</v>
      </c>
      <c r="I69" s="115"/>
      <c r="J69" s="115"/>
      <c r="K69" s="115">
        <v>1</v>
      </c>
      <c r="L69" s="115"/>
      <c r="M69" s="115"/>
      <c r="N69" s="115">
        <f t="shared" ref="N69:N78" si="16">IF(B69="","",(D69*2)+(E69*3)+F69*1)</f>
        <v>2</v>
      </c>
      <c r="O69" s="116"/>
      <c r="P69" s="124"/>
      <c r="Q69" s="125"/>
      <c r="R69" s="12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 t="str">
        <f t="shared" ref="AC69:AC78" si="17">IF(Q69="","",(S69*2)+(T69*3)+U69*1)</f>
        <v/>
      </c>
      <c r="AE69" s="120"/>
    </row>
    <row r="70" spans="1:31" s="122" customFormat="1" ht="12.75" x14ac:dyDescent="0.2">
      <c r="A70" s="126">
        <v>4</v>
      </c>
      <c r="B70" s="125" t="s">
        <v>112</v>
      </c>
      <c r="C70" s="125" t="s">
        <v>51</v>
      </c>
      <c r="D70" s="115">
        <v>5</v>
      </c>
      <c r="E70" s="115">
        <v>1</v>
      </c>
      <c r="F70" s="115"/>
      <c r="G70" s="115">
        <v>8</v>
      </c>
      <c r="H70" s="115">
        <v>4</v>
      </c>
      <c r="I70" s="115"/>
      <c r="J70" s="115">
        <v>4</v>
      </c>
      <c r="K70" s="115"/>
      <c r="L70" s="115"/>
      <c r="M70" s="115"/>
      <c r="N70" s="115">
        <f t="shared" si="16"/>
        <v>13</v>
      </c>
      <c r="O70" s="116"/>
      <c r="P70" s="124">
        <v>2</v>
      </c>
      <c r="Q70" s="125" t="s">
        <v>33</v>
      </c>
      <c r="R70" s="125" t="s">
        <v>34</v>
      </c>
      <c r="S70" s="115"/>
      <c r="T70" s="115">
        <v>1</v>
      </c>
      <c r="U70" s="115"/>
      <c r="V70" s="115">
        <v>5</v>
      </c>
      <c r="W70" s="115">
        <v>2</v>
      </c>
      <c r="X70" s="115">
        <v>1</v>
      </c>
      <c r="Y70" s="115"/>
      <c r="Z70" s="115"/>
      <c r="AA70" s="115"/>
      <c r="AB70" s="115"/>
      <c r="AC70" s="115">
        <f t="shared" si="17"/>
        <v>3</v>
      </c>
      <c r="AE70" s="120"/>
    </row>
    <row r="71" spans="1:31" s="122" customFormat="1" ht="12.75" x14ac:dyDescent="0.2">
      <c r="A71" s="126">
        <v>6</v>
      </c>
      <c r="B71" s="125" t="s">
        <v>325</v>
      </c>
      <c r="C71" s="125" t="s">
        <v>95</v>
      </c>
      <c r="D71" s="115">
        <v>3</v>
      </c>
      <c r="E71" s="115">
        <v>1</v>
      </c>
      <c r="F71" s="115">
        <v>3</v>
      </c>
      <c r="G71" s="115">
        <v>3</v>
      </c>
      <c r="H71" s="115">
        <v>2</v>
      </c>
      <c r="I71" s="115">
        <v>1</v>
      </c>
      <c r="J71" s="115"/>
      <c r="K71" s="115"/>
      <c r="L71" s="115"/>
      <c r="M71" s="115"/>
      <c r="N71" s="115">
        <f t="shared" si="16"/>
        <v>12</v>
      </c>
      <c r="O71" s="116"/>
      <c r="P71" s="126">
        <v>4</v>
      </c>
      <c r="Q71" s="125" t="s">
        <v>259</v>
      </c>
      <c r="R71" s="125" t="s">
        <v>260</v>
      </c>
      <c r="S71" s="115">
        <v>6</v>
      </c>
      <c r="T71" s="115"/>
      <c r="U71" s="115">
        <v>1</v>
      </c>
      <c r="V71" s="115">
        <v>7</v>
      </c>
      <c r="W71" s="115"/>
      <c r="X71" s="115"/>
      <c r="Y71" s="115"/>
      <c r="Z71" s="115">
        <v>2</v>
      </c>
      <c r="AA71" s="115"/>
      <c r="AB71" s="115"/>
      <c r="AC71" s="115">
        <f t="shared" si="17"/>
        <v>13</v>
      </c>
      <c r="AE71" s="120"/>
    </row>
    <row r="72" spans="1:31" s="122" customFormat="1" ht="12.75" x14ac:dyDescent="0.2">
      <c r="A72" s="126">
        <v>9</v>
      </c>
      <c r="B72" s="125" t="s">
        <v>96</v>
      </c>
      <c r="C72" s="125" t="s">
        <v>62</v>
      </c>
      <c r="D72" s="115">
        <v>4</v>
      </c>
      <c r="E72" s="115"/>
      <c r="F72" s="115"/>
      <c r="G72" s="115">
        <v>5</v>
      </c>
      <c r="H72" s="115">
        <v>2</v>
      </c>
      <c r="I72" s="115">
        <v>2</v>
      </c>
      <c r="J72" s="115"/>
      <c r="K72" s="115"/>
      <c r="L72" s="115"/>
      <c r="M72" s="115"/>
      <c r="N72" s="115">
        <f t="shared" si="16"/>
        <v>8</v>
      </c>
      <c r="O72" s="116"/>
      <c r="P72" s="126">
        <v>5</v>
      </c>
      <c r="Q72" s="125" t="s">
        <v>43</v>
      </c>
      <c r="R72" s="125" t="s">
        <v>44</v>
      </c>
      <c r="S72" s="115"/>
      <c r="T72" s="115">
        <v>1</v>
      </c>
      <c r="U72" s="115"/>
      <c r="V72" s="115">
        <v>4</v>
      </c>
      <c r="W72" s="115">
        <v>2</v>
      </c>
      <c r="X72" s="115">
        <v>1</v>
      </c>
      <c r="Y72" s="115"/>
      <c r="Z72" s="115">
        <v>1</v>
      </c>
      <c r="AA72" s="115"/>
      <c r="AB72" s="115"/>
      <c r="AC72" s="115">
        <f t="shared" si="17"/>
        <v>3</v>
      </c>
      <c r="AE72" s="120"/>
    </row>
    <row r="73" spans="1:31" s="122" customFormat="1" ht="12.75" x14ac:dyDescent="0.2">
      <c r="A73" s="126">
        <v>13</v>
      </c>
      <c r="B73" s="125" t="s">
        <v>94</v>
      </c>
      <c r="C73" s="125" t="s">
        <v>95</v>
      </c>
      <c r="D73" s="115"/>
      <c r="E73" s="115"/>
      <c r="F73" s="115"/>
      <c r="G73" s="115">
        <v>1</v>
      </c>
      <c r="H73" s="115">
        <v>4</v>
      </c>
      <c r="I73" s="115">
        <v>2</v>
      </c>
      <c r="J73" s="115"/>
      <c r="K73" s="115"/>
      <c r="L73" s="115"/>
      <c r="M73" s="115"/>
      <c r="N73" s="115">
        <f t="shared" si="16"/>
        <v>0</v>
      </c>
      <c r="O73" s="116"/>
      <c r="P73" s="124">
        <v>8</v>
      </c>
      <c r="Q73" s="125" t="s">
        <v>138</v>
      </c>
      <c r="R73" s="125" t="s">
        <v>139</v>
      </c>
      <c r="S73" s="115">
        <v>1</v>
      </c>
      <c r="T73" s="115">
        <v>1</v>
      </c>
      <c r="U73" s="115"/>
      <c r="V73" s="115"/>
      <c r="W73" s="115">
        <v>2</v>
      </c>
      <c r="X73" s="115">
        <v>1</v>
      </c>
      <c r="Y73" s="115"/>
      <c r="Z73" s="115">
        <v>2</v>
      </c>
      <c r="AA73" s="115"/>
      <c r="AB73" s="115"/>
      <c r="AC73" s="115">
        <f t="shared" si="17"/>
        <v>5</v>
      </c>
      <c r="AE73" s="120"/>
    </row>
    <row r="74" spans="1:31" s="122" customFormat="1" ht="12.75" x14ac:dyDescent="0.2">
      <c r="A74" s="124"/>
      <c r="B74" s="125"/>
      <c r="C74" s="12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 t="str">
        <f t="shared" si="16"/>
        <v/>
      </c>
      <c r="O74" s="116"/>
      <c r="P74" s="126">
        <v>9</v>
      </c>
      <c r="Q74" s="125" t="s">
        <v>165</v>
      </c>
      <c r="R74" s="125" t="s">
        <v>527</v>
      </c>
      <c r="S74" s="115">
        <v>5</v>
      </c>
      <c r="T74" s="115"/>
      <c r="U74" s="115"/>
      <c r="V74" s="115">
        <v>2</v>
      </c>
      <c r="W74" s="115">
        <v>2</v>
      </c>
      <c r="X74" s="115">
        <v>2</v>
      </c>
      <c r="Y74" s="115"/>
      <c r="Z74" s="115">
        <v>1</v>
      </c>
      <c r="AA74" s="115"/>
      <c r="AB74" s="115"/>
      <c r="AC74" s="115">
        <f t="shared" si="17"/>
        <v>10</v>
      </c>
      <c r="AE74" s="120"/>
    </row>
    <row r="75" spans="1:31" s="122" customFormat="1" ht="12.75" x14ac:dyDescent="0.2">
      <c r="A75" s="126">
        <v>23</v>
      </c>
      <c r="B75" s="125" t="s">
        <v>93</v>
      </c>
      <c r="C75" s="125" t="s">
        <v>64</v>
      </c>
      <c r="D75" s="115">
        <v>1</v>
      </c>
      <c r="E75" s="115">
        <v>5</v>
      </c>
      <c r="F75" s="115">
        <v>1</v>
      </c>
      <c r="G75" s="115">
        <v>3</v>
      </c>
      <c r="H75" s="115">
        <v>1</v>
      </c>
      <c r="I75" s="115">
        <v>1</v>
      </c>
      <c r="J75" s="115"/>
      <c r="K75" s="115"/>
      <c r="L75" s="115"/>
      <c r="M75" s="115"/>
      <c r="N75" s="115">
        <f t="shared" si="16"/>
        <v>18</v>
      </c>
      <c r="O75" s="116"/>
      <c r="P75" s="126">
        <v>12</v>
      </c>
      <c r="Q75" s="125" t="s">
        <v>329</v>
      </c>
      <c r="R75" s="125" t="s">
        <v>330</v>
      </c>
      <c r="S75" s="115">
        <v>3</v>
      </c>
      <c r="T75" s="115"/>
      <c r="U75" s="115"/>
      <c r="V75" s="115">
        <v>8</v>
      </c>
      <c r="W75" s="115">
        <v>1</v>
      </c>
      <c r="X75" s="115"/>
      <c r="Y75" s="115"/>
      <c r="Z75" s="115">
        <v>2</v>
      </c>
      <c r="AA75" s="115"/>
      <c r="AB75" s="115"/>
      <c r="AC75" s="115">
        <f t="shared" si="17"/>
        <v>6</v>
      </c>
      <c r="AE75" s="120"/>
    </row>
    <row r="76" spans="1:31" s="122" customFormat="1" ht="12.75" x14ac:dyDescent="0.2">
      <c r="A76" s="126">
        <v>44</v>
      </c>
      <c r="B76" s="125" t="s">
        <v>273</v>
      </c>
      <c r="C76" s="125" t="s">
        <v>274</v>
      </c>
      <c r="D76" s="115">
        <v>3</v>
      </c>
      <c r="E76" s="115"/>
      <c r="F76" s="115">
        <v>1</v>
      </c>
      <c r="G76" s="115">
        <v>12</v>
      </c>
      <c r="H76" s="115"/>
      <c r="I76" s="115"/>
      <c r="J76" s="115"/>
      <c r="K76" s="115">
        <v>2</v>
      </c>
      <c r="L76" s="115"/>
      <c r="M76" s="115"/>
      <c r="N76" s="115">
        <f t="shared" si="16"/>
        <v>7</v>
      </c>
      <c r="O76" s="116"/>
      <c r="P76" s="126"/>
      <c r="Q76" s="125"/>
      <c r="R76" s="12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 t="str">
        <f t="shared" si="17"/>
        <v/>
      </c>
      <c r="AE76" s="120"/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6">
        <v>55</v>
      </c>
      <c r="Q77" s="125" t="s">
        <v>486</v>
      </c>
      <c r="R77" s="125" t="s">
        <v>188</v>
      </c>
      <c r="S77" s="115">
        <v>2</v>
      </c>
      <c r="T77" s="115"/>
      <c r="U77" s="115"/>
      <c r="V77" s="115">
        <v>8</v>
      </c>
      <c r="W77" s="115">
        <v>3</v>
      </c>
      <c r="X77" s="115">
        <v>1</v>
      </c>
      <c r="Y77" s="115"/>
      <c r="Z77" s="115">
        <v>3</v>
      </c>
      <c r="AA77" s="115"/>
      <c r="AB77" s="115"/>
      <c r="AC77" s="115">
        <f t="shared" si="17"/>
        <v>4</v>
      </c>
      <c r="AE77" s="120"/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4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16</v>
      </c>
      <c r="E79" s="115">
        <f t="shared" si="18"/>
        <v>7</v>
      </c>
      <c r="F79" s="115">
        <f t="shared" si="18"/>
        <v>7</v>
      </c>
      <c r="G79" s="115">
        <f t="shared" si="18"/>
        <v>33</v>
      </c>
      <c r="H79" s="115">
        <f t="shared" si="18"/>
        <v>14</v>
      </c>
      <c r="I79" s="115">
        <f t="shared" si="18"/>
        <v>6</v>
      </c>
      <c r="J79" s="115">
        <f t="shared" si="18"/>
        <v>4</v>
      </c>
      <c r="K79" s="115">
        <f t="shared" si="18"/>
        <v>3</v>
      </c>
      <c r="L79" s="115">
        <f t="shared" si="18"/>
        <v>0</v>
      </c>
      <c r="M79" s="115">
        <f t="shared" si="18"/>
        <v>0</v>
      </c>
      <c r="N79" s="115">
        <f t="shared" si="18"/>
        <v>60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17</v>
      </c>
      <c r="T79" s="115">
        <f t="shared" si="19"/>
        <v>3</v>
      </c>
      <c r="U79" s="115">
        <f t="shared" si="19"/>
        <v>1</v>
      </c>
      <c r="V79" s="115">
        <f t="shared" si="19"/>
        <v>34</v>
      </c>
      <c r="W79" s="115">
        <f t="shared" si="19"/>
        <v>12</v>
      </c>
      <c r="X79" s="115">
        <f t="shared" si="19"/>
        <v>6</v>
      </c>
      <c r="Y79" s="115">
        <f t="shared" si="19"/>
        <v>0</v>
      </c>
      <c r="Z79" s="115">
        <f t="shared" si="19"/>
        <v>11</v>
      </c>
      <c r="AA79" s="115">
        <f t="shared" si="19"/>
        <v>0</v>
      </c>
      <c r="AB79" s="115">
        <f t="shared" si="19"/>
        <v>0</v>
      </c>
      <c r="AC79" s="115">
        <f t="shared" si="19"/>
        <v>44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48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>Hornets:    |||   Phantoms: BLK-</v>
      </c>
    </row>
    <row r="81" spans="1:31" s="122" customFormat="1" ht="12.75" x14ac:dyDescent="0.2">
      <c r="A81" s="152" t="s">
        <v>205</v>
      </c>
      <c r="B81" s="153"/>
      <c r="C81" s="154" t="s">
        <v>686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78" t="s">
        <v>215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80"/>
      <c r="O83" s="112" t="s">
        <v>30</v>
      </c>
      <c r="P83" s="157" t="s">
        <v>150</v>
      </c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9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2</v>
      </c>
      <c r="B85" s="125" t="s">
        <v>223</v>
      </c>
      <c r="C85" s="125" t="s">
        <v>95</v>
      </c>
      <c r="D85" s="115">
        <v>1</v>
      </c>
      <c r="E85" s="115"/>
      <c r="F85" s="115"/>
      <c r="G85" s="115">
        <v>5</v>
      </c>
      <c r="H85" s="115">
        <v>2</v>
      </c>
      <c r="I85" s="115">
        <v>1</v>
      </c>
      <c r="J85" s="115"/>
      <c r="K85" s="115">
        <v>3</v>
      </c>
      <c r="L85" s="115"/>
      <c r="M85" s="115"/>
      <c r="N85" s="115">
        <f t="shared" ref="N85:N94" si="20">IF(B85="","",(D85*2)+(E85*3)+F85*1)</f>
        <v>2</v>
      </c>
      <c r="O85" s="116"/>
      <c r="P85" s="124">
        <v>7</v>
      </c>
      <c r="Q85" s="125" t="s">
        <v>181</v>
      </c>
      <c r="R85" s="125" t="s">
        <v>182</v>
      </c>
      <c r="S85" s="115"/>
      <c r="T85" s="115">
        <v>1</v>
      </c>
      <c r="U85" s="115"/>
      <c r="V85" s="115">
        <v>3</v>
      </c>
      <c r="W85" s="115">
        <v>4</v>
      </c>
      <c r="X85" s="115">
        <v>1</v>
      </c>
      <c r="Y85" s="115"/>
      <c r="Z85" s="115">
        <v>1</v>
      </c>
      <c r="AA85" s="115"/>
      <c r="AB85" s="115">
        <v>1</v>
      </c>
      <c r="AC85" s="115">
        <f t="shared" ref="AC85:AC94" si="21">IF(Q85="","",(S85*2)+(T85*3)+U85*1)</f>
        <v>3</v>
      </c>
      <c r="AD85" s="129"/>
      <c r="AE85" s="120"/>
    </row>
    <row r="86" spans="1:31" s="122" customFormat="1" ht="12.75" x14ac:dyDescent="0.2">
      <c r="A86" s="124">
        <v>3</v>
      </c>
      <c r="B86" s="125" t="s">
        <v>217</v>
      </c>
      <c r="C86" s="125" t="s">
        <v>189</v>
      </c>
      <c r="D86" s="115">
        <v>1</v>
      </c>
      <c r="E86" s="115">
        <v>3</v>
      </c>
      <c r="F86" s="115"/>
      <c r="G86" s="115">
        <v>4</v>
      </c>
      <c r="H86" s="115">
        <v>2</v>
      </c>
      <c r="I86" s="115"/>
      <c r="J86" s="115"/>
      <c r="K86" s="115">
        <v>1</v>
      </c>
      <c r="L86" s="115"/>
      <c r="M86" s="115"/>
      <c r="N86" s="115">
        <f t="shared" si="20"/>
        <v>11</v>
      </c>
      <c r="O86" s="116"/>
      <c r="P86" s="126"/>
      <c r="Q86" s="125"/>
      <c r="R86" s="12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 t="str">
        <f t="shared" si="21"/>
        <v/>
      </c>
      <c r="AD86" s="129"/>
      <c r="AE86" s="120"/>
    </row>
    <row r="87" spans="1:31" s="122" customFormat="1" ht="12.75" x14ac:dyDescent="0.2">
      <c r="A87" s="124">
        <v>6</v>
      </c>
      <c r="B87" s="125" t="s">
        <v>216</v>
      </c>
      <c r="C87" s="125" t="s">
        <v>95</v>
      </c>
      <c r="D87" s="115"/>
      <c r="E87" s="115"/>
      <c r="F87" s="115"/>
      <c r="G87" s="115">
        <v>5</v>
      </c>
      <c r="H87" s="115">
        <v>1</v>
      </c>
      <c r="I87" s="115"/>
      <c r="J87" s="115"/>
      <c r="K87" s="115">
        <v>1</v>
      </c>
      <c r="L87" s="115"/>
      <c r="M87" s="115"/>
      <c r="N87" s="115">
        <f t="shared" si="20"/>
        <v>0</v>
      </c>
      <c r="O87" s="116"/>
      <c r="P87" s="124"/>
      <c r="Q87" s="125"/>
      <c r="R87" s="12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 t="str">
        <f t="shared" si="21"/>
        <v/>
      </c>
      <c r="AD87" s="129"/>
      <c r="AE87" s="120"/>
    </row>
    <row r="88" spans="1:31" s="122" customFormat="1" ht="12.75" x14ac:dyDescent="0.2">
      <c r="A88" s="124">
        <v>7</v>
      </c>
      <c r="B88" s="125" t="s">
        <v>282</v>
      </c>
      <c r="C88" s="125" t="s">
        <v>283</v>
      </c>
      <c r="D88" s="115">
        <v>2</v>
      </c>
      <c r="E88" s="115"/>
      <c r="F88" s="115"/>
      <c r="G88" s="115">
        <v>2</v>
      </c>
      <c r="H88" s="115"/>
      <c r="I88" s="115"/>
      <c r="J88" s="115">
        <v>1</v>
      </c>
      <c r="K88" s="115">
        <v>2</v>
      </c>
      <c r="L88" s="115"/>
      <c r="M88" s="115"/>
      <c r="N88" s="115">
        <f t="shared" si="20"/>
        <v>4</v>
      </c>
      <c r="O88" s="116"/>
      <c r="P88" s="124">
        <v>13</v>
      </c>
      <c r="Q88" s="125" t="s">
        <v>155</v>
      </c>
      <c r="R88" s="125" t="s">
        <v>50</v>
      </c>
      <c r="S88" s="115"/>
      <c r="T88" s="115"/>
      <c r="U88" s="115">
        <v>1</v>
      </c>
      <c r="V88" s="115">
        <v>10</v>
      </c>
      <c r="W88" s="115">
        <v>1</v>
      </c>
      <c r="X88" s="115">
        <v>1</v>
      </c>
      <c r="Y88" s="115">
        <v>1</v>
      </c>
      <c r="Z88" s="115">
        <v>5</v>
      </c>
      <c r="AA88" s="115"/>
      <c r="AB88" s="115"/>
      <c r="AC88" s="115">
        <f t="shared" si="21"/>
        <v>1</v>
      </c>
      <c r="AD88" s="129"/>
      <c r="AE88" s="120"/>
    </row>
    <row r="89" spans="1:31" s="122" customFormat="1" ht="12.75" x14ac:dyDescent="0.2">
      <c r="A89" s="124">
        <v>8</v>
      </c>
      <c r="B89" s="125" t="s">
        <v>89</v>
      </c>
      <c r="C89" s="125" t="s">
        <v>194</v>
      </c>
      <c r="D89" s="115">
        <v>1</v>
      </c>
      <c r="E89" s="115"/>
      <c r="F89" s="115"/>
      <c r="G89" s="115"/>
      <c r="H89" s="115">
        <v>1</v>
      </c>
      <c r="I89" s="115">
        <v>2</v>
      </c>
      <c r="J89" s="115"/>
      <c r="K89" s="115">
        <v>2</v>
      </c>
      <c r="L89" s="115"/>
      <c r="M89" s="115"/>
      <c r="N89" s="115">
        <f t="shared" si="20"/>
        <v>2</v>
      </c>
      <c r="O89" s="116"/>
      <c r="P89" s="124">
        <v>17</v>
      </c>
      <c r="Q89" s="125" t="s">
        <v>171</v>
      </c>
      <c r="R89" s="125" t="s">
        <v>36</v>
      </c>
      <c r="S89" s="115">
        <v>5</v>
      </c>
      <c r="T89" s="115"/>
      <c r="U89" s="115">
        <v>1</v>
      </c>
      <c r="V89" s="115">
        <v>5</v>
      </c>
      <c r="W89" s="115">
        <v>1</v>
      </c>
      <c r="X89" s="115"/>
      <c r="Y89" s="115"/>
      <c r="Z89" s="115">
        <v>2</v>
      </c>
      <c r="AA89" s="115"/>
      <c r="AB89" s="115"/>
      <c r="AC89" s="115">
        <f t="shared" si="21"/>
        <v>11</v>
      </c>
      <c r="AD89" s="129"/>
      <c r="AE89" s="120"/>
    </row>
    <row r="90" spans="1:31" s="122" customFormat="1" ht="12.75" x14ac:dyDescent="0.2">
      <c r="A90" s="124">
        <v>10</v>
      </c>
      <c r="B90" s="125" t="s">
        <v>218</v>
      </c>
      <c r="C90" s="125" t="s">
        <v>118</v>
      </c>
      <c r="D90" s="115">
        <v>4</v>
      </c>
      <c r="E90" s="115">
        <v>1</v>
      </c>
      <c r="F90" s="115">
        <v>9</v>
      </c>
      <c r="G90" s="115">
        <v>3</v>
      </c>
      <c r="H90" s="115"/>
      <c r="I90" s="115">
        <v>2</v>
      </c>
      <c r="J90" s="115"/>
      <c r="K90" s="115">
        <v>2</v>
      </c>
      <c r="L90" s="115"/>
      <c r="M90" s="115"/>
      <c r="N90" s="115">
        <f t="shared" si="20"/>
        <v>20</v>
      </c>
      <c r="O90" s="116"/>
      <c r="P90" s="126">
        <v>21</v>
      </c>
      <c r="Q90" s="125" t="s">
        <v>181</v>
      </c>
      <c r="R90" s="125" t="s">
        <v>405</v>
      </c>
      <c r="S90" s="115">
        <v>4</v>
      </c>
      <c r="T90" s="115"/>
      <c r="U90" s="115">
        <v>2</v>
      </c>
      <c r="V90" s="115">
        <v>7</v>
      </c>
      <c r="W90" s="115">
        <v>2</v>
      </c>
      <c r="X90" s="115">
        <v>1</v>
      </c>
      <c r="Y90" s="115"/>
      <c r="Z90" s="115">
        <v>3</v>
      </c>
      <c r="AA90" s="115"/>
      <c r="AB90" s="115"/>
      <c r="AC90" s="115">
        <f t="shared" si="21"/>
        <v>10</v>
      </c>
      <c r="AD90" s="129"/>
      <c r="AE90" s="120"/>
    </row>
    <row r="91" spans="1:31" s="122" customFormat="1" ht="12.75" x14ac:dyDescent="0.2">
      <c r="A91" s="124">
        <v>21</v>
      </c>
      <c r="B91" s="125" t="s">
        <v>221</v>
      </c>
      <c r="C91" s="125" t="s">
        <v>222</v>
      </c>
      <c r="D91" s="115">
        <v>1</v>
      </c>
      <c r="E91" s="115"/>
      <c r="F91" s="115">
        <v>1</v>
      </c>
      <c r="G91" s="115">
        <v>4</v>
      </c>
      <c r="H91" s="115"/>
      <c r="I91" s="115"/>
      <c r="J91" s="115"/>
      <c r="K91" s="115">
        <v>3</v>
      </c>
      <c r="L91" s="115"/>
      <c r="M91" s="115"/>
      <c r="N91" s="115">
        <f t="shared" si="20"/>
        <v>3</v>
      </c>
      <c r="O91" s="116"/>
      <c r="P91" s="126">
        <v>23</v>
      </c>
      <c r="Q91" s="125" t="s">
        <v>156</v>
      </c>
      <c r="R91" s="125" t="s">
        <v>57</v>
      </c>
      <c r="S91" s="115">
        <v>3</v>
      </c>
      <c r="T91" s="115"/>
      <c r="U91" s="115"/>
      <c r="V91" s="115">
        <v>4</v>
      </c>
      <c r="W91" s="115"/>
      <c r="X91" s="115">
        <v>1</v>
      </c>
      <c r="Y91" s="115"/>
      <c r="Z91" s="115">
        <v>1</v>
      </c>
      <c r="AA91" s="115"/>
      <c r="AB91" s="115"/>
      <c r="AC91" s="115">
        <f t="shared" si="21"/>
        <v>6</v>
      </c>
      <c r="AD91" s="129"/>
      <c r="AE91" s="120"/>
    </row>
    <row r="92" spans="1:31" s="122" customFormat="1" ht="12.75" x14ac:dyDescent="0.2">
      <c r="A92" s="124">
        <v>23</v>
      </c>
      <c r="B92" s="125" t="s">
        <v>89</v>
      </c>
      <c r="C92" s="125" t="s">
        <v>544</v>
      </c>
      <c r="D92" s="115"/>
      <c r="E92" s="115"/>
      <c r="F92" s="115"/>
      <c r="G92" s="115">
        <v>3</v>
      </c>
      <c r="H92" s="115">
        <v>3</v>
      </c>
      <c r="I92" s="115">
        <v>2</v>
      </c>
      <c r="J92" s="115"/>
      <c r="K92" s="115">
        <v>1</v>
      </c>
      <c r="L92" s="115"/>
      <c r="M92" s="115"/>
      <c r="N92" s="115">
        <f t="shared" si="20"/>
        <v>0</v>
      </c>
      <c r="O92" s="116"/>
      <c r="P92" s="126">
        <v>26</v>
      </c>
      <c r="Q92" s="125" t="s">
        <v>157</v>
      </c>
      <c r="R92" s="125" t="s">
        <v>158</v>
      </c>
      <c r="S92" s="115"/>
      <c r="T92" s="115">
        <v>2</v>
      </c>
      <c r="U92" s="115"/>
      <c r="V92" s="115">
        <v>5</v>
      </c>
      <c r="W92" s="115">
        <v>2</v>
      </c>
      <c r="X92" s="115"/>
      <c r="Y92" s="115"/>
      <c r="Z92" s="115">
        <v>2</v>
      </c>
      <c r="AA92" s="115"/>
      <c r="AB92" s="115"/>
      <c r="AC92" s="115">
        <f t="shared" si="21"/>
        <v>6</v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4">
        <v>33</v>
      </c>
      <c r="B93" s="125" t="s">
        <v>219</v>
      </c>
      <c r="C93" s="125" t="s">
        <v>220</v>
      </c>
      <c r="D93" s="115">
        <v>1</v>
      </c>
      <c r="E93" s="115"/>
      <c r="F93" s="115">
        <v>4</v>
      </c>
      <c r="G93" s="115">
        <v>11</v>
      </c>
      <c r="H93" s="115">
        <v>4</v>
      </c>
      <c r="I93" s="115">
        <v>2</v>
      </c>
      <c r="J93" s="115"/>
      <c r="K93" s="115">
        <v>1</v>
      </c>
      <c r="L93" s="115"/>
      <c r="M93" s="115"/>
      <c r="N93" s="115">
        <f t="shared" si="20"/>
        <v>6</v>
      </c>
      <c r="O93" s="116"/>
      <c r="P93" s="124">
        <v>55</v>
      </c>
      <c r="Q93" s="125" t="s">
        <v>427</v>
      </c>
      <c r="R93" s="125" t="s">
        <v>45</v>
      </c>
      <c r="S93" s="115">
        <v>1</v>
      </c>
      <c r="T93" s="115"/>
      <c r="U93" s="115"/>
      <c r="V93" s="115">
        <v>4</v>
      </c>
      <c r="W93" s="115">
        <v>1</v>
      </c>
      <c r="X93" s="115">
        <v>3</v>
      </c>
      <c r="Y93" s="115"/>
      <c r="Z93" s="115">
        <v>3</v>
      </c>
      <c r="AA93" s="115"/>
      <c r="AB93" s="115"/>
      <c r="AC93" s="115">
        <f t="shared" si="21"/>
        <v>2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Baitong Ballers:    |||   Beavers: </v>
      </c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6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11</v>
      </c>
      <c r="E95" s="115">
        <f t="shared" si="22"/>
        <v>4</v>
      </c>
      <c r="F95" s="115">
        <f t="shared" si="22"/>
        <v>14</v>
      </c>
      <c r="G95" s="115">
        <f t="shared" si="22"/>
        <v>37</v>
      </c>
      <c r="H95" s="115">
        <f t="shared" si="22"/>
        <v>13</v>
      </c>
      <c r="I95" s="115">
        <f t="shared" si="22"/>
        <v>9</v>
      </c>
      <c r="J95" s="115">
        <f t="shared" si="22"/>
        <v>1</v>
      </c>
      <c r="K95" s="115">
        <f t="shared" si="22"/>
        <v>16</v>
      </c>
      <c r="L95" s="115">
        <f t="shared" si="22"/>
        <v>0</v>
      </c>
      <c r="M95" s="115">
        <f t="shared" si="22"/>
        <v>0</v>
      </c>
      <c r="N95" s="115">
        <f t="shared" si="22"/>
        <v>48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13</v>
      </c>
      <c r="T95" s="115">
        <f t="shared" si="23"/>
        <v>3</v>
      </c>
      <c r="U95" s="115">
        <f t="shared" si="23"/>
        <v>4</v>
      </c>
      <c r="V95" s="115">
        <f t="shared" si="23"/>
        <v>38</v>
      </c>
      <c r="W95" s="115">
        <f t="shared" si="23"/>
        <v>11</v>
      </c>
      <c r="X95" s="115">
        <f t="shared" si="23"/>
        <v>7</v>
      </c>
      <c r="Y95" s="115">
        <f t="shared" si="23"/>
        <v>1</v>
      </c>
      <c r="Z95" s="115">
        <f t="shared" si="23"/>
        <v>17</v>
      </c>
      <c r="AA95" s="115">
        <f t="shared" si="23"/>
        <v>0</v>
      </c>
      <c r="AB95" s="115">
        <f t="shared" si="23"/>
        <v>1</v>
      </c>
      <c r="AC95" s="115">
        <f t="shared" si="23"/>
        <v>39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68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685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89" t="s">
        <v>104</v>
      </c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1"/>
      <c r="O99" s="112" t="s">
        <v>49</v>
      </c>
      <c r="P99" s="169" t="s">
        <v>206</v>
      </c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1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/>
      <c r="B101" s="125"/>
      <c r="C101" s="12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 t="str">
        <f t="shared" ref="N101:N110" si="24">IF(B101="","",(D101*2)+(E101*3)+F101*1)</f>
        <v/>
      </c>
      <c r="O101" s="116"/>
      <c r="P101" s="126">
        <v>4</v>
      </c>
      <c r="Q101" s="125" t="s">
        <v>120</v>
      </c>
      <c r="R101" s="125" t="s">
        <v>121</v>
      </c>
      <c r="S101" s="115">
        <v>5</v>
      </c>
      <c r="T101" s="115"/>
      <c r="U101" s="115"/>
      <c r="V101" s="115">
        <v>3</v>
      </c>
      <c r="W101" s="115">
        <v>3</v>
      </c>
      <c r="X101" s="115"/>
      <c r="Y101" s="115"/>
      <c r="Z101" s="115"/>
      <c r="AA101" s="115"/>
      <c r="AB101" s="115"/>
      <c r="AC101" s="115">
        <f t="shared" ref="AC101:AC110" si="25">IF(Q101="","",(S101*2)+(T101*3)+U101*1)</f>
        <v>10</v>
      </c>
      <c r="AD101" s="129"/>
      <c r="AE101" s="120"/>
    </row>
    <row r="102" spans="1:31" s="122" customFormat="1" ht="12.75" x14ac:dyDescent="0.2">
      <c r="A102" s="124">
        <v>4</v>
      </c>
      <c r="B102" s="125" t="s">
        <v>133</v>
      </c>
      <c r="C102" s="125" t="s">
        <v>134</v>
      </c>
      <c r="D102" s="115">
        <v>2</v>
      </c>
      <c r="E102" s="115"/>
      <c r="F102" s="115">
        <v>1</v>
      </c>
      <c r="G102" s="115">
        <v>8</v>
      </c>
      <c r="H102" s="115">
        <v>1</v>
      </c>
      <c r="I102" s="115">
        <v>1</v>
      </c>
      <c r="J102" s="115"/>
      <c r="K102" s="115">
        <v>3</v>
      </c>
      <c r="L102" s="115"/>
      <c r="M102" s="115"/>
      <c r="N102" s="115">
        <f t="shared" si="24"/>
        <v>5</v>
      </c>
      <c r="O102" s="116"/>
      <c r="P102" s="124">
        <v>7</v>
      </c>
      <c r="Q102" s="125" t="s">
        <v>191</v>
      </c>
      <c r="R102" s="125" t="s">
        <v>73</v>
      </c>
      <c r="S102" s="115"/>
      <c r="T102" s="115"/>
      <c r="U102" s="115"/>
      <c r="V102" s="115">
        <v>11</v>
      </c>
      <c r="W102" s="115"/>
      <c r="X102" s="115">
        <v>1</v>
      </c>
      <c r="Y102" s="115">
        <v>1</v>
      </c>
      <c r="Z102" s="115">
        <v>2</v>
      </c>
      <c r="AA102" s="115"/>
      <c r="AB102" s="115"/>
      <c r="AC102" s="115">
        <f t="shared" si="25"/>
        <v>0</v>
      </c>
      <c r="AD102" s="129"/>
      <c r="AE102" s="120"/>
    </row>
    <row r="103" spans="1:31" s="122" customFormat="1" ht="12.75" x14ac:dyDescent="0.2">
      <c r="A103" s="126">
        <v>8</v>
      </c>
      <c r="B103" s="125" t="s">
        <v>66</v>
      </c>
      <c r="C103" s="125" t="s">
        <v>67</v>
      </c>
      <c r="D103" s="115">
        <v>2</v>
      </c>
      <c r="E103" s="115">
        <v>1</v>
      </c>
      <c r="F103" s="115"/>
      <c r="G103" s="115">
        <v>12</v>
      </c>
      <c r="H103" s="115">
        <v>5</v>
      </c>
      <c r="I103" s="115">
        <v>2</v>
      </c>
      <c r="J103" s="115">
        <v>1</v>
      </c>
      <c r="K103" s="115"/>
      <c r="L103" s="115"/>
      <c r="M103" s="115"/>
      <c r="N103" s="115">
        <f t="shared" si="24"/>
        <v>7</v>
      </c>
      <c r="O103" s="116"/>
      <c r="P103" s="124">
        <v>8</v>
      </c>
      <c r="Q103" s="125" t="s">
        <v>288</v>
      </c>
      <c r="R103" s="125" t="s">
        <v>289</v>
      </c>
      <c r="S103" s="115">
        <v>5</v>
      </c>
      <c r="T103" s="115"/>
      <c r="U103" s="115"/>
      <c r="V103" s="115">
        <v>3</v>
      </c>
      <c r="W103" s="115">
        <v>4</v>
      </c>
      <c r="X103" s="115">
        <v>1</v>
      </c>
      <c r="Y103" s="115"/>
      <c r="Z103" s="115">
        <v>1</v>
      </c>
      <c r="AA103" s="115"/>
      <c r="AB103" s="115"/>
      <c r="AC103" s="115">
        <f t="shared" si="25"/>
        <v>10</v>
      </c>
      <c r="AD103" s="129"/>
      <c r="AE103" s="120"/>
    </row>
    <row r="104" spans="1:31" s="122" customFormat="1" ht="12.75" x14ac:dyDescent="0.2">
      <c r="A104" s="124">
        <v>9</v>
      </c>
      <c r="B104" s="125" t="s">
        <v>99</v>
      </c>
      <c r="C104" s="125" t="s">
        <v>79</v>
      </c>
      <c r="D104" s="115">
        <v>3</v>
      </c>
      <c r="E104" s="115">
        <v>1</v>
      </c>
      <c r="F104" s="115">
        <v>1</v>
      </c>
      <c r="G104" s="115">
        <v>9</v>
      </c>
      <c r="H104" s="115">
        <v>2</v>
      </c>
      <c r="I104" s="115"/>
      <c r="J104" s="115"/>
      <c r="K104" s="115">
        <v>1</v>
      </c>
      <c r="L104" s="115"/>
      <c r="M104" s="115"/>
      <c r="N104" s="115">
        <f t="shared" si="24"/>
        <v>10</v>
      </c>
      <c r="O104" s="116"/>
      <c r="P104" s="124">
        <v>10</v>
      </c>
      <c r="Q104" s="125" t="s">
        <v>159</v>
      </c>
      <c r="R104" s="125" t="s">
        <v>35</v>
      </c>
      <c r="S104" s="115">
        <v>2</v>
      </c>
      <c r="T104" s="115"/>
      <c r="U104" s="115"/>
      <c r="V104" s="115">
        <v>6</v>
      </c>
      <c r="W104" s="115">
        <v>2</v>
      </c>
      <c r="X104" s="115"/>
      <c r="Y104" s="115"/>
      <c r="Z104" s="115"/>
      <c r="AA104" s="115"/>
      <c r="AB104" s="115"/>
      <c r="AC104" s="115">
        <f t="shared" si="25"/>
        <v>4</v>
      </c>
      <c r="AD104" s="129"/>
      <c r="AE104" s="120"/>
    </row>
    <row r="105" spans="1:31" s="122" customFormat="1" ht="12.75" x14ac:dyDescent="0.2">
      <c r="A105" s="124">
        <v>11</v>
      </c>
      <c r="B105" s="125" t="s">
        <v>60</v>
      </c>
      <c r="C105" s="125" t="s">
        <v>61</v>
      </c>
      <c r="D105" s="115">
        <v>1</v>
      </c>
      <c r="E105" s="115">
        <v>4</v>
      </c>
      <c r="F105" s="115"/>
      <c r="G105" s="115">
        <v>2</v>
      </c>
      <c r="H105" s="115">
        <v>2</v>
      </c>
      <c r="I105" s="115">
        <v>1</v>
      </c>
      <c r="J105" s="115"/>
      <c r="K105" s="115">
        <v>2</v>
      </c>
      <c r="L105" s="115"/>
      <c r="M105" s="115"/>
      <c r="N105" s="115">
        <f t="shared" si="24"/>
        <v>14</v>
      </c>
      <c r="O105" s="116"/>
      <c r="P105" s="124">
        <v>11</v>
      </c>
      <c r="Q105" s="125" t="s">
        <v>123</v>
      </c>
      <c r="R105" s="125" t="s">
        <v>73</v>
      </c>
      <c r="S105" s="115">
        <v>7</v>
      </c>
      <c r="T105" s="115">
        <v>5</v>
      </c>
      <c r="U105" s="115">
        <v>1</v>
      </c>
      <c r="V105" s="115">
        <v>9</v>
      </c>
      <c r="W105" s="115">
        <v>2</v>
      </c>
      <c r="X105" s="115"/>
      <c r="Y105" s="115"/>
      <c r="Z105" s="115">
        <v>1</v>
      </c>
      <c r="AA105" s="115"/>
      <c r="AB105" s="115"/>
      <c r="AC105" s="115">
        <f t="shared" si="25"/>
        <v>30</v>
      </c>
      <c r="AD105" s="129"/>
      <c r="AE105" s="120"/>
    </row>
    <row r="106" spans="1:31" s="122" customFormat="1" ht="12.75" x14ac:dyDescent="0.2">
      <c r="A106" s="139" t="s">
        <v>147</v>
      </c>
      <c r="B106" s="125" t="s">
        <v>132</v>
      </c>
      <c r="C106" s="125" t="s">
        <v>34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>
        <f t="shared" si="24"/>
        <v>0</v>
      </c>
      <c r="O106" s="116"/>
      <c r="P106" s="99" t="s">
        <v>147</v>
      </c>
      <c r="Q106" s="125" t="s">
        <v>72</v>
      </c>
      <c r="R106" s="125" t="s">
        <v>124</v>
      </c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>
        <f t="shared" si="25"/>
        <v>0</v>
      </c>
      <c r="AD106" s="129"/>
      <c r="AE106" s="120"/>
    </row>
    <row r="107" spans="1:31" s="122" customFormat="1" ht="12.75" x14ac:dyDescent="0.2">
      <c r="A107" s="126">
        <v>13</v>
      </c>
      <c r="B107" s="125" t="s">
        <v>148</v>
      </c>
      <c r="C107" s="125" t="s">
        <v>57</v>
      </c>
      <c r="D107" s="115">
        <v>6</v>
      </c>
      <c r="E107" s="115">
        <v>2</v>
      </c>
      <c r="F107" s="115">
        <v>3</v>
      </c>
      <c r="G107" s="115">
        <v>3</v>
      </c>
      <c r="H107" s="115">
        <v>2</v>
      </c>
      <c r="I107" s="115"/>
      <c r="J107" s="115"/>
      <c r="K107" s="115">
        <v>1</v>
      </c>
      <c r="L107" s="115"/>
      <c r="M107" s="115"/>
      <c r="N107" s="115">
        <f t="shared" si="24"/>
        <v>21</v>
      </c>
      <c r="O107" s="116"/>
      <c r="P107" s="124"/>
      <c r="Q107" s="125"/>
      <c r="R107" s="12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 t="str">
        <f t="shared" si="25"/>
        <v/>
      </c>
      <c r="AD107" s="129"/>
      <c r="AE107" s="120"/>
    </row>
    <row r="108" spans="1:31" s="122" customFormat="1" ht="12.75" x14ac:dyDescent="0.2">
      <c r="A108" s="124"/>
      <c r="B108" s="125"/>
      <c r="C108" s="12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 t="str">
        <f t="shared" si="24"/>
        <v/>
      </c>
      <c r="O108" s="116"/>
      <c r="P108" s="124">
        <v>12</v>
      </c>
      <c r="Q108" s="125" t="s">
        <v>187</v>
      </c>
      <c r="R108" s="125" t="s">
        <v>62</v>
      </c>
      <c r="S108" s="115">
        <v>1</v>
      </c>
      <c r="T108" s="115"/>
      <c r="U108" s="115"/>
      <c r="V108" s="115">
        <v>8</v>
      </c>
      <c r="W108" s="115">
        <v>2</v>
      </c>
      <c r="X108" s="115">
        <v>1</v>
      </c>
      <c r="Y108" s="115"/>
      <c r="Z108" s="115"/>
      <c r="AA108" s="115"/>
      <c r="AB108" s="115"/>
      <c r="AC108" s="115">
        <f t="shared" si="25"/>
        <v>2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6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4">
        <v>6</v>
      </c>
      <c r="Q109" s="125" t="s">
        <v>674</v>
      </c>
      <c r="R109" s="125" t="s">
        <v>529</v>
      </c>
      <c r="S109" s="115">
        <v>3</v>
      </c>
      <c r="T109" s="115">
        <v>3</v>
      </c>
      <c r="U109" s="115"/>
      <c r="V109" s="115">
        <v>3</v>
      </c>
      <c r="W109" s="115">
        <v>4</v>
      </c>
      <c r="X109" s="115">
        <v>3</v>
      </c>
      <c r="Y109" s="115"/>
      <c r="Z109" s="115"/>
      <c r="AA109" s="115"/>
      <c r="AB109" s="115"/>
      <c r="AC109" s="115">
        <f t="shared" si="25"/>
        <v>15</v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Cunning Stunts:    |||   Average Joes: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14</v>
      </c>
      <c r="E111" s="115">
        <f t="shared" si="26"/>
        <v>8</v>
      </c>
      <c r="F111" s="115">
        <f t="shared" si="26"/>
        <v>5</v>
      </c>
      <c r="G111" s="115">
        <f t="shared" si="26"/>
        <v>34</v>
      </c>
      <c r="H111" s="115">
        <f t="shared" si="26"/>
        <v>12</v>
      </c>
      <c r="I111" s="115">
        <f t="shared" si="26"/>
        <v>4</v>
      </c>
      <c r="J111" s="115">
        <f t="shared" si="26"/>
        <v>1</v>
      </c>
      <c r="K111" s="115">
        <f t="shared" si="26"/>
        <v>7</v>
      </c>
      <c r="L111" s="115">
        <f t="shared" si="26"/>
        <v>0</v>
      </c>
      <c r="M111" s="115">
        <f t="shared" si="26"/>
        <v>0</v>
      </c>
      <c r="N111" s="115">
        <f t="shared" si="26"/>
        <v>57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23</v>
      </c>
      <c r="T111" s="115">
        <f t="shared" si="27"/>
        <v>8</v>
      </c>
      <c r="U111" s="115">
        <f t="shared" si="27"/>
        <v>1</v>
      </c>
      <c r="V111" s="115">
        <f t="shared" si="27"/>
        <v>43</v>
      </c>
      <c r="W111" s="115">
        <f t="shared" si="27"/>
        <v>17</v>
      </c>
      <c r="X111" s="115">
        <f t="shared" si="27"/>
        <v>6</v>
      </c>
      <c r="Y111" s="115">
        <f t="shared" si="27"/>
        <v>1</v>
      </c>
      <c r="Z111" s="115">
        <f t="shared" si="27"/>
        <v>4</v>
      </c>
      <c r="AA111" s="115">
        <f t="shared" si="27"/>
        <v>0</v>
      </c>
      <c r="AB111" s="115">
        <f t="shared" si="27"/>
        <v>0</v>
      </c>
      <c r="AC111" s="115">
        <f t="shared" si="27"/>
        <v>71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103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652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201" t="s">
        <v>101</v>
      </c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3"/>
      <c r="O115" s="112" t="s">
        <v>49</v>
      </c>
      <c r="P115" s="175" t="s">
        <v>48</v>
      </c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7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2</v>
      </c>
      <c r="B117" s="125" t="s">
        <v>31</v>
      </c>
      <c r="C117" s="125" t="s">
        <v>50</v>
      </c>
      <c r="D117" s="115">
        <v>1</v>
      </c>
      <c r="E117" s="115">
        <v>1</v>
      </c>
      <c r="F117" s="115"/>
      <c r="G117" s="115">
        <v>2</v>
      </c>
      <c r="H117" s="115">
        <v>2</v>
      </c>
      <c r="I117" s="115"/>
      <c r="J117" s="115"/>
      <c r="K117" s="115">
        <v>3</v>
      </c>
      <c r="L117" s="115"/>
      <c r="M117" s="115"/>
      <c r="N117" s="115">
        <f t="shared" ref="N117:N126" si="28">IF(B117="","",(D117*2)+(E117*3)+F117*1)</f>
        <v>5</v>
      </c>
      <c r="O117" s="116"/>
      <c r="P117" s="124">
        <v>5</v>
      </c>
      <c r="Q117" s="125" t="s">
        <v>115</v>
      </c>
      <c r="R117" s="125" t="s">
        <v>173</v>
      </c>
      <c r="S117" s="115">
        <v>1</v>
      </c>
      <c r="T117" s="115"/>
      <c r="U117" s="115">
        <v>2</v>
      </c>
      <c r="V117" s="115">
        <v>13</v>
      </c>
      <c r="W117" s="115">
        <v>4</v>
      </c>
      <c r="X117" s="115">
        <v>1</v>
      </c>
      <c r="Y117" s="115"/>
      <c r="Z117" s="115">
        <v>4</v>
      </c>
      <c r="AA117" s="115"/>
      <c r="AB117" s="115"/>
      <c r="AC117" s="115">
        <f t="shared" ref="AC117:AC126" si="29">IF(Q117="","",(S117*2)+(T117*3)+U117*1)</f>
        <v>4</v>
      </c>
      <c r="AD117" s="129"/>
      <c r="AE117" s="120"/>
    </row>
    <row r="118" spans="1:31" s="122" customFormat="1" ht="12.75" x14ac:dyDescent="0.2">
      <c r="A118" s="124">
        <v>4</v>
      </c>
      <c r="B118" s="125" t="s">
        <v>74</v>
      </c>
      <c r="C118" s="125" t="s">
        <v>50</v>
      </c>
      <c r="D118" s="115">
        <v>6</v>
      </c>
      <c r="E118" s="115"/>
      <c r="F118" s="115">
        <v>1</v>
      </c>
      <c r="G118" s="115">
        <v>14</v>
      </c>
      <c r="H118" s="115">
        <v>2</v>
      </c>
      <c r="I118" s="115"/>
      <c r="J118" s="115">
        <v>1</v>
      </c>
      <c r="K118" s="115">
        <v>4</v>
      </c>
      <c r="L118" s="115"/>
      <c r="M118" s="115"/>
      <c r="N118" s="115">
        <f t="shared" si="28"/>
        <v>13</v>
      </c>
      <c r="O118" s="116"/>
      <c r="P118" s="124"/>
      <c r="Q118" s="125"/>
      <c r="R118" s="12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 t="str">
        <f t="shared" si="29"/>
        <v/>
      </c>
      <c r="AD118" s="129"/>
      <c r="AE118" s="120"/>
    </row>
    <row r="119" spans="1:31" s="122" customFormat="1" ht="12.75" x14ac:dyDescent="0.2">
      <c r="A119" s="124">
        <v>5</v>
      </c>
      <c r="B119" s="125" t="s">
        <v>119</v>
      </c>
      <c r="C119" s="125" t="s">
        <v>100</v>
      </c>
      <c r="D119" s="115">
        <v>5</v>
      </c>
      <c r="E119" s="115">
        <v>1</v>
      </c>
      <c r="F119" s="115">
        <v>1</v>
      </c>
      <c r="G119" s="115">
        <v>9</v>
      </c>
      <c r="H119" s="115">
        <v>3</v>
      </c>
      <c r="I119" s="115">
        <v>2</v>
      </c>
      <c r="J119" s="115">
        <v>1</v>
      </c>
      <c r="K119" s="115">
        <v>5</v>
      </c>
      <c r="L119" s="115"/>
      <c r="M119" s="115"/>
      <c r="N119" s="115">
        <f t="shared" si="28"/>
        <v>14</v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6">
        <v>8</v>
      </c>
      <c r="B120" s="125" t="s">
        <v>481</v>
      </c>
      <c r="C120" s="125" t="s">
        <v>79</v>
      </c>
      <c r="D120" s="115">
        <v>1</v>
      </c>
      <c r="E120" s="115"/>
      <c r="F120" s="115"/>
      <c r="G120" s="115">
        <v>1</v>
      </c>
      <c r="H120" s="115"/>
      <c r="I120" s="115">
        <v>1</v>
      </c>
      <c r="J120" s="115"/>
      <c r="K120" s="115">
        <v>1</v>
      </c>
      <c r="L120" s="115"/>
      <c r="M120" s="115"/>
      <c r="N120" s="115">
        <f t="shared" si="28"/>
        <v>2</v>
      </c>
      <c r="O120" s="116"/>
      <c r="P120" s="126">
        <v>9</v>
      </c>
      <c r="Q120" s="125" t="s">
        <v>117</v>
      </c>
      <c r="R120" s="125" t="s">
        <v>118</v>
      </c>
      <c r="S120" s="115">
        <v>4</v>
      </c>
      <c r="T120" s="115"/>
      <c r="U120" s="115">
        <v>1</v>
      </c>
      <c r="V120" s="115">
        <v>3</v>
      </c>
      <c r="W120" s="115">
        <v>2</v>
      </c>
      <c r="X120" s="115">
        <v>1</v>
      </c>
      <c r="Y120" s="115"/>
      <c r="Z120" s="115"/>
      <c r="AA120" s="115"/>
      <c r="AB120" s="115"/>
      <c r="AC120" s="115">
        <f t="shared" si="29"/>
        <v>9</v>
      </c>
      <c r="AD120" s="129"/>
      <c r="AE120" s="120"/>
    </row>
    <row r="121" spans="1:31" s="122" customFormat="1" ht="12.75" x14ac:dyDescent="0.2">
      <c r="A121" s="126"/>
      <c r="B121" s="125"/>
      <c r="C121" s="12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 t="str">
        <f t="shared" si="28"/>
        <v/>
      </c>
      <c r="O121" s="116"/>
      <c r="P121" s="124">
        <v>12</v>
      </c>
      <c r="Q121" s="125" t="s">
        <v>595</v>
      </c>
      <c r="R121" s="125" t="s">
        <v>596</v>
      </c>
      <c r="S121" s="115">
        <v>5</v>
      </c>
      <c r="T121" s="115">
        <v>4</v>
      </c>
      <c r="U121" s="115">
        <v>4</v>
      </c>
      <c r="V121" s="115">
        <v>5</v>
      </c>
      <c r="W121" s="115">
        <v>3</v>
      </c>
      <c r="X121" s="115">
        <v>2</v>
      </c>
      <c r="Y121" s="115"/>
      <c r="Z121" s="115">
        <v>1</v>
      </c>
      <c r="AA121" s="115"/>
      <c r="AB121" s="115"/>
      <c r="AC121" s="115">
        <f t="shared" si="29"/>
        <v>26</v>
      </c>
      <c r="AD121" s="129"/>
      <c r="AE121" s="120"/>
    </row>
    <row r="122" spans="1:31" s="122" customFormat="1" ht="12.75" x14ac:dyDescent="0.2">
      <c r="A122" s="126">
        <v>10</v>
      </c>
      <c r="B122" s="125" t="s">
        <v>498</v>
      </c>
      <c r="C122" s="125" t="s">
        <v>570</v>
      </c>
      <c r="D122" s="115">
        <v>5</v>
      </c>
      <c r="E122" s="115"/>
      <c r="F122" s="115">
        <v>1</v>
      </c>
      <c r="G122" s="115">
        <v>9</v>
      </c>
      <c r="H122" s="115">
        <v>4</v>
      </c>
      <c r="I122" s="115"/>
      <c r="J122" s="115"/>
      <c r="K122" s="115">
        <v>3</v>
      </c>
      <c r="L122" s="115"/>
      <c r="M122" s="115"/>
      <c r="N122" s="115">
        <f t="shared" si="28"/>
        <v>11</v>
      </c>
      <c r="O122" s="116"/>
      <c r="P122" s="126">
        <v>13</v>
      </c>
      <c r="Q122" s="125" t="s">
        <v>167</v>
      </c>
      <c r="R122" s="125" t="s">
        <v>168</v>
      </c>
      <c r="S122" s="115">
        <v>2</v>
      </c>
      <c r="T122" s="115">
        <v>2</v>
      </c>
      <c r="U122" s="115">
        <v>4</v>
      </c>
      <c r="V122" s="115">
        <v>1</v>
      </c>
      <c r="W122" s="115">
        <v>6</v>
      </c>
      <c r="X122" s="115">
        <v>2</v>
      </c>
      <c r="Y122" s="115"/>
      <c r="Z122" s="115">
        <v>4</v>
      </c>
      <c r="AA122" s="115"/>
      <c r="AB122" s="115"/>
      <c r="AC122" s="115">
        <f t="shared" si="29"/>
        <v>14</v>
      </c>
      <c r="AD122" s="129"/>
      <c r="AE122" s="120"/>
    </row>
    <row r="123" spans="1:31" s="122" customFormat="1" ht="12.75" x14ac:dyDescent="0.2">
      <c r="A123" s="126">
        <v>13</v>
      </c>
      <c r="B123" s="125" t="s">
        <v>386</v>
      </c>
      <c r="C123" s="125" t="s">
        <v>387</v>
      </c>
      <c r="D123" s="115"/>
      <c r="E123" s="115"/>
      <c r="F123" s="115"/>
      <c r="G123" s="115">
        <v>1</v>
      </c>
      <c r="H123" s="115"/>
      <c r="I123" s="115"/>
      <c r="J123" s="115"/>
      <c r="K123" s="115"/>
      <c r="L123" s="115"/>
      <c r="M123" s="115"/>
      <c r="N123" s="115">
        <f t="shared" si="28"/>
        <v>0</v>
      </c>
      <c r="O123" s="116"/>
      <c r="P123" s="124">
        <v>21</v>
      </c>
      <c r="Q123" s="125" t="s">
        <v>116</v>
      </c>
      <c r="R123" s="125" t="s">
        <v>253</v>
      </c>
      <c r="S123" s="115">
        <v>1</v>
      </c>
      <c r="T123" s="115">
        <v>1</v>
      </c>
      <c r="U123" s="115"/>
      <c r="V123" s="115">
        <v>7</v>
      </c>
      <c r="W123" s="115"/>
      <c r="X123" s="115">
        <v>3</v>
      </c>
      <c r="Y123" s="115"/>
      <c r="Z123" s="115">
        <v>1</v>
      </c>
      <c r="AA123" s="115"/>
      <c r="AB123" s="115"/>
      <c r="AC123" s="115">
        <f t="shared" si="29"/>
        <v>5</v>
      </c>
      <c r="AD123" s="129"/>
      <c r="AE123" s="120"/>
    </row>
    <row r="124" spans="1:31" s="122" customFormat="1" ht="12.75" x14ac:dyDescent="0.2">
      <c r="A124" s="126"/>
      <c r="B124" s="125"/>
      <c r="C124" s="12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 t="str">
        <f t="shared" si="28"/>
        <v/>
      </c>
      <c r="O124" s="116"/>
      <c r="P124" s="124">
        <v>26</v>
      </c>
      <c r="Q124" s="125" t="s">
        <v>55</v>
      </c>
      <c r="R124" s="125" t="s">
        <v>56</v>
      </c>
      <c r="S124" s="115"/>
      <c r="T124" s="115"/>
      <c r="U124" s="115"/>
      <c r="V124" s="115">
        <v>2</v>
      </c>
      <c r="W124" s="115"/>
      <c r="X124" s="115"/>
      <c r="Y124" s="115"/>
      <c r="Z124" s="115">
        <v>1</v>
      </c>
      <c r="AA124" s="115"/>
      <c r="AB124" s="115"/>
      <c r="AC124" s="115">
        <f t="shared" si="29"/>
        <v>0</v>
      </c>
      <c r="AD124" s="129"/>
      <c r="AE124" s="120"/>
    </row>
    <row r="125" spans="1:31" s="122" customFormat="1" ht="12.75" x14ac:dyDescent="0.2">
      <c r="A125" s="126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99" t="s">
        <v>147</v>
      </c>
      <c r="B126" s="125" t="s">
        <v>89</v>
      </c>
      <c r="C126" s="125" t="s">
        <v>262</v>
      </c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>
        <f t="shared" si="28"/>
        <v>0</v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18</v>
      </c>
      <c r="E127" s="115">
        <f t="shared" si="30"/>
        <v>2</v>
      </c>
      <c r="F127" s="115">
        <f t="shared" si="30"/>
        <v>3</v>
      </c>
      <c r="G127" s="115">
        <f t="shared" si="30"/>
        <v>36</v>
      </c>
      <c r="H127" s="115">
        <f t="shared" si="30"/>
        <v>11</v>
      </c>
      <c r="I127" s="115">
        <f t="shared" si="30"/>
        <v>3</v>
      </c>
      <c r="J127" s="115">
        <f t="shared" si="30"/>
        <v>2</v>
      </c>
      <c r="K127" s="115">
        <f t="shared" si="30"/>
        <v>16</v>
      </c>
      <c r="L127" s="115">
        <f t="shared" si="30"/>
        <v>0</v>
      </c>
      <c r="M127" s="115">
        <f t="shared" si="30"/>
        <v>0</v>
      </c>
      <c r="N127" s="115">
        <f t="shared" si="30"/>
        <v>45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13</v>
      </c>
      <c r="T127" s="115">
        <f t="shared" si="31"/>
        <v>7</v>
      </c>
      <c r="U127" s="115">
        <f t="shared" si="31"/>
        <v>11</v>
      </c>
      <c r="V127" s="115">
        <f t="shared" si="31"/>
        <v>31</v>
      </c>
      <c r="W127" s="115">
        <f t="shared" si="31"/>
        <v>15</v>
      </c>
      <c r="X127" s="115">
        <f t="shared" si="31"/>
        <v>9</v>
      </c>
      <c r="Y127" s="115">
        <f t="shared" si="31"/>
        <v>0</v>
      </c>
      <c r="Z127" s="115">
        <f t="shared" si="31"/>
        <v>11</v>
      </c>
      <c r="AA127" s="115">
        <f t="shared" si="31"/>
        <v>0</v>
      </c>
      <c r="AB127" s="115">
        <f t="shared" si="31"/>
        <v>0</v>
      </c>
      <c r="AC127" s="115">
        <f t="shared" si="31"/>
        <v>58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90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>Brownies:    |||   Spartans: BLK-</v>
      </c>
    </row>
    <row r="129" spans="1:31" s="122" customFormat="1" ht="12.75" x14ac:dyDescent="0.2">
      <c r="A129" s="152" t="s">
        <v>205</v>
      </c>
      <c r="B129" s="153"/>
      <c r="C129" s="154" t="s">
        <v>312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20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E131" s="120"/>
    </row>
    <row r="132" spans="1:31" s="122" customFormat="1" ht="12.75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E132" s="120"/>
    </row>
    <row r="133" spans="1:31" s="122" customFormat="1" ht="12.7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E133" s="120"/>
    </row>
    <row r="134" spans="1:31" s="122" customFormat="1" ht="12.75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E134" s="120"/>
    </row>
    <row r="135" spans="1:31" s="122" customFormat="1" ht="12.75" x14ac:dyDescent="0.2">
      <c r="A135" s="131"/>
      <c r="B135" s="132"/>
      <c r="C135" s="132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32"/>
      <c r="O135" s="132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E135" s="120"/>
    </row>
    <row r="136" spans="1:31" x14ac:dyDescent="0.2">
      <c r="A136" s="133"/>
      <c r="B136" s="132"/>
      <c r="C136" s="132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32"/>
      <c r="O136" s="132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10"/>
    </row>
    <row r="137" spans="1:31" x14ac:dyDescent="0.2">
      <c r="A137" s="131"/>
      <c r="B137" s="132"/>
      <c r="C137" s="132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32"/>
      <c r="O137" s="132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10"/>
    </row>
    <row r="138" spans="1:31" x14ac:dyDescent="0.2">
      <c r="A138" s="133"/>
      <c r="B138" s="132"/>
      <c r="C138" s="132"/>
      <c r="D138" s="120"/>
      <c r="E138" s="120"/>
      <c r="F138" s="120"/>
      <c r="G138" s="120"/>
      <c r="H138" s="120"/>
      <c r="I138" s="120"/>
      <c r="J138" s="120"/>
      <c r="K138" s="120"/>
      <c r="L138" s="120"/>
      <c r="M138" s="138"/>
      <c r="N138" s="138"/>
      <c r="O138" s="138"/>
      <c r="P138" s="138"/>
      <c r="Q138" s="138"/>
      <c r="R138" s="138"/>
      <c r="S138" s="138"/>
      <c r="T138" s="138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10"/>
    </row>
    <row r="139" spans="1:31" x14ac:dyDescent="0.2">
      <c r="A139" s="134"/>
      <c r="B139" s="135"/>
      <c r="C139" s="135"/>
      <c r="D139" s="119"/>
      <c r="E139" s="119"/>
      <c r="F139" s="119"/>
      <c r="G139" s="119"/>
      <c r="H139" s="119"/>
      <c r="I139" s="119"/>
      <c r="J139" s="119"/>
      <c r="K139" s="119"/>
      <c r="L139" s="119"/>
      <c r="M139" s="130"/>
      <c r="N139" s="130"/>
      <c r="O139" s="130"/>
      <c r="P139" s="130"/>
      <c r="Q139" s="130"/>
      <c r="R139" s="130"/>
      <c r="S139" s="130"/>
      <c r="T139" s="130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0"/>
    </row>
    <row r="140" spans="1:31" x14ac:dyDescent="0.2">
      <c r="A140" s="134"/>
      <c r="B140" s="135"/>
      <c r="C140" s="135"/>
      <c r="D140" s="119"/>
      <c r="E140" s="119"/>
      <c r="F140" s="119"/>
      <c r="G140" s="119"/>
      <c r="H140" s="119"/>
      <c r="I140" s="119"/>
      <c r="J140" s="119"/>
      <c r="K140" s="119"/>
      <c r="L140" s="119"/>
      <c r="M140" s="131"/>
      <c r="N140" s="132"/>
      <c r="O140" s="120"/>
      <c r="P140" s="120"/>
      <c r="Q140" s="120"/>
      <c r="R140" s="120"/>
      <c r="S140" s="120"/>
      <c r="T140" s="120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0"/>
    </row>
    <row r="141" spans="1:31" x14ac:dyDescent="0.2">
      <c r="A141" s="134"/>
      <c r="B141" s="135"/>
      <c r="C141" s="135"/>
      <c r="D141" s="119"/>
      <c r="E141" s="119"/>
      <c r="F141" s="119"/>
      <c r="G141" s="119"/>
      <c r="H141" s="119"/>
      <c r="I141" s="119"/>
      <c r="J141" s="119"/>
      <c r="K141" s="119"/>
      <c r="L141" s="119"/>
      <c r="M141" s="133"/>
      <c r="N141" s="132"/>
      <c r="O141" s="120"/>
      <c r="P141" s="120"/>
      <c r="Q141" s="120"/>
      <c r="R141" s="120"/>
      <c r="S141" s="120"/>
      <c r="T141" s="120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0"/>
    </row>
    <row r="142" spans="1:31" ht="12.75" x14ac:dyDescent="0.2">
      <c r="A142" s="136"/>
      <c r="B142" s="135"/>
      <c r="C142" s="135"/>
      <c r="D142" s="119"/>
      <c r="E142" s="119"/>
      <c r="F142" s="119"/>
      <c r="G142" s="119"/>
      <c r="H142" s="119"/>
      <c r="I142" s="138"/>
      <c r="J142" s="138"/>
      <c r="K142" s="138"/>
      <c r="L142" s="138"/>
      <c r="M142" s="131"/>
      <c r="N142" s="132"/>
      <c r="O142" s="120"/>
      <c r="P142" s="120"/>
      <c r="Q142" s="120"/>
      <c r="R142" s="120"/>
      <c r="S142" s="120"/>
      <c r="T142" s="120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</row>
    <row r="143" spans="1:31" ht="12.75" x14ac:dyDescent="0.2">
      <c r="A143" s="138"/>
      <c r="B143" s="138"/>
      <c r="C143" s="138"/>
      <c r="D143" s="138"/>
      <c r="E143" s="138"/>
      <c r="F143" s="138"/>
      <c r="G143" s="138"/>
      <c r="H143" s="138"/>
      <c r="I143" s="130"/>
      <c r="J143" s="130"/>
      <c r="K143" s="130"/>
      <c r="L143" s="130"/>
      <c r="M143" s="133"/>
      <c r="N143" s="132"/>
      <c r="O143" s="120"/>
      <c r="P143" s="120"/>
      <c r="Q143" s="120"/>
      <c r="R143" s="120"/>
      <c r="S143" s="120"/>
      <c r="T143" s="12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</row>
    <row r="144" spans="1:31" s="122" customFormat="1" ht="12.75" x14ac:dyDescent="0.2">
      <c r="A144" s="130"/>
      <c r="B144" s="130"/>
      <c r="C144" s="130"/>
      <c r="D144" s="130"/>
      <c r="E144" s="130"/>
      <c r="F144" s="130"/>
      <c r="G144" s="130"/>
      <c r="H144" s="130"/>
      <c r="I144" s="131"/>
      <c r="J144" s="132"/>
      <c r="K144" s="132"/>
      <c r="L144" s="120"/>
      <c r="M144" s="134"/>
      <c r="N144" s="135"/>
      <c r="O144" s="119"/>
      <c r="P144" s="119"/>
      <c r="Q144" s="119"/>
      <c r="R144" s="119"/>
      <c r="S144" s="119"/>
      <c r="T144" s="119"/>
      <c r="U144" s="120"/>
      <c r="V144" s="120"/>
      <c r="W144" s="120"/>
      <c r="X144" s="131"/>
      <c r="Y144" s="132"/>
      <c r="Z144" s="132"/>
      <c r="AA144" s="120"/>
      <c r="AB144" s="120"/>
      <c r="AC144" s="120"/>
      <c r="AD144" s="120"/>
      <c r="AE144" s="120"/>
    </row>
    <row r="145" spans="1:31" ht="12.75" x14ac:dyDescent="0.2">
      <c r="A145" s="131"/>
      <c r="B145" s="132"/>
      <c r="C145" s="132"/>
      <c r="D145" s="120"/>
      <c r="E145" s="120"/>
      <c r="F145" s="120"/>
      <c r="G145" s="120"/>
      <c r="H145" s="120"/>
      <c r="I145" s="133"/>
      <c r="J145" s="132"/>
      <c r="K145" s="132"/>
      <c r="L145" s="120"/>
      <c r="M145" s="134"/>
      <c r="N145" s="135"/>
      <c r="P145" s="119"/>
      <c r="Q145" s="119"/>
      <c r="R145" s="119"/>
      <c r="S145" s="119"/>
      <c r="T145" s="119"/>
      <c r="U145" s="120"/>
      <c r="V145" s="120"/>
      <c r="W145" s="120"/>
      <c r="X145" s="133"/>
      <c r="Y145" s="132"/>
      <c r="Z145" s="132"/>
      <c r="AA145" s="120"/>
      <c r="AB145" s="120"/>
      <c r="AC145" s="120"/>
      <c r="AD145" s="120"/>
      <c r="AE145" s="120"/>
    </row>
    <row r="146" spans="1:31" ht="12.75" x14ac:dyDescent="0.2">
      <c r="A146" s="133"/>
      <c r="B146" s="132"/>
      <c r="C146" s="132"/>
      <c r="D146" s="120"/>
      <c r="E146" s="120"/>
      <c r="F146" s="120"/>
      <c r="G146" s="120"/>
      <c r="H146" s="120"/>
      <c r="I146" s="131"/>
      <c r="J146" s="132"/>
      <c r="K146" s="132"/>
      <c r="L146" s="120"/>
      <c r="M146" s="120"/>
      <c r="N146" s="120"/>
      <c r="O146" s="120"/>
      <c r="P146" s="131"/>
      <c r="Q146" s="132"/>
      <c r="R146" s="132"/>
      <c r="S146" s="120"/>
      <c r="T146" s="120"/>
      <c r="U146" s="120"/>
      <c r="V146" s="120"/>
      <c r="W146" s="120"/>
      <c r="X146" s="131"/>
      <c r="Y146" s="132"/>
      <c r="Z146" s="132"/>
      <c r="AA146" s="120"/>
      <c r="AB146" s="120"/>
      <c r="AC146" s="120"/>
      <c r="AD146" s="120"/>
      <c r="AE146" s="120"/>
    </row>
    <row r="147" spans="1:31" ht="12.75" x14ac:dyDescent="0.2">
      <c r="A147" s="131"/>
      <c r="B147" s="132"/>
      <c r="C147" s="132"/>
      <c r="D147" s="120"/>
      <c r="E147" s="120"/>
      <c r="F147" s="120"/>
      <c r="G147" s="120"/>
      <c r="H147" s="120"/>
      <c r="I147" s="133"/>
      <c r="J147" s="132"/>
      <c r="K147" s="132"/>
      <c r="L147" s="120"/>
      <c r="M147" s="120"/>
      <c r="N147" s="120"/>
      <c r="O147" s="120"/>
      <c r="P147" s="133"/>
      <c r="Q147" s="132"/>
      <c r="R147" s="132"/>
      <c r="S147" s="120"/>
      <c r="T147" s="120"/>
      <c r="U147" s="120"/>
      <c r="V147" s="120"/>
      <c r="W147" s="120"/>
      <c r="X147" s="133"/>
      <c r="Y147" s="132"/>
      <c r="Z147" s="132"/>
      <c r="AA147" s="120"/>
      <c r="AB147" s="120"/>
      <c r="AC147" s="120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74">
    <mergeCell ref="A130:AC130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136" priority="30">
      <formula>AE15="Correct"</formula>
    </cfRule>
    <cfRule type="expression" dxfId="135" priority="32">
      <formula>$AE$15="Check"</formula>
    </cfRule>
  </conditionalFormatting>
  <conditionalFormatting sqref="AE46 AE62 AE79">
    <cfRule type="expression" dxfId="134" priority="31">
      <formula>$AE$15="Check"</formula>
    </cfRule>
  </conditionalFormatting>
  <conditionalFormatting sqref="AE46 AE62 AE15 AE79">
    <cfRule type="expression" dxfId="133" priority="29">
      <formula>AE15="Correct"</formula>
    </cfRule>
  </conditionalFormatting>
  <conditionalFormatting sqref="AE47 AE63 AE16:AE17 AE80">
    <cfRule type="expression" dxfId="132" priority="28">
      <formula>FIND("-",AE16)&gt;0</formula>
    </cfRule>
  </conditionalFormatting>
  <conditionalFormatting sqref="O15">
    <cfRule type="containsBlanks" dxfId="131" priority="33">
      <formula>LEN(TRIM(O15))=0</formula>
    </cfRule>
  </conditionalFormatting>
  <conditionalFormatting sqref="O79">
    <cfRule type="containsBlanks" dxfId="130" priority="27">
      <formula>LEN(TRIM(O79))=0</formula>
    </cfRule>
  </conditionalFormatting>
  <conditionalFormatting sqref="O47">
    <cfRule type="containsBlanks" dxfId="129" priority="26">
      <formula>LEN(TRIM(O47))=0</formula>
    </cfRule>
  </conditionalFormatting>
  <conditionalFormatting sqref="O63">
    <cfRule type="containsBlanks" dxfId="128" priority="25">
      <formula>LEN(TRIM(O63))=0</formula>
    </cfRule>
  </conditionalFormatting>
  <conditionalFormatting sqref="O31">
    <cfRule type="containsBlanks" dxfId="127" priority="24">
      <formula>LEN(TRIM(O31))=0</formula>
    </cfRule>
  </conditionalFormatting>
  <conditionalFormatting sqref="O95">
    <cfRule type="containsBlanks" dxfId="126" priority="23">
      <formula>LEN(TRIM(O95))=0</formula>
    </cfRule>
  </conditionalFormatting>
  <conditionalFormatting sqref="O111">
    <cfRule type="containsBlanks" dxfId="125" priority="22">
      <formula>LEN(TRIM(O111))=0</formula>
    </cfRule>
  </conditionalFormatting>
  <conditionalFormatting sqref="AE29">
    <cfRule type="expression" dxfId="124" priority="19">
      <formula>AE29="Correct"</formula>
    </cfRule>
    <cfRule type="expression" dxfId="123" priority="21">
      <formula>$AE$15="Check"</formula>
    </cfRule>
  </conditionalFormatting>
  <conditionalFormatting sqref="AE29">
    <cfRule type="expression" dxfId="122" priority="20">
      <formula>$AE$15="Check"</formula>
    </cfRule>
  </conditionalFormatting>
  <conditionalFormatting sqref="AE29">
    <cfRule type="expression" dxfId="121" priority="18">
      <formula>AE29="Correct"</formula>
    </cfRule>
  </conditionalFormatting>
  <conditionalFormatting sqref="AE30">
    <cfRule type="expression" dxfId="120" priority="17">
      <formula>FIND("-",AE30)&gt;0</formula>
    </cfRule>
  </conditionalFormatting>
  <conditionalFormatting sqref="AE92">
    <cfRule type="expression" dxfId="119" priority="14">
      <formula>AE92="Correct"</formula>
    </cfRule>
    <cfRule type="expression" dxfId="118" priority="16">
      <formula>$AE$15="Check"</formula>
    </cfRule>
  </conditionalFormatting>
  <conditionalFormatting sqref="AE92">
    <cfRule type="expression" dxfId="117" priority="15">
      <formula>$AE$15="Check"</formula>
    </cfRule>
  </conditionalFormatting>
  <conditionalFormatting sqref="AE92">
    <cfRule type="expression" dxfId="116" priority="13">
      <formula>AE92="Correct"</formula>
    </cfRule>
  </conditionalFormatting>
  <conditionalFormatting sqref="AE93">
    <cfRule type="expression" dxfId="115" priority="12">
      <formula>FIND("-",AE93)&gt;0</formula>
    </cfRule>
  </conditionalFormatting>
  <conditionalFormatting sqref="AE108">
    <cfRule type="expression" dxfId="114" priority="9">
      <formula>AE108="Correct"</formula>
    </cfRule>
    <cfRule type="expression" dxfId="113" priority="11">
      <formula>$AE$15="Check"</formula>
    </cfRule>
  </conditionalFormatting>
  <conditionalFormatting sqref="AE108">
    <cfRule type="expression" dxfId="112" priority="10">
      <formula>$AE$15="Check"</formula>
    </cfRule>
  </conditionalFormatting>
  <conditionalFormatting sqref="AE108">
    <cfRule type="expression" dxfId="111" priority="8">
      <formula>AE108="Correct"</formula>
    </cfRule>
  </conditionalFormatting>
  <conditionalFormatting sqref="AE109">
    <cfRule type="expression" dxfId="110" priority="7">
      <formula>FIND("-",AE109)&gt;0</formula>
    </cfRule>
  </conditionalFormatting>
  <conditionalFormatting sqref="O127">
    <cfRule type="containsBlanks" dxfId="109" priority="6">
      <formula>LEN(TRIM(O127))=0</formula>
    </cfRule>
  </conditionalFormatting>
  <conditionalFormatting sqref="AE127">
    <cfRule type="expression" dxfId="108" priority="3">
      <formula>AE127="Correct"</formula>
    </cfRule>
    <cfRule type="expression" dxfId="107" priority="5">
      <formula>$AE$15="Check"</formula>
    </cfRule>
  </conditionalFormatting>
  <conditionalFormatting sqref="AE127">
    <cfRule type="expression" dxfId="106" priority="4">
      <formula>$AE$15="Check"</formula>
    </cfRule>
  </conditionalFormatting>
  <conditionalFormatting sqref="AE127">
    <cfRule type="expression" dxfId="105" priority="2">
      <formula>AE127="Correct"</formula>
    </cfRule>
  </conditionalFormatting>
  <conditionalFormatting sqref="AE128">
    <cfRule type="expression" dxfId="104" priority="1">
      <formula>FIND("-",AE128)&gt;0</formula>
    </cfRule>
  </conditionalFormatting>
  <dataValidations count="2">
    <dataValidation type="list" allowBlank="1" showInputMessage="1" showErrorMessage="1" sqref="O15 O95 O47 O79 O111 O63 O31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92" t="s">
        <v>106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112" t="s">
        <v>4</v>
      </c>
      <c r="P3" s="198" t="s">
        <v>105</v>
      </c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200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5</v>
      </c>
      <c r="B5" s="125" t="s">
        <v>140</v>
      </c>
      <c r="C5" s="125" t="s">
        <v>141</v>
      </c>
      <c r="D5" s="115">
        <v>1</v>
      </c>
      <c r="E5" s="115">
        <v>1</v>
      </c>
      <c r="F5" s="115"/>
      <c r="G5" s="115">
        <v>3</v>
      </c>
      <c r="H5" s="115"/>
      <c r="I5" s="115">
        <v>2</v>
      </c>
      <c r="J5" s="115"/>
      <c r="K5" s="115">
        <v>1</v>
      </c>
      <c r="L5" s="115"/>
      <c r="M5" s="115"/>
      <c r="N5" s="115">
        <f t="shared" ref="N5:N14" si="0">IF(B5="","",(D5*2)+(E5*3)+F5*1)</f>
        <v>5</v>
      </c>
      <c r="O5" s="116"/>
      <c r="P5" s="124">
        <v>0</v>
      </c>
      <c r="Q5" s="125" t="s">
        <v>135</v>
      </c>
      <c r="R5" s="125" t="s">
        <v>100</v>
      </c>
      <c r="S5" s="115">
        <v>2</v>
      </c>
      <c r="T5" s="115">
        <v>1</v>
      </c>
      <c r="U5" s="115">
        <v>2</v>
      </c>
      <c r="V5" s="115">
        <v>7</v>
      </c>
      <c r="W5" s="115">
        <v>4</v>
      </c>
      <c r="X5" s="115"/>
      <c r="Y5" s="115"/>
      <c r="Z5" s="115">
        <v>2</v>
      </c>
      <c r="AA5" s="115"/>
      <c r="AB5" s="115"/>
      <c r="AC5" s="115">
        <f t="shared" ref="AC5:AC14" si="1">IF(Q5="","",(S5*2)+(T5*3)+U5*1)</f>
        <v>9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6">
        <v>6</v>
      </c>
      <c r="B6" s="125" t="s">
        <v>142</v>
      </c>
      <c r="C6" s="125" t="s">
        <v>143</v>
      </c>
      <c r="D6" s="115"/>
      <c r="E6" s="115">
        <v>5</v>
      </c>
      <c r="F6" s="115">
        <v>3</v>
      </c>
      <c r="G6" s="115">
        <v>1</v>
      </c>
      <c r="H6" s="115">
        <v>4</v>
      </c>
      <c r="I6" s="115">
        <v>2</v>
      </c>
      <c r="J6" s="115"/>
      <c r="K6" s="115">
        <v>3</v>
      </c>
      <c r="L6" s="115"/>
      <c r="M6" s="115"/>
      <c r="N6" s="115">
        <f t="shared" si="0"/>
        <v>18</v>
      </c>
      <c r="O6" s="116"/>
      <c r="P6" s="124">
        <v>2</v>
      </c>
      <c r="Q6" s="125" t="s">
        <v>33</v>
      </c>
      <c r="R6" s="125" t="s">
        <v>34</v>
      </c>
      <c r="S6" s="115"/>
      <c r="T6" s="115">
        <v>2</v>
      </c>
      <c r="U6" s="115"/>
      <c r="V6" s="115">
        <v>6</v>
      </c>
      <c r="W6" s="115">
        <v>5</v>
      </c>
      <c r="X6" s="115"/>
      <c r="Y6" s="115">
        <v>1</v>
      </c>
      <c r="Z6" s="115"/>
      <c r="AA6" s="115"/>
      <c r="AB6" s="115"/>
      <c r="AC6" s="115">
        <f t="shared" si="1"/>
        <v>6</v>
      </c>
      <c r="AE6" s="120"/>
    </row>
    <row r="7" spans="1:39" s="122" customFormat="1" ht="12.75" x14ac:dyDescent="0.2">
      <c r="A7" s="126">
        <v>11</v>
      </c>
      <c r="B7" s="125" t="s">
        <v>200</v>
      </c>
      <c r="C7" s="125" t="s">
        <v>201</v>
      </c>
      <c r="D7" s="115">
        <v>1</v>
      </c>
      <c r="E7" s="115">
        <v>1</v>
      </c>
      <c r="F7" s="115">
        <v>4</v>
      </c>
      <c r="G7" s="115">
        <v>2</v>
      </c>
      <c r="H7" s="115">
        <v>2</v>
      </c>
      <c r="I7" s="115"/>
      <c r="J7" s="115"/>
      <c r="K7" s="115">
        <v>1</v>
      </c>
      <c r="L7" s="115"/>
      <c r="M7" s="115"/>
      <c r="N7" s="115">
        <f t="shared" si="0"/>
        <v>9</v>
      </c>
      <c r="O7" s="116"/>
      <c r="P7" s="126">
        <v>4</v>
      </c>
      <c r="Q7" s="125" t="s">
        <v>259</v>
      </c>
      <c r="R7" s="125" t="s">
        <v>260</v>
      </c>
      <c r="S7" s="115">
        <v>3</v>
      </c>
      <c r="T7" s="115"/>
      <c r="U7" s="115">
        <v>2</v>
      </c>
      <c r="V7" s="115">
        <v>8</v>
      </c>
      <c r="W7" s="115">
        <v>3</v>
      </c>
      <c r="X7" s="115">
        <v>1</v>
      </c>
      <c r="Y7" s="115">
        <v>1</v>
      </c>
      <c r="Z7" s="115">
        <v>4</v>
      </c>
      <c r="AA7" s="115"/>
      <c r="AB7" s="115"/>
      <c r="AC7" s="115">
        <f t="shared" si="1"/>
        <v>8</v>
      </c>
      <c r="AE7" s="120"/>
    </row>
    <row r="8" spans="1:39" s="122" customFormat="1" ht="12.75" x14ac:dyDescent="0.2">
      <c r="A8" s="124">
        <v>12</v>
      </c>
      <c r="B8" s="125" t="s">
        <v>224</v>
      </c>
      <c r="C8" s="125" t="s">
        <v>95</v>
      </c>
      <c r="D8" s="115">
        <v>5</v>
      </c>
      <c r="E8" s="115"/>
      <c r="F8" s="115"/>
      <c r="G8" s="115">
        <v>4</v>
      </c>
      <c r="H8" s="115"/>
      <c r="I8" s="115"/>
      <c r="J8" s="115"/>
      <c r="K8" s="115">
        <v>3</v>
      </c>
      <c r="L8" s="115"/>
      <c r="M8" s="115"/>
      <c r="N8" s="115">
        <f t="shared" si="0"/>
        <v>10</v>
      </c>
      <c r="O8" s="116"/>
      <c r="P8" s="126">
        <v>5</v>
      </c>
      <c r="Q8" s="125" t="s">
        <v>43</v>
      </c>
      <c r="R8" s="125" t="s">
        <v>44</v>
      </c>
      <c r="S8" s="115">
        <v>1</v>
      </c>
      <c r="T8" s="115">
        <v>2</v>
      </c>
      <c r="U8" s="115">
        <v>1</v>
      </c>
      <c r="V8" s="115">
        <v>1</v>
      </c>
      <c r="W8" s="115">
        <v>5</v>
      </c>
      <c r="X8" s="115">
        <v>2</v>
      </c>
      <c r="Y8" s="115"/>
      <c r="Z8" s="115">
        <v>2</v>
      </c>
      <c r="AA8" s="115"/>
      <c r="AB8" s="115"/>
      <c r="AC8" s="115">
        <f t="shared" si="1"/>
        <v>9</v>
      </c>
      <c r="AE8" s="120"/>
    </row>
    <row r="9" spans="1:39" s="122" customFormat="1" ht="12.75" x14ac:dyDescent="0.2">
      <c r="A9" s="126"/>
      <c r="B9" s="125"/>
      <c r="C9" s="12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 t="str">
        <f t="shared" si="0"/>
        <v/>
      </c>
      <c r="O9" s="116"/>
      <c r="P9" s="124">
        <v>8</v>
      </c>
      <c r="Q9" s="125" t="s">
        <v>138</v>
      </c>
      <c r="R9" s="125" t="s">
        <v>139</v>
      </c>
      <c r="S9" s="115"/>
      <c r="T9" s="115"/>
      <c r="U9" s="115"/>
      <c r="V9" s="115">
        <v>1</v>
      </c>
      <c r="W9" s="115"/>
      <c r="X9" s="115"/>
      <c r="Y9" s="115"/>
      <c r="Z9" s="115">
        <v>2</v>
      </c>
      <c r="AA9" s="115"/>
      <c r="AB9" s="115"/>
      <c r="AC9" s="115">
        <f t="shared" si="1"/>
        <v>0</v>
      </c>
      <c r="AE9" s="120"/>
    </row>
    <row r="10" spans="1:39" s="122" customFormat="1" ht="12.75" x14ac:dyDescent="0.2">
      <c r="A10" s="126">
        <v>21</v>
      </c>
      <c r="B10" s="125" t="s">
        <v>673</v>
      </c>
      <c r="C10" s="125" t="s">
        <v>178</v>
      </c>
      <c r="D10" s="115">
        <v>2</v>
      </c>
      <c r="E10" s="115"/>
      <c r="F10" s="115"/>
      <c r="G10" s="115">
        <v>7</v>
      </c>
      <c r="H10" s="115">
        <v>1</v>
      </c>
      <c r="I10" s="115"/>
      <c r="J10" s="115"/>
      <c r="K10" s="115">
        <v>1</v>
      </c>
      <c r="L10" s="115"/>
      <c r="M10" s="115"/>
      <c r="N10" s="115">
        <f t="shared" si="0"/>
        <v>4</v>
      </c>
      <c r="O10" s="116"/>
      <c r="P10" s="126">
        <v>9</v>
      </c>
      <c r="Q10" s="125" t="s">
        <v>165</v>
      </c>
      <c r="R10" s="125" t="s">
        <v>527</v>
      </c>
      <c r="S10" s="115">
        <v>3</v>
      </c>
      <c r="T10" s="115">
        <v>1</v>
      </c>
      <c r="U10" s="115"/>
      <c r="V10" s="115">
        <v>1</v>
      </c>
      <c r="W10" s="115">
        <v>1</v>
      </c>
      <c r="X10" s="115"/>
      <c r="Y10" s="115"/>
      <c r="Z10" s="115">
        <v>1</v>
      </c>
      <c r="AA10" s="115"/>
      <c r="AB10" s="115"/>
      <c r="AC10" s="115">
        <f t="shared" si="1"/>
        <v>9</v>
      </c>
      <c r="AE10" s="120"/>
    </row>
    <row r="11" spans="1:39" s="122" customFormat="1" ht="12.75" x14ac:dyDescent="0.2">
      <c r="A11" s="126"/>
      <c r="B11" s="125"/>
      <c r="C11" s="12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 t="str">
        <f t="shared" si="0"/>
        <v/>
      </c>
      <c r="O11" s="116"/>
      <c r="P11" s="126">
        <v>12</v>
      </c>
      <c r="Q11" s="125" t="s">
        <v>329</v>
      </c>
      <c r="R11" s="125" t="s">
        <v>330</v>
      </c>
      <c r="S11" s="115"/>
      <c r="T11" s="115">
        <v>3</v>
      </c>
      <c r="U11" s="115"/>
      <c r="V11" s="115">
        <v>2</v>
      </c>
      <c r="W11" s="115">
        <v>1</v>
      </c>
      <c r="X11" s="115"/>
      <c r="Y11" s="115"/>
      <c r="Z11" s="115">
        <v>2</v>
      </c>
      <c r="AA11" s="115"/>
      <c r="AB11" s="115"/>
      <c r="AC11" s="115">
        <f t="shared" si="1"/>
        <v>9</v>
      </c>
      <c r="AE11" s="120"/>
    </row>
    <row r="12" spans="1:39" s="122" customFormat="1" ht="12.75" x14ac:dyDescent="0.2">
      <c r="A12" s="126">
        <v>32</v>
      </c>
      <c r="B12" s="125" t="s">
        <v>63</v>
      </c>
      <c r="C12" s="125" t="s">
        <v>79</v>
      </c>
      <c r="D12" s="115">
        <v>1</v>
      </c>
      <c r="E12" s="115"/>
      <c r="F12" s="115">
        <v>1</v>
      </c>
      <c r="G12" s="115">
        <v>6</v>
      </c>
      <c r="H12" s="115"/>
      <c r="I12" s="115"/>
      <c r="J12" s="115"/>
      <c r="K12" s="115">
        <v>2</v>
      </c>
      <c r="L12" s="115"/>
      <c r="M12" s="115"/>
      <c r="N12" s="115">
        <f t="shared" si="0"/>
        <v>3</v>
      </c>
      <c r="O12" s="116"/>
      <c r="P12" s="126"/>
      <c r="Q12" s="125"/>
      <c r="R12" s="12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 t="str">
        <f t="shared" si="1"/>
        <v/>
      </c>
      <c r="AE12" s="120"/>
    </row>
    <row r="13" spans="1:39" s="122" customFormat="1" ht="12.75" x14ac:dyDescent="0.2">
      <c r="A13" s="124">
        <v>40</v>
      </c>
      <c r="B13" s="125" t="s">
        <v>174</v>
      </c>
      <c r="C13" s="125" t="s">
        <v>76</v>
      </c>
      <c r="D13" s="115"/>
      <c r="E13" s="115"/>
      <c r="F13" s="115">
        <v>4</v>
      </c>
      <c r="G13" s="115">
        <v>6</v>
      </c>
      <c r="H13" s="115">
        <v>1</v>
      </c>
      <c r="I13" s="115">
        <v>1</v>
      </c>
      <c r="J13" s="115"/>
      <c r="K13" s="115">
        <v>2</v>
      </c>
      <c r="L13" s="115"/>
      <c r="M13" s="115"/>
      <c r="N13" s="115">
        <f t="shared" si="0"/>
        <v>4</v>
      </c>
      <c r="O13" s="116"/>
      <c r="P13" s="126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10</v>
      </c>
      <c r="E15" s="115">
        <f t="shared" si="2"/>
        <v>7</v>
      </c>
      <c r="F15" s="115">
        <f t="shared" si="2"/>
        <v>12</v>
      </c>
      <c r="G15" s="115">
        <f t="shared" si="2"/>
        <v>29</v>
      </c>
      <c r="H15" s="115">
        <f t="shared" si="2"/>
        <v>8</v>
      </c>
      <c r="I15" s="115">
        <f t="shared" si="2"/>
        <v>5</v>
      </c>
      <c r="J15" s="115">
        <f t="shared" si="2"/>
        <v>0</v>
      </c>
      <c r="K15" s="115">
        <f t="shared" si="2"/>
        <v>13</v>
      </c>
      <c r="L15" s="115">
        <f t="shared" si="2"/>
        <v>0</v>
      </c>
      <c r="M15" s="115">
        <f t="shared" si="2"/>
        <v>0</v>
      </c>
      <c r="N15" s="115">
        <f t="shared" si="2"/>
        <v>53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9</v>
      </c>
      <c r="T15" s="115">
        <f t="shared" si="3"/>
        <v>9</v>
      </c>
      <c r="U15" s="115">
        <f t="shared" si="3"/>
        <v>5</v>
      </c>
      <c r="V15" s="115">
        <f t="shared" si="3"/>
        <v>26</v>
      </c>
      <c r="W15" s="115">
        <f t="shared" si="3"/>
        <v>19</v>
      </c>
      <c r="X15" s="115">
        <f t="shared" si="3"/>
        <v>3</v>
      </c>
      <c r="Y15" s="115">
        <f t="shared" si="3"/>
        <v>2</v>
      </c>
      <c r="Z15" s="115">
        <f t="shared" si="3"/>
        <v>13</v>
      </c>
      <c r="AA15" s="115">
        <f t="shared" si="3"/>
        <v>0</v>
      </c>
      <c r="AB15" s="115">
        <f t="shared" si="3"/>
        <v>0</v>
      </c>
      <c r="AC15" s="115">
        <f t="shared" si="3"/>
        <v>50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48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AKOM: BLK-   |||   Phantoms: </v>
      </c>
    </row>
    <row r="17" spans="1:31" s="122" customFormat="1" ht="12.75" x14ac:dyDescent="0.2">
      <c r="A17" s="152" t="s">
        <v>205</v>
      </c>
      <c r="B17" s="153"/>
      <c r="C17" s="154" t="s">
        <v>651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63" t="s">
        <v>77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12" t="s">
        <v>4</v>
      </c>
      <c r="P19" s="186" t="s">
        <v>225</v>
      </c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1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0</v>
      </c>
      <c r="B21" s="125" t="s">
        <v>398</v>
      </c>
      <c r="C21" s="125" t="s">
        <v>399</v>
      </c>
      <c r="D21" s="115">
        <v>6</v>
      </c>
      <c r="E21" s="115"/>
      <c r="F21" s="115">
        <v>1</v>
      </c>
      <c r="G21" s="115">
        <v>13</v>
      </c>
      <c r="H21" s="115">
        <v>4</v>
      </c>
      <c r="I21" s="115">
        <v>1</v>
      </c>
      <c r="J21" s="115"/>
      <c r="K21" s="115">
        <v>1</v>
      </c>
      <c r="L21" s="115"/>
      <c r="M21" s="115"/>
      <c r="N21" s="115">
        <f t="shared" ref="N21:N30" si="4">IF(B21="","",(D21*2)+(E21*3)+F21*1)</f>
        <v>13</v>
      </c>
      <c r="O21" s="116"/>
      <c r="P21" s="126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4">
        <v>3</v>
      </c>
      <c r="B22" s="125" t="s">
        <v>80</v>
      </c>
      <c r="C22" s="125" t="s">
        <v>81</v>
      </c>
      <c r="D22" s="115">
        <v>5</v>
      </c>
      <c r="E22" s="115"/>
      <c r="F22" s="115">
        <v>2</v>
      </c>
      <c r="G22" s="115">
        <v>11</v>
      </c>
      <c r="H22" s="115">
        <v>10</v>
      </c>
      <c r="I22" s="115">
        <v>3</v>
      </c>
      <c r="J22" s="115">
        <v>1</v>
      </c>
      <c r="K22" s="115">
        <v>1</v>
      </c>
      <c r="L22" s="115"/>
      <c r="M22" s="115"/>
      <c r="N22" s="115">
        <f t="shared" si="4"/>
        <v>12</v>
      </c>
      <c r="O22" s="116"/>
      <c r="P22" s="126">
        <v>8</v>
      </c>
      <c r="Q22" s="125" t="s">
        <v>125</v>
      </c>
      <c r="R22" s="125" t="s">
        <v>84</v>
      </c>
      <c r="S22" s="115">
        <v>1</v>
      </c>
      <c r="T22" s="115">
        <v>2</v>
      </c>
      <c r="U22" s="115"/>
      <c r="V22" s="115">
        <v>1</v>
      </c>
      <c r="W22" s="115">
        <v>2</v>
      </c>
      <c r="X22" s="115"/>
      <c r="Y22" s="115"/>
      <c r="Z22" s="115">
        <v>2</v>
      </c>
      <c r="AA22" s="115"/>
      <c r="AB22" s="115"/>
      <c r="AC22" s="115">
        <f t="shared" si="5"/>
        <v>8</v>
      </c>
      <c r="AD22" s="129"/>
      <c r="AE22" s="120"/>
    </row>
    <row r="23" spans="1:31" s="122" customFormat="1" ht="12.75" x14ac:dyDescent="0.2">
      <c r="A23" s="126"/>
      <c r="B23" s="125"/>
      <c r="C23" s="12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 t="str">
        <f t="shared" si="4"/>
        <v/>
      </c>
      <c r="O23" s="116"/>
      <c r="P23" s="126"/>
      <c r="Q23" s="125"/>
      <c r="R23" s="12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 t="str">
        <f t="shared" si="5"/>
        <v/>
      </c>
      <c r="AD23" s="129"/>
      <c r="AE23" s="120"/>
    </row>
    <row r="24" spans="1:31" s="122" customFormat="1" ht="12.75" x14ac:dyDescent="0.2">
      <c r="A24" s="126"/>
      <c r="B24" s="125"/>
      <c r="C24" s="12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 t="str">
        <f t="shared" si="4"/>
        <v/>
      </c>
      <c r="O24" s="116"/>
      <c r="P24" s="126">
        <v>11</v>
      </c>
      <c r="Q24" s="125" t="s">
        <v>169</v>
      </c>
      <c r="R24" s="125" t="s">
        <v>170</v>
      </c>
      <c r="S24" s="115">
        <v>1</v>
      </c>
      <c r="T24" s="115"/>
      <c r="U24" s="115"/>
      <c r="V24" s="115">
        <v>3</v>
      </c>
      <c r="W24" s="115">
        <v>2</v>
      </c>
      <c r="X24" s="115">
        <v>2</v>
      </c>
      <c r="Y24" s="115"/>
      <c r="Z24" s="115">
        <v>2</v>
      </c>
      <c r="AA24" s="115"/>
      <c r="AB24" s="115"/>
      <c r="AC24" s="115">
        <f t="shared" si="5"/>
        <v>2</v>
      </c>
      <c r="AD24" s="129"/>
      <c r="AE24" s="120"/>
    </row>
    <row r="25" spans="1:31" s="122" customFormat="1" ht="12.75" x14ac:dyDescent="0.2">
      <c r="A25" s="126">
        <v>21</v>
      </c>
      <c r="B25" s="125" t="s">
        <v>128</v>
      </c>
      <c r="C25" s="125" t="s">
        <v>83</v>
      </c>
      <c r="D25" s="115">
        <v>4</v>
      </c>
      <c r="E25" s="115">
        <v>3</v>
      </c>
      <c r="F25" s="115"/>
      <c r="G25" s="115">
        <v>6</v>
      </c>
      <c r="H25" s="115">
        <v>4</v>
      </c>
      <c r="I25" s="115">
        <v>2</v>
      </c>
      <c r="J25" s="115"/>
      <c r="K25" s="115"/>
      <c r="L25" s="115"/>
      <c r="M25" s="115"/>
      <c r="N25" s="115">
        <f t="shared" si="4"/>
        <v>17</v>
      </c>
      <c r="O25" s="116"/>
      <c r="P25" s="126">
        <v>13</v>
      </c>
      <c r="Q25" s="125" t="s">
        <v>351</v>
      </c>
      <c r="R25" s="125" t="s">
        <v>81</v>
      </c>
      <c r="S25" s="115">
        <v>3</v>
      </c>
      <c r="T25" s="115">
        <v>2</v>
      </c>
      <c r="U25" s="115"/>
      <c r="V25" s="115">
        <v>5</v>
      </c>
      <c r="W25" s="115">
        <v>1</v>
      </c>
      <c r="X25" s="115">
        <v>1</v>
      </c>
      <c r="Y25" s="115"/>
      <c r="Z25" s="115">
        <v>1</v>
      </c>
      <c r="AA25" s="115"/>
      <c r="AB25" s="115">
        <v>1</v>
      </c>
      <c r="AC25" s="115">
        <f t="shared" si="5"/>
        <v>12</v>
      </c>
      <c r="AD25" s="129"/>
      <c r="AE25" s="120"/>
    </row>
    <row r="26" spans="1:31" s="122" customFormat="1" ht="12.75" x14ac:dyDescent="0.2">
      <c r="A26" s="126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6">
        <v>15</v>
      </c>
      <c r="Q26" s="125" t="s">
        <v>75</v>
      </c>
      <c r="R26" s="125" t="s">
        <v>38</v>
      </c>
      <c r="S26" s="115">
        <v>1</v>
      </c>
      <c r="T26" s="115"/>
      <c r="U26" s="115">
        <v>1</v>
      </c>
      <c r="V26" s="115">
        <v>6</v>
      </c>
      <c r="W26" s="115">
        <v>1</v>
      </c>
      <c r="X26" s="115">
        <v>3</v>
      </c>
      <c r="Y26" s="115"/>
      <c r="Z26" s="115">
        <v>3</v>
      </c>
      <c r="AA26" s="115"/>
      <c r="AB26" s="115"/>
      <c r="AC26" s="115">
        <f t="shared" si="5"/>
        <v>3</v>
      </c>
      <c r="AD26" s="129"/>
      <c r="AE26" s="120"/>
    </row>
    <row r="27" spans="1:31" s="122" customFormat="1" ht="12.75" x14ac:dyDescent="0.2">
      <c r="A27" s="126">
        <v>32</v>
      </c>
      <c r="B27" s="125" t="s">
        <v>690</v>
      </c>
      <c r="C27" s="125" t="s">
        <v>36</v>
      </c>
      <c r="D27" s="115">
        <v>3</v>
      </c>
      <c r="E27" s="115">
        <v>3</v>
      </c>
      <c r="F27" s="115"/>
      <c r="G27" s="115">
        <v>6</v>
      </c>
      <c r="H27" s="115">
        <v>3</v>
      </c>
      <c r="I27" s="115"/>
      <c r="J27" s="115">
        <v>1</v>
      </c>
      <c r="K27" s="115">
        <v>3</v>
      </c>
      <c r="L27" s="115"/>
      <c r="M27" s="115"/>
      <c r="N27" s="115">
        <f t="shared" si="4"/>
        <v>15</v>
      </c>
      <c r="O27" s="116"/>
      <c r="P27" s="124">
        <v>20</v>
      </c>
      <c r="Q27" s="125" t="s">
        <v>369</v>
      </c>
      <c r="R27" s="125" t="s">
        <v>53</v>
      </c>
      <c r="S27" s="115">
        <v>3</v>
      </c>
      <c r="T27" s="115"/>
      <c r="U27" s="115"/>
      <c r="V27" s="115">
        <v>4</v>
      </c>
      <c r="W27" s="115">
        <v>1</v>
      </c>
      <c r="X27" s="115">
        <v>1</v>
      </c>
      <c r="Y27" s="115"/>
      <c r="Z27" s="115">
        <v>1</v>
      </c>
      <c r="AA27" s="115"/>
      <c r="AB27" s="115"/>
      <c r="AC27" s="115">
        <f t="shared" si="5"/>
        <v>6</v>
      </c>
      <c r="AD27" s="129"/>
      <c r="AE27" s="120"/>
    </row>
    <row r="28" spans="1:31" s="122" customFormat="1" ht="12.75" x14ac:dyDescent="0.2">
      <c r="A28" s="124">
        <v>55</v>
      </c>
      <c r="B28" s="125" t="s">
        <v>691</v>
      </c>
      <c r="C28" s="125" t="s">
        <v>36</v>
      </c>
      <c r="D28" s="115"/>
      <c r="E28" s="115">
        <v>1</v>
      </c>
      <c r="F28" s="115">
        <v>1</v>
      </c>
      <c r="G28" s="115">
        <v>5</v>
      </c>
      <c r="H28" s="115"/>
      <c r="I28" s="115">
        <v>1</v>
      </c>
      <c r="J28" s="115"/>
      <c r="K28" s="115">
        <v>2</v>
      </c>
      <c r="L28" s="115"/>
      <c r="M28" s="115"/>
      <c r="N28" s="115">
        <f t="shared" si="4"/>
        <v>4</v>
      </c>
      <c r="O28" s="116"/>
      <c r="P28" s="126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4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4">
        <v>7</v>
      </c>
      <c r="Q29" s="125" t="s">
        <v>280</v>
      </c>
      <c r="R29" s="125" t="s">
        <v>494</v>
      </c>
      <c r="S29" s="115"/>
      <c r="T29" s="115">
        <v>3</v>
      </c>
      <c r="U29" s="115"/>
      <c r="V29" s="115">
        <v>4</v>
      </c>
      <c r="W29" s="115">
        <v>4</v>
      </c>
      <c r="X29" s="115">
        <v>1</v>
      </c>
      <c r="Y29" s="115"/>
      <c r="Z29" s="115">
        <v>2</v>
      </c>
      <c r="AA29" s="115"/>
      <c r="AB29" s="115"/>
      <c r="AC29" s="115">
        <f t="shared" si="5"/>
        <v>9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HBW Cannons:    |||   Ramblin' On: BLK-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18</v>
      </c>
      <c r="E31" s="115">
        <f t="shared" si="6"/>
        <v>7</v>
      </c>
      <c r="F31" s="115">
        <f t="shared" si="6"/>
        <v>4</v>
      </c>
      <c r="G31" s="115">
        <f t="shared" si="6"/>
        <v>41</v>
      </c>
      <c r="H31" s="115">
        <f t="shared" si="6"/>
        <v>21</v>
      </c>
      <c r="I31" s="115">
        <f t="shared" si="6"/>
        <v>7</v>
      </c>
      <c r="J31" s="115">
        <f t="shared" si="6"/>
        <v>2</v>
      </c>
      <c r="K31" s="115">
        <f t="shared" si="6"/>
        <v>7</v>
      </c>
      <c r="L31" s="115">
        <f t="shared" si="6"/>
        <v>0</v>
      </c>
      <c r="M31" s="115">
        <f t="shared" si="6"/>
        <v>0</v>
      </c>
      <c r="N31" s="115">
        <f t="shared" si="6"/>
        <v>61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9</v>
      </c>
      <c r="T31" s="115">
        <f t="shared" si="7"/>
        <v>7</v>
      </c>
      <c r="U31" s="115">
        <f t="shared" si="7"/>
        <v>1</v>
      </c>
      <c r="V31" s="115">
        <f t="shared" si="7"/>
        <v>23</v>
      </c>
      <c r="W31" s="115">
        <f t="shared" si="7"/>
        <v>11</v>
      </c>
      <c r="X31" s="115">
        <f t="shared" si="7"/>
        <v>8</v>
      </c>
      <c r="Y31" s="115">
        <f t="shared" si="7"/>
        <v>0</v>
      </c>
      <c r="Z31" s="115">
        <f t="shared" si="7"/>
        <v>11</v>
      </c>
      <c r="AA31" s="115">
        <f t="shared" si="7"/>
        <v>0</v>
      </c>
      <c r="AB31" s="115">
        <f t="shared" si="7"/>
        <v>1</v>
      </c>
      <c r="AC31" s="115">
        <f t="shared" si="7"/>
        <v>40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206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322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29"/>
      <c r="AE34" s="120"/>
    </row>
    <row r="35" spans="1:31" s="122" customFormat="1" ht="12.75" x14ac:dyDescent="0.2">
      <c r="A35" s="204" t="s">
        <v>236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6"/>
      <c r="O35" s="112" t="s">
        <v>30</v>
      </c>
      <c r="P35" s="175" t="s">
        <v>48</v>
      </c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7"/>
      <c r="AD35" s="129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D36" s="129"/>
      <c r="AE36" s="120"/>
    </row>
    <row r="37" spans="1:31" s="122" customFormat="1" ht="12.75" x14ac:dyDescent="0.2">
      <c r="A37" s="126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4">
        <v>5</v>
      </c>
      <c r="Q37" s="125" t="s">
        <v>115</v>
      </c>
      <c r="R37" s="125" t="s">
        <v>173</v>
      </c>
      <c r="S37" s="115">
        <v>5</v>
      </c>
      <c r="T37" s="115"/>
      <c r="U37" s="115">
        <v>1</v>
      </c>
      <c r="V37" s="115">
        <v>9</v>
      </c>
      <c r="W37" s="115">
        <v>1</v>
      </c>
      <c r="X37" s="115"/>
      <c r="Y37" s="115">
        <v>2</v>
      </c>
      <c r="Z37" s="115">
        <v>2</v>
      </c>
      <c r="AA37" s="115"/>
      <c r="AB37" s="115"/>
      <c r="AC37" s="115">
        <f t="shared" ref="AC37:AC46" si="9">IF(Q37="","",(S37*2)+(T37*3)+U37*1)</f>
        <v>11</v>
      </c>
      <c r="AD37" s="129"/>
      <c r="AE37" s="120"/>
    </row>
    <row r="38" spans="1:31" s="122" customFormat="1" ht="12.75" x14ac:dyDescent="0.2">
      <c r="A38" s="124"/>
      <c r="B38" s="125"/>
      <c r="C38" s="12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 t="str">
        <f t="shared" si="8"/>
        <v/>
      </c>
      <c r="O38" s="116"/>
      <c r="P38" s="124">
        <v>7</v>
      </c>
      <c r="Q38" s="125" t="s">
        <v>113</v>
      </c>
      <c r="R38" s="125" t="s">
        <v>114</v>
      </c>
      <c r="S38" s="115">
        <v>1</v>
      </c>
      <c r="T38" s="115"/>
      <c r="U38" s="115"/>
      <c r="V38" s="115">
        <v>2</v>
      </c>
      <c r="W38" s="115">
        <v>3</v>
      </c>
      <c r="X38" s="115">
        <v>1</v>
      </c>
      <c r="Y38" s="115"/>
      <c r="Z38" s="115"/>
      <c r="AA38" s="115"/>
      <c r="AB38" s="115"/>
      <c r="AC38" s="115">
        <f t="shared" si="9"/>
        <v>2</v>
      </c>
      <c r="AD38" s="129"/>
      <c r="AE38" s="120"/>
    </row>
    <row r="39" spans="1:31" s="122" customFormat="1" ht="12.75" x14ac:dyDescent="0.2">
      <c r="A39" s="124">
        <v>0</v>
      </c>
      <c r="B39" s="125" t="s">
        <v>332</v>
      </c>
      <c r="C39" s="125" t="s">
        <v>503</v>
      </c>
      <c r="D39" s="115"/>
      <c r="E39" s="115">
        <v>4</v>
      </c>
      <c r="F39" s="115"/>
      <c r="G39" s="115">
        <v>2</v>
      </c>
      <c r="H39" s="115">
        <v>1</v>
      </c>
      <c r="I39" s="115">
        <v>2</v>
      </c>
      <c r="J39" s="115"/>
      <c r="K39" s="115">
        <v>2</v>
      </c>
      <c r="L39" s="115"/>
      <c r="M39" s="115"/>
      <c r="N39" s="115">
        <f t="shared" si="8"/>
        <v>12</v>
      </c>
      <c r="O39" s="116"/>
      <c r="P39" s="124">
        <v>8</v>
      </c>
      <c r="Q39" s="125" t="s">
        <v>297</v>
      </c>
      <c r="R39" s="125" t="s">
        <v>95</v>
      </c>
      <c r="S39" s="115">
        <v>3</v>
      </c>
      <c r="T39" s="115">
        <v>1</v>
      </c>
      <c r="U39" s="115">
        <v>3</v>
      </c>
      <c r="V39" s="115">
        <v>1</v>
      </c>
      <c r="W39" s="115"/>
      <c r="X39" s="115">
        <v>1</v>
      </c>
      <c r="Y39" s="115"/>
      <c r="Z39" s="115">
        <v>1</v>
      </c>
      <c r="AA39" s="115"/>
      <c r="AB39" s="115"/>
      <c r="AC39" s="115">
        <f t="shared" si="9"/>
        <v>12</v>
      </c>
      <c r="AD39" s="129"/>
      <c r="AE39" s="120"/>
    </row>
    <row r="40" spans="1:31" s="122" customFormat="1" ht="12.75" x14ac:dyDescent="0.2">
      <c r="A40" s="126">
        <v>8</v>
      </c>
      <c r="B40" s="125" t="s">
        <v>583</v>
      </c>
      <c r="C40" s="125" t="s">
        <v>72</v>
      </c>
      <c r="D40" s="115"/>
      <c r="E40" s="115"/>
      <c r="F40" s="115"/>
      <c r="G40" s="115">
        <v>6</v>
      </c>
      <c r="H40" s="115">
        <v>6</v>
      </c>
      <c r="I40" s="115"/>
      <c r="J40" s="115"/>
      <c r="K40" s="115">
        <v>2</v>
      </c>
      <c r="L40" s="115"/>
      <c r="M40" s="115"/>
      <c r="N40" s="115">
        <f t="shared" si="8"/>
        <v>0</v>
      </c>
      <c r="O40" s="116"/>
      <c r="P40" s="126"/>
      <c r="Q40" s="125"/>
      <c r="R40" s="12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 t="str">
        <f t="shared" si="9"/>
        <v/>
      </c>
      <c r="AD40" s="129"/>
      <c r="AE40" s="120"/>
    </row>
    <row r="41" spans="1:31" s="122" customFormat="1" ht="12.75" x14ac:dyDescent="0.2">
      <c r="A41" s="126">
        <v>9</v>
      </c>
      <c r="B41" s="125" t="s">
        <v>240</v>
      </c>
      <c r="C41" s="125" t="s">
        <v>79</v>
      </c>
      <c r="D41" s="115">
        <v>1</v>
      </c>
      <c r="E41" s="115">
        <v>1</v>
      </c>
      <c r="F41" s="115"/>
      <c r="G41" s="115">
        <v>2</v>
      </c>
      <c r="H41" s="115"/>
      <c r="I41" s="115">
        <v>3</v>
      </c>
      <c r="J41" s="115"/>
      <c r="K41" s="115">
        <v>2</v>
      </c>
      <c r="L41" s="115"/>
      <c r="M41" s="115"/>
      <c r="N41" s="115">
        <f t="shared" si="8"/>
        <v>5</v>
      </c>
      <c r="O41" s="116"/>
      <c r="P41" s="126">
        <v>13</v>
      </c>
      <c r="Q41" s="125" t="s">
        <v>167</v>
      </c>
      <c r="R41" s="125" t="s">
        <v>168</v>
      </c>
      <c r="S41" s="115">
        <v>3</v>
      </c>
      <c r="T41" s="115"/>
      <c r="U41" s="115"/>
      <c r="V41" s="115">
        <v>4</v>
      </c>
      <c r="W41" s="115">
        <v>4</v>
      </c>
      <c r="X41" s="115">
        <v>1</v>
      </c>
      <c r="Y41" s="115"/>
      <c r="Z41" s="115">
        <v>1</v>
      </c>
      <c r="AA41" s="115"/>
      <c r="AB41" s="115"/>
      <c r="AC41" s="115">
        <f t="shared" si="9"/>
        <v>6</v>
      </c>
      <c r="AD41" s="129"/>
      <c r="AE41" s="120"/>
    </row>
    <row r="42" spans="1:31" s="122" customFormat="1" ht="12.75" x14ac:dyDescent="0.2">
      <c r="A42" s="124"/>
      <c r="B42" s="125"/>
      <c r="C42" s="12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 t="str">
        <f t="shared" si="8"/>
        <v/>
      </c>
      <c r="O42" s="116"/>
      <c r="P42" s="124">
        <v>21</v>
      </c>
      <c r="Q42" s="125" t="s">
        <v>116</v>
      </c>
      <c r="R42" s="125" t="s">
        <v>45</v>
      </c>
      <c r="S42" s="115"/>
      <c r="T42" s="115"/>
      <c r="U42" s="115"/>
      <c r="V42" s="115">
        <v>8</v>
      </c>
      <c r="W42" s="115"/>
      <c r="X42" s="115"/>
      <c r="Y42" s="115"/>
      <c r="Z42" s="115">
        <v>1</v>
      </c>
      <c r="AA42" s="115"/>
      <c r="AB42" s="115"/>
      <c r="AC42" s="115">
        <f t="shared" si="9"/>
        <v>0</v>
      </c>
      <c r="AD42" s="129"/>
      <c r="AE42" s="120"/>
    </row>
    <row r="43" spans="1:31" s="122" customFormat="1" ht="12.75" x14ac:dyDescent="0.2">
      <c r="A43" s="124">
        <v>12</v>
      </c>
      <c r="B43" s="125" t="s">
        <v>302</v>
      </c>
      <c r="C43" s="125" t="s">
        <v>51</v>
      </c>
      <c r="D43" s="115">
        <v>6</v>
      </c>
      <c r="E43" s="115"/>
      <c r="F43" s="115">
        <v>3</v>
      </c>
      <c r="G43" s="115">
        <v>9</v>
      </c>
      <c r="H43" s="115">
        <v>2</v>
      </c>
      <c r="I43" s="115"/>
      <c r="J43" s="115">
        <v>1</v>
      </c>
      <c r="K43" s="115">
        <v>5</v>
      </c>
      <c r="L43" s="115"/>
      <c r="M43" s="115"/>
      <c r="N43" s="115">
        <f t="shared" si="8"/>
        <v>15</v>
      </c>
      <c r="O43" s="116"/>
      <c r="P43" s="124"/>
      <c r="Q43" s="125"/>
      <c r="R43" s="12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 t="str">
        <f t="shared" si="9"/>
        <v/>
      </c>
      <c r="AD43" s="129"/>
      <c r="AE43" s="120"/>
    </row>
    <row r="44" spans="1:31" s="122" customFormat="1" ht="12.75" x14ac:dyDescent="0.2">
      <c r="A44" s="124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4">
        <v>10</v>
      </c>
      <c r="Q44" s="125" t="s">
        <v>458</v>
      </c>
      <c r="R44" s="125" t="s">
        <v>459</v>
      </c>
      <c r="S44" s="115">
        <v>3</v>
      </c>
      <c r="T44" s="115"/>
      <c r="U44" s="115">
        <v>2</v>
      </c>
      <c r="V44" s="115">
        <v>4</v>
      </c>
      <c r="W44" s="115">
        <v>4</v>
      </c>
      <c r="X44" s="115">
        <v>1</v>
      </c>
      <c r="Y44" s="115"/>
      <c r="Z44" s="115">
        <v>1</v>
      </c>
      <c r="AA44" s="115"/>
      <c r="AB44" s="115"/>
      <c r="AC44" s="115">
        <f t="shared" si="9"/>
        <v>8</v>
      </c>
      <c r="AD44" s="129"/>
      <c r="AE44" s="120"/>
    </row>
    <row r="45" spans="1:31" s="122" customFormat="1" ht="12.75" x14ac:dyDescent="0.2">
      <c r="A45" s="124">
        <v>20</v>
      </c>
      <c r="B45" s="125" t="s">
        <v>692</v>
      </c>
      <c r="C45" s="125" t="s">
        <v>121</v>
      </c>
      <c r="D45" s="115"/>
      <c r="E45" s="115">
        <v>1</v>
      </c>
      <c r="F45" s="115"/>
      <c r="G45" s="115">
        <v>2</v>
      </c>
      <c r="H45" s="115"/>
      <c r="I45" s="115">
        <v>2</v>
      </c>
      <c r="J45" s="115"/>
      <c r="K45" s="115">
        <v>2</v>
      </c>
      <c r="L45" s="115"/>
      <c r="M45" s="115"/>
      <c r="N45" s="115">
        <f t="shared" si="8"/>
        <v>3</v>
      </c>
      <c r="O45" s="116"/>
      <c r="P45" s="124">
        <v>9</v>
      </c>
      <c r="Q45" s="125" t="s">
        <v>213</v>
      </c>
      <c r="R45" s="125" t="s">
        <v>214</v>
      </c>
      <c r="S45" s="115">
        <v>1</v>
      </c>
      <c r="T45" s="115"/>
      <c r="U45" s="115">
        <v>1</v>
      </c>
      <c r="V45" s="115">
        <v>4</v>
      </c>
      <c r="W45" s="115"/>
      <c r="X45" s="115">
        <v>2</v>
      </c>
      <c r="Y45" s="115"/>
      <c r="Z45" s="115">
        <v>3</v>
      </c>
      <c r="AA45" s="115"/>
      <c r="AB45" s="115"/>
      <c r="AC45" s="115">
        <f t="shared" si="9"/>
        <v>3</v>
      </c>
      <c r="AD45" s="129"/>
      <c r="AE45" s="120"/>
    </row>
    <row r="46" spans="1:31" s="122" customFormat="1" ht="12.75" x14ac:dyDescent="0.2">
      <c r="A46" s="124">
        <v>77</v>
      </c>
      <c r="B46" s="125" t="s">
        <v>239</v>
      </c>
      <c r="C46" s="125" t="s">
        <v>51</v>
      </c>
      <c r="D46" s="115">
        <v>2</v>
      </c>
      <c r="E46" s="115"/>
      <c r="F46" s="115"/>
      <c r="G46" s="115">
        <v>8</v>
      </c>
      <c r="H46" s="115"/>
      <c r="I46" s="115"/>
      <c r="J46" s="115"/>
      <c r="K46" s="115">
        <v>2</v>
      </c>
      <c r="L46" s="115"/>
      <c r="M46" s="115"/>
      <c r="N46" s="115">
        <f t="shared" si="8"/>
        <v>4</v>
      </c>
      <c r="O46" s="116"/>
      <c r="P46" s="124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D46" s="129"/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9</v>
      </c>
      <c r="E47" s="115">
        <f t="shared" si="10"/>
        <v>6</v>
      </c>
      <c r="F47" s="115">
        <f t="shared" si="10"/>
        <v>3</v>
      </c>
      <c r="G47" s="115">
        <f t="shared" si="10"/>
        <v>29</v>
      </c>
      <c r="H47" s="115">
        <f t="shared" si="10"/>
        <v>9</v>
      </c>
      <c r="I47" s="115">
        <f t="shared" si="10"/>
        <v>7</v>
      </c>
      <c r="J47" s="115">
        <f t="shared" si="10"/>
        <v>1</v>
      </c>
      <c r="K47" s="115">
        <f t="shared" si="10"/>
        <v>15</v>
      </c>
      <c r="L47" s="115">
        <f t="shared" si="10"/>
        <v>0</v>
      </c>
      <c r="M47" s="115">
        <f t="shared" si="10"/>
        <v>0</v>
      </c>
      <c r="N47" s="115">
        <f t="shared" si="10"/>
        <v>39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16</v>
      </c>
      <c r="T47" s="115">
        <f t="shared" si="11"/>
        <v>1</v>
      </c>
      <c r="U47" s="115">
        <f t="shared" si="11"/>
        <v>7</v>
      </c>
      <c r="V47" s="115">
        <f t="shared" si="11"/>
        <v>32</v>
      </c>
      <c r="W47" s="115">
        <f t="shared" si="11"/>
        <v>12</v>
      </c>
      <c r="X47" s="115">
        <f t="shared" si="11"/>
        <v>6</v>
      </c>
      <c r="Y47" s="115">
        <f t="shared" si="11"/>
        <v>2</v>
      </c>
      <c r="Z47" s="115">
        <f t="shared" si="11"/>
        <v>9</v>
      </c>
      <c r="AA47" s="115">
        <f t="shared" si="11"/>
        <v>0</v>
      </c>
      <c r="AB47" s="115">
        <f t="shared" si="11"/>
        <v>0</v>
      </c>
      <c r="AC47" s="115">
        <f t="shared" si="11"/>
        <v>42</v>
      </c>
      <c r="AD47" s="129"/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Hellfish:    |||   Spartans: </v>
      </c>
    </row>
    <row r="48" spans="1:31" s="122" customFormat="1" ht="12.75" x14ac:dyDescent="0.2">
      <c r="A48" s="152" t="s">
        <v>28</v>
      </c>
      <c r="B48" s="153"/>
      <c r="C48" s="154" t="s">
        <v>150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D48" s="129"/>
      <c r="AE48" s="120"/>
    </row>
    <row r="49" spans="1:31" s="122" customFormat="1" ht="12.75" x14ac:dyDescent="0.2">
      <c r="A49" s="152" t="s">
        <v>205</v>
      </c>
      <c r="B49" s="153"/>
      <c r="C49" s="154" t="s">
        <v>624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D49" s="129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207" t="s">
        <v>244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3"/>
      <c r="O51" s="112" t="s">
        <v>30</v>
      </c>
      <c r="P51" s="169" t="s">
        <v>206</v>
      </c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1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E52" s="120"/>
    </row>
    <row r="53" spans="1:31" s="122" customFormat="1" ht="12.75" x14ac:dyDescent="0.2">
      <c r="A53" s="124">
        <v>6</v>
      </c>
      <c r="B53" s="125" t="s">
        <v>37</v>
      </c>
      <c r="C53" s="125" t="s">
        <v>245</v>
      </c>
      <c r="D53" s="115">
        <v>2</v>
      </c>
      <c r="E53" s="115"/>
      <c r="F53" s="115"/>
      <c r="G53" s="115">
        <v>9</v>
      </c>
      <c r="H53" s="115">
        <v>2</v>
      </c>
      <c r="I53" s="115">
        <v>1</v>
      </c>
      <c r="J53" s="115">
        <v>1</v>
      </c>
      <c r="K53" s="115">
        <v>3</v>
      </c>
      <c r="L53" s="115"/>
      <c r="M53" s="115">
        <v>1</v>
      </c>
      <c r="N53" s="115">
        <f t="shared" ref="N53:N62" si="12">IF(B53="","",(D53*2)+(E53*3)+F53*1)</f>
        <v>4</v>
      </c>
      <c r="O53" s="116"/>
      <c r="P53" s="126">
        <v>4</v>
      </c>
      <c r="Q53" s="125" t="s">
        <v>120</v>
      </c>
      <c r="R53" s="125" t="s">
        <v>121</v>
      </c>
      <c r="S53" s="115">
        <v>2</v>
      </c>
      <c r="T53" s="115"/>
      <c r="U53" s="115"/>
      <c r="V53" s="115">
        <v>6</v>
      </c>
      <c r="W53" s="115">
        <v>8</v>
      </c>
      <c r="X53" s="115">
        <v>1</v>
      </c>
      <c r="Y53" s="115"/>
      <c r="Z53" s="115">
        <v>1</v>
      </c>
      <c r="AA53" s="115"/>
      <c r="AB53" s="115"/>
      <c r="AC53" s="115">
        <f t="shared" ref="AC53:AC62" si="13">IF(Q53="","",(S53*2)+(T53*3)+U53*1)</f>
        <v>4</v>
      </c>
      <c r="AE53" s="120"/>
    </row>
    <row r="54" spans="1:31" s="122" customFormat="1" ht="12.75" x14ac:dyDescent="0.2">
      <c r="A54" s="124">
        <v>8</v>
      </c>
      <c r="B54" s="125" t="s">
        <v>248</v>
      </c>
      <c r="C54" s="125" t="s">
        <v>57</v>
      </c>
      <c r="D54" s="115"/>
      <c r="E54" s="115"/>
      <c r="F54" s="115">
        <v>1</v>
      </c>
      <c r="G54" s="115">
        <v>3</v>
      </c>
      <c r="H54" s="115">
        <v>1</v>
      </c>
      <c r="I54" s="115"/>
      <c r="J54" s="115"/>
      <c r="K54" s="115"/>
      <c r="L54" s="115"/>
      <c r="M54" s="115"/>
      <c r="N54" s="115">
        <f t="shared" si="12"/>
        <v>1</v>
      </c>
      <c r="O54" s="116"/>
      <c r="P54" s="124"/>
      <c r="Q54" s="125"/>
      <c r="R54" s="12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 t="str">
        <f t="shared" si="13"/>
        <v/>
      </c>
      <c r="AE54" s="120"/>
    </row>
    <row r="55" spans="1:31" s="122" customFormat="1" ht="12.75" x14ac:dyDescent="0.2">
      <c r="A55" s="124">
        <v>9</v>
      </c>
      <c r="B55" s="125" t="s">
        <v>335</v>
      </c>
      <c r="C55" s="125" t="s">
        <v>65</v>
      </c>
      <c r="D55" s="115">
        <v>2</v>
      </c>
      <c r="E55" s="115">
        <v>2</v>
      </c>
      <c r="F55" s="115">
        <v>3</v>
      </c>
      <c r="G55" s="115">
        <v>3</v>
      </c>
      <c r="H55" s="115">
        <v>2</v>
      </c>
      <c r="I55" s="115"/>
      <c r="J55" s="115"/>
      <c r="K55" s="115">
        <v>1</v>
      </c>
      <c r="L55" s="115"/>
      <c r="M55" s="115"/>
      <c r="N55" s="115">
        <f t="shared" si="12"/>
        <v>13</v>
      </c>
      <c r="O55" s="116"/>
      <c r="P55" s="124">
        <v>8</v>
      </c>
      <c r="Q55" s="125" t="s">
        <v>288</v>
      </c>
      <c r="R55" s="125" t="s">
        <v>289</v>
      </c>
      <c r="S55" s="115">
        <v>5</v>
      </c>
      <c r="T55" s="115"/>
      <c r="U55" s="115"/>
      <c r="V55" s="115">
        <v>7</v>
      </c>
      <c r="W55" s="115">
        <v>4</v>
      </c>
      <c r="X55" s="115">
        <v>1</v>
      </c>
      <c r="Y55" s="115"/>
      <c r="Z55" s="115">
        <v>2</v>
      </c>
      <c r="AA55" s="115"/>
      <c r="AB55" s="115"/>
      <c r="AC55" s="115">
        <f t="shared" si="13"/>
        <v>10</v>
      </c>
      <c r="AE55" s="120"/>
    </row>
    <row r="56" spans="1:31" s="122" customFormat="1" ht="12.75" x14ac:dyDescent="0.2">
      <c r="A56" s="124">
        <v>10</v>
      </c>
      <c r="B56" s="125" t="s">
        <v>60</v>
      </c>
      <c r="C56" s="125" t="s">
        <v>84</v>
      </c>
      <c r="D56" s="115">
        <v>1</v>
      </c>
      <c r="E56" s="115">
        <v>2</v>
      </c>
      <c r="F56" s="115"/>
      <c r="G56" s="115">
        <v>9</v>
      </c>
      <c r="H56" s="115">
        <v>3</v>
      </c>
      <c r="I56" s="115">
        <v>3</v>
      </c>
      <c r="J56" s="115"/>
      <c r="K56" s="115">
        <v>4</v>
      </c>
      <c r="L56" s="115"/>
      <c r="M56" s="115"/>
      <c r="N56" s="115">
        <f t="shared" si="12"/>
        <v>8</v>
      </c>
      <c r="O56" s="116"/>
      <c r="P56" s="124">
        <v>10</v>
      </c>
      <c r="Q56" s="125" t="s">
        <v>159</v>
      </c>
      <c r="R56" s="125" t="s">
        <v>35</v>
      </c>
      <c r="S56" s="115">
        <v>6</v>
      </c>
      <c r="T56" s="115"/>
      <c r="U56" s="115">
        <v>4</v>
      </c>
      <c r="V56" s="115">
        <v>12</v>
      </c>
      <c r="W56" s="115"/>
      <c r="X56" s="115"/>
      <c r="Y56" s="115"/>
      <c r="Z56" s="115">
        <v>1</v>
      </c>
      <c r="AA56" s="115"/>
      <c r="AB56" s="115"/>
      <c r="AC56" s="115">
        <f t="shared" si="13"/>
        <v>16</v>
      </c>
      <c r="AE56" s="120"/>
    </row>
    <row r="57" spans="1:31" s="122" customFormat="1" ht="12.75" x14ac:dyDescent="0.2">
      <c r="A57" s="124">
        <v>14</v>
      </c>
      <c r="B57" s="125" t="s">
        <v>365</v>
      </c>
      <c r="C57" s="125" t="s">
        <v>366</v>
      </c>
      <c r="D57" s="115">
        <v>12</v>
      </c>
      <c r="E57" s="115"/>
      <c r="F57" s="115">
        <v>3</v>
      </c>
      <c r="G57" s="115">
        <v>5</v>
      </c>
      <c r="H57" s="115">
        <v>2</v>
      </c>
      <c r="I57" s="115">
        <v>2</v>
      </c>
      <c r="J57" s="115"/>
      <c r="K57" s="115">
        <v>3</v>
      </c>
      <c r="L57" s="115"/>
      <c r="M57" s="115"/>
      <c r="N57" s="115">
        <f t="shared" si="12"/>
        <v>27</v>
      </c>
      <c r="O57" s="116"/>
      <c r="P57" s="124">
        <v>11</v>
      </c>
      <c r="Q57" s="125" t="s">
        <v>123</v>
      </c>
      <c r="R57" s="125" t="s">
        <v>73</v>
      </c>
      <c r="S57" s="115">
        <v>2</v>
      </c>
      <c r="T57" s="115">
        <v>2</v>
      </c>
      <c r="U57" s="115"/>
      <c r="V57" s="115">
        <v>12</v>
      </c>
      <c r="W57" s="115">
        <v>3</v>
      </c>
      <c r="X57" s="115">
        <v>1</v>
      </c>
      <c r="Y57" s="115">
        <v>1</v>
      </c>
      <c r="Z57" s="115">
        <v>2</v>
      </c>
      <c r="AA57" s="115"/>
      <c r="AB57" s="115"/>
      <c r="AC57" s="115">
        <f t="shared" si="13"/>
        <v>10</v>
      </c>
      <c r="AE57" s="120"/>
    </row>
    <row r="58" spans="1:31" s="122" customFormat="1" ht="12.75" x14ac:dyDescent="0.2">
      <c r="A58" s="126"/>
      <c r="B58" s="125"/>
      <c r="C58" s="12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 t="str">
        <f t="shared" si="12"/>
        <v/>
      </c>
      <c r="O58" s="116"/>
      <c r="P58" s="124"/>
      <c r="Q58" s="125"/>
      <c r="R58" s="12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 t="str">
        <f t="shared" si="13"/>
        <v/>
      </c>
      <c r="AE58" s="120"/>
    </row>
    <row r="59" spans="1:31" s="122" customFormat="1" ht="12.75" x14ac:dyDescent="0.2">
      <c r="A59" s="124"/>
      <c r="B59" s="125"/>
      <c r="C59" s="12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 t="str">
        <f t="shared" si="12"/>
        <v/>
      </c>
      <c r="O59" s="116"/>
      <c r="P59" s="124"/>
      <c r="Q59" s="125"/>
      <c r="R59" s="12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 t="str">
        <f t="shared" si="13"/>
        <v/>
      </c>
      <c r="AE59" s="120"/>
    </row>
    <row r="60" spans="1:31" s="122" customFormat="1" ht="12.75" x14ac:dyDescent="0.2">
      <c r="A60" s="124">
        <v>23</v>
      </c>
      <c r="B60" s="125" t="s">
        <v>554</v>
      </c>
      <c r="C60" s="125" t="s">
        <v>54</v>
      </c>
      <c r="D60" s="115">
        <v>6</v>
      </c>
      <c r="E60" s="115">
        <v>1</v>
      </c>
      <c r="F60" s="115"/>
      <c r="G60" s="115">
        <v>7</v>
      </c>
      <c r="H60" s="115">
        <v>2</v>
      </c>
      <c r="I60" s="115"/>
      <c r="J60" s="115"/>
      <c r="K60" s="115">
        <v>1</v>
      </c>
      <c r="L60" s="115"/>
      <c r="M60" s="115"/>
      <c r="N60" s="115">
        <f t="shared" si="12"/>
        <v>15</v>
      </c>
      <c r="O60" s="116"/>
      <c r="P60" s="124">
        <v>15</v>
      </c>
      <c r="Q60" s="125" t="s">
        <v>286</v>
      </c>
      <c r="R60" s="125" t="s">
        <v>287</v>
      </c>
      <c r="S60" s="115">
        <v>1</v>
      </c>
      <c r="T60" s="115">
        <v>7</v>
      </c>
      <c r="U60" s="115">
        <v>6</v>
      </c>
      <c r="V60" s="115">
        <v>5</v>
      </c>
      <c r="W60" s="115">
        <v>1</v>
      </c>
      <c r="X60" s="115">
        <v>1</v>
      </c>
      <c r="Y60" s="115"/>
      <c r="Z60" s="115"/>
      <c r="AA60" s="115"/>
      <c r="AB60" s="115"/>
      <c r="AC60" s="115">
        <f t="shared" si="13"/>
        <v>29</v>
      </c>
      <c r="AE60" s="120"/>
    </row>
    <row r="61" spans="1:31" s="122" customFormat="1" ht="12.75" x14ac:dyDescent="0.2">
      <c r="A61" s="124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4">
        <v>6</v>
      </c>
      <c r="Q61" s="125" t="s">
        <v>674</v>
      </c>
      <c r="R61" s="125" t="s">
        <v>529</v>
      </c>
      <c r="S61" s="115">
        <v>1</v>
      </c>
      <c r="T61" s="115"/>
      <c r="U61" s="115"/>
      <c r="V61" s="115"/>
      <c r="W61" s="115">
        <v>3</v>
      </c>
      <c r="X61" s="115"/>
      <c r="Y61" s="115">
        <v>2</v>
      </c>
      <c r="Z61" s="115">
        <v>1</v>
      </c>
      <c r="AA61" s="115"/>
      <c r="AB61" s="115"/>
      <c r="AC61" s="115">
        <f t="shared" si="13"/>
        <v>2</v>
      </c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E62" s="120"/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23</v>
      </c>
      <c r="E63" s="115">
        <f t="shared" si="14"/>
        <v>5</v>
      </c>
      <c r="F63" s="115">
        <f t="shared" si="14"/>
        <v>7</v>
      </c>
      <c r="G63" s="115">
        <f t="shared" si="14"/>
        <v>36</v>
      </c>
      <c r="H63" s="115">
        <f t="shared" si="14"/>
        <v>12</v>
      </c>
      <c r="I63" s="115">
        <f t="shared" si="14"/>
        <v>6</v>
      </c>
      <c r="J63" s="115">
        <f t="shared" si="14"/>
        <v>1</v>
      </c>
      <c r="K63" s="115">
        <f t="shared" si="14"/>
        <v>12</v>
      </c>
      <c r="L63" s="115">
        <f t="shared" si="14"/>
        <v>0</v>
      </c>
      <c r="M63" s="115">
        <f t="shared" si="14"/>
        <v>1</v>
      </c>
      <c r="N63" s="115">
        <f t="shared" si="14"/>
        <v>68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17</v>
      </c>
      <c r="T63" s="115">
        <f t="shared" si="15"/>
        <v>9</v>
      </c>
      <c r="U63" s="115">
        <f t="shared" si="15"/>
        <v>10</v>
      </c>
      <c r="V63" s="115">
        <f t="shared" si="15"/>
        <v>42</v>
      </c>
      <c r="W63" s="115">
        <f t="shared" si="15"/>
        <v>19</v>
      </c>
      <c r="X63" s="115">
        <f t="shared" si="15"/>
        <v>4</v>
      </c>
      <c r="Y63" s="115">
        <f t="shared" si="15"/>
        <v>3</v>
      </c>
      <c r="Z63" s="115">
        <f t="shared" si="15"/>
        <v>7</v>
      </c>
      <c r="AA63" s="115">
        <f t="shared" si="15"/>
        <v>0</v>
      </c>
      <c r="AB63" s="115">
        <f t="shared" si="15"/>
        <v>0</v>
      </c>
      <c r="AC63" s="115">
        <f t="shared" si="15"/>
        <v>71</v>
      </c>
      <c r="AE63" s="127" t="e">
        <f>IF(#REF!+#REF!=5,"Correct","MVP ERROR")</f>
        <v>#REF!</v>
      </c>
    </row>
    <row r="64" spans="1:31" s="122" customFormat="1" ht="12.75" x14ac:dyDescent="0.2">
      <c r="A64" s="152" t="s">
        <v>28</v>
      </c>
      <c r="B64" s="153"/>
      <c r="C64" s="154" t="s">
        <v>78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E64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Honey Badgers:    |||   Average Joes: </v>
      </c>
    </row>
    <row r="65" spans="1:31" s="122" customFormat="1" ht="12.75" x14ac:dyDescent="0.2">
      <c r="A65" s="152" t="s">
        <v>205</v>
      </c>
      <c r="B65" s="153"/>
      <c r="C65" s="154" t="s">
        <v>681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95" t="s">
        <v>90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7"/>
      <c r="O67" s="112" t="s">
        <v>49</v>
      </c>
      <c r="P67" s="157" t="s">
        <v>150</v>
      </c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9"/>
      <c r="AD67" s="129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D68" s="129"/>
      <c r="AE68" s="120"/>
    </row>
    <row r="69" spans="1:31" s="122" customFormat="1" ht="12.75" x14ac:dyDescent="0.2">
      <c r="A69" s="126">
        <v>0</v>
      </c>
      <c r="B69" s="125" t="s">
        <v>91</v>
      </c>
      <c r="C69" s="125" t="s">
        <v>92</v>
      </c>
      <c r="D69" s="115"/>
      <c r="E69" s="115"/>
      <c r="F69" s="115"/>
      <c r="G69" s="115">
        <v>2</v>
      </c>
      <c r="H69" s="115">
        <v>4</v>
      </c>
      <c r="I69" s="115">
        <v>1</v>
      </c>
      <c r="J69" s="115"/>
      <c r="K69" s="115">
        <v>2</v>
      </c>
      <c r="L69" s="115"/>
      <c r="M69" s="115"/>
      <c r="N69" s="115">
        <f t="shared" ref="N69:N78" si="16">IF(B69="","",(D69*2)+(E69*3)+F69*1)</f>
        <v>0</v>
      </c>
      <c r="O69" s="116"/>
      <c r="P69" s="124">
        <v>7</v>
      </c>
      <c r="Q69" s="125" t="s">
        <v>181</v>
      </c>
      <c r="R69" s="125" t="s">
        <v>182</v>
      </c>
      <c r="S69" s="115">
        <v>2</v>
      </c>
      <c r="T69" s="115">
        <v>1</v>
      </c>
      <c r="U69" s="115">
        <v>1</v>
      </c>
      <c r="V69" s="115">
        <v>5</v>
      </c>
      <c r="W69" s="115">
        <v>5</v>
      </c>
      <c r="X69" s="115"/>
      <c r="Y69" s="115"/>
      <c r="Z69" s="115">
        <v>4</v>
      </c>
      <c r="AA69" s="115"/>
      <c r="AB69" s="115"/>
      <c r="AC69" s="115">
        <f t="shared" ref="AC69:AC78" si="17">IF(Q69="","",(S69*2)+(T69*3)+U69*1)</f>
        <v>8</v>
      </c>
      <c r="AD69" s="129"/>
      <c r="AE69" s="120"/>
    </row>
    <row r="70" spans="1:31" s="122" customFormat="1" ht="12.75" x14ac:dyDescent="0.2">
      <c r="A70" s="126">
        <v>4</v>
      </c>
      <c r="B70" s="125" t="s">
        <v>112</v>
      </c>
      <c r="C70" s="125" t="s">
        <v>51</v>
      </c>
      <c r="D70" s="115">
        <v>4</v>
      </c>
      <c r="E70" s="115"/>
      <c r="F70" s="115">
        <v>4</v>
      </c>
      <c r="G70" s="115">
        <v>6</v>
      </c>
      <c r="H70" s="115">
        <v>1</v>
      </c>
      <c r="I70" s="115"/>
      <c r="J70" s="115">
        <v>1</v>
      </c>
      <c r="K70" s="115"/>
      <c r="L70" s="115"/>
      <c r="M70" s="115"/>
      <c r="N70" s="115">
        <f t="shared" si="16"/>
        <v>12</v>
      </c>
      <c r="O70" s="116"/>
      <c r="P70" s="126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si="17"/>
        <v/>
      </c>
      <c r="AD70" s="129"/>
      <c r="AE70" s="120"/>
    </row>
    <row r="71" spans="1:31" s="122" customFormat="1" ht="12.75" x14ac:dyDescent="0.2">
      <c r="A71" s="126">
        <v>6</v>
      </c>
      <c r="B71" s="125" t="s">
        <v>325</v>
      </c>
      <c r="C71" s="125" t="s">
        <v>95</v>
      </c>
      <c r="D71" s="115">
        <v>1</v>
      </c>
      <c r="E71" s="115"/>
      <c r="F71" s="115">
        <v>3</v>
      </c>
      <c r="G71" s="115">
        <v>3</v>
      </c>
      <c r="H71" s="115">
        <v>3</v>
      </c>
      <c r="I71" s="115">
        <v>3</v>
      </c>
      <c r="J71" s="115"/>
      <c r="K71" s="115">
        <v>1</v>
      </c>
      <c r="L71" s="115"/>
      <c r="M71" s="115"/>
      <c r="N71" s="115">
        <f t="shared" si="16"/>
        <v>5</v>
      </c>
      <c r="O71" s="116"/>
      <c r="P71" s="124">
        <v>10</v>
      </c>
      <c r="Q71" s="125" t="s">
        <v>154</v>
      </c>
      <c r="R71" s="125" t="s">
        <v>36</v>
      </c>
      <c r="S71" s="115">
        <v>4</v>
      </c>
      <c r="T71" s="115">
        <v>2</v>
      </c>
      <c r="U71" s="115">
        <v>2</v>
      </c>
      <c r="V71" s="115">
        <v>4</v>
      </c>
      <c r="W71" s="115">
        <v>3</v>
      </c>
      <c r="X71" s="115">
        <v>1</v>
      </c>
      <c r="Y71" s="115"/>
      <c r="Z71" s="115"/>
      <c r="AA71" s="115"/>
      <c r="AB71" s="115"/>
      <c r="AC71" s="115">
        <f t="shared" si="17"/>
        <v>16</v>
      </c>
      <c r="AD71" s="129"/>
      <c r="AE71" s="120"/>
    </row>
    <row r="72" spans="1:31" s="122" customFormat="1" ht="12.75" x14ac:dyDescent="0.2">
      <c r="A72" s="126">
        <v>9</v>
      </c>
      <c r="B72" s="125" t="s">
        <v>96</v>
      </c>
      <c r="C72" s="125" t="s">
        <v>62</v>
      </c>
      <c r="D72" s="115">
        <v>2</v>
      </c>
      <c r="E72" s="115"/>
      <c r="F72" s="115">
        <v>1</v>
      </c>
      <c r="G72" s="115">
        <v>6</v>
      </c>
      <c r="H72" s="115">
        <v>3</v>
      </c>
      <c r="I72" s="115">
        <v>2</v>
      </c>
      <c r="J72" s="115"/>
      <c r="K72" s="115">
        <v>2</v>
      </c>
      <c r="L72" s="115"/>
      <c r="M72" s="115"/>
      <c r="N72" s="115">
        <f t="shared" si="16"/>
        <v>5</v>
      </c>
      <c r="O72" s="116"/>
      <c r="P72" s="124">
        <v>13</v>
      </c>
      <c r="Q72" s="125" t="s">
        <v>155</v>
      </c>
      <c r="R72" s="125" t="s">
        <v>50</v>
      </c>
      <c r="S72" s="115">
        <v>4</v>
      </c>
      <c r="T72" s="115"/>
      <c r="U72" s="115">
        <v>2</v>
      </c>
      <c r="V72" s="115">
        <v>10</v>
      </c>
      <c r="W72" s="115">
        <v>3</v>
      </c>
      <c r="X72" s="115">
        <v>3</v>
      </c>
      <c r="Y72" s="115"/>
      <c r="Z72" s="115">
        <v>4</v>
      </c>
      <c r="AA72" s="115"/>
      <c r="AB72" s="115"/>
      <c r="AC72" s="115">
        <f t="shared" si="17"/>
        <v>10</v>
      </c>
      <c r="AD72" s="129"/>
      <c r="AE72" s="120"/>
    </row>
    <row r="73" spans="1:31" s="122" customFormat="1" ht="12.75" x14ac:dyDescent="0.2">
      <c r="A73" s="126">
        <v>13</v>
      </c>
      <c r="B73" s="125" t="s">
        <v>94</v>
      </c>
      <c r="C73" s="125" t="s">
        <v>95</v>
      </c>
      <c r="D73" s="115"/>
      <c r="E73" s="115"/>
      <c r="F73" s="115"/>
      <c r="G73" s="115">
        <v>3</v>
      </c>
      <c r="H73" s="115">
        <v>1</v>
      </c>
      <c r="I73" s="115">
        <v>1</v>
      </c>
      <c r="J73" s="115"/>
      <c r="K73" s="115">
        <v>3</v>
      </c>
      <c r="L73" s="115"/>
      <c r="M73" s="115"/>
      <c r="N73" s="115">
        <f t="shared" si="16"/>
        <v>0</v>
      </c>
      <c r="O73" s="116"/>
      <c r="P73" s="124"/>
      <c r="Q73" s="125"/>
      <c r="R73" s="12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 t="str">
        <f t="shared" si="17"/>
        <v/>
      </c>
      <c r="AD73" s="129"/>
      <c r="AE73" s="120"/>
    </row>
    <row r="74" spans="1:31" s="122" customFormat="1" ht="12.75" x14ac:dyDescent="0.2">
      <c r="A74" s="124"/>
      <c r="B74" s="125"/>
      <c r="C74" s="12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 t="str">
        <f t="shared" si="16"/>
        <v/>
      </c>
      <c r="O74" s="116"/>
      <c r="P74" s="126">
        <v>21</v>
      </c>
      <c r="Q74" s="125" t="s">
        <v>181</v>
      </c>
      <c r="R74" s="125" t="s">
        <v>405</v>
      </c>
      <c r="S74" s="115">
        <v>6</v>
      </c>
      <c r="T74" s="115"/>
      <c r="U74" s="115">
        <v>1</v>
      </c>
      <c r="V74" s="115">
        <v>10</v>
      </c>
      <c r="W74" s="115">
        <v>4</v>
      </c>
      <c r="X74" s="115">
        <v>1</v>
      </c>
      <c r="Y74" s="115">
        <v>1</v>
      </c>
      <c r="Z74" s="115">
        <v>4</v>
      </c>
      <c r="AA74" s="115"/>
      <c r="AB74" s="115"/>
      <c r="AC74" s="115">
        <f t="shared" si="17"/>
        <v>13</v>
      </c>
      <c r="AD74" s="129"/>
      <c r="AE74" s="120"/>
    </row>
    <row r="75" spans="1:31" s="122" customFormat="1" ht="12.75" x14ac:dyDescent="0.2">
      <c r="A75" s="126">
        <v>23</v>
      </c>
      <c r="B75" s="125" t="s">
        <v>93</v>
      </c>
      <c r="C75" s="125" t="s">
        <v>64</v>
      </c>
      <c r="D75" s="115">
        <v>2</v>
      </c>
      <c r="E75" s="115">
        <v>5</v>
      </c>
      <c r="F75" s="115">
        <v>1</v>
      </c>
      <c r="G75" s="115">
        <v>3</v>
      </c>
      <c r="H75" s="115"/>
      <c r="I75" s="115"/>
      <c r="J75" s="115"/>
      <c r="K75" s="115"/>
      <c r="L75" s="115"/>
      <c r="M75" s="115"/>
      <c r="N75" s="115">
        <f t="shared" si="16"/>
        <v>20</v>
      </c>
      <c r="O75" s="116"/>
      <c r="P75" s="126">
        <v>23</v>
      </c>
      <c r="Q75" s="125" t="s">
        <v>156</v>
      </c>
      <c r="R75" s="125" t="s">
        <v>57</v>
      </c>
      <c r="S75" s="115">
        <v>1</v>
      </c>
      <c r="T75" s="115"/>
      <c r="U75" s="115"/>
      <c r="V75" s="115">
        <v>1</v>
      </c>
      <c r="W75" s="115"/>
      <c r="X75" s="115">
        <v>1</v>
      </c>
      <c r="Y75" s="115"/>
      <c r="Z75" s="115">
        <v>1</v>
      </c>
      <c r="AA75" s="115"/>
      <c r="AB75" s="115"/>
      <c r="AC75" s="115">
        <f t="shared" si="17"/>
        <v>2</v>
      </c>
      <c r="AD75" s="129"/>
      <c r="AE75" s="120"/>
    </row>
    <row r="76" spans="1:31" s="122" customFormat="1" ht="12.75" x14ac:dyDescent="0.2">
      <c r="A76" s="126">
        <v>44</v>
      </c>
      <c r="B76" s="125" t="s">
        <v>273</v>
      </c>
      <c r="C76" s="125" t="s">
        <v>274</v>
      </c>
      <c r="D76" s="115">
        <v>3</v>
      </c>
      <c r="E76" s="115"/>
      <c r="F76" s="115">
        <v>5</v>
      </c>
      <c r="G76" s="115">
        <v>9</v>
      </c>
      <c r="H76" s="115">
        <v>3</v>
      </c>
      <c r="I76" s="115">
        <v>1</v>
      </c>
      <c r="J76" s="115">
        <v>4</v>
      </c>
      <c r="K76" s="115">
        <v>3</v>
      </c>
      <c r="L76" s="115"/>
      <c r="M76" s="115"/>
      <c r="N76" s="115">
        <f t="shared" si="16"/>
        <v>11</v>
      </c>
      <c r="O76" s="116"/>
      <c r="P76" s="126">
        <v>26</v>
      </c>
      <c r="Q76" s="125" t="s">
        <v>157</v>
      </c>
      <c r="R76" s="125" t="s">
        <v>158</v>
      </c>
      <c r="S76" s="115"/>
      <c r="T76" s="115"/>
      <c r="U76" s="115"/>
      <c r="V76" s="115"/>
      <c r="W76" s="115">
        <v>1</v>
      </c>
      <c r="X76" s="115">
        <v>4</v>
      </c>
      <c r="Y76" s="115"/>
      <c r="Z76" s="115">
        <v>1</v>
      </c>
      <c r="AA76" s="115"/>
      <c r="AB76" s="115"/>
      <c r="AC76" s="115">
        <f t="shared" si="17"/>
        <v>0</v>
      </c>
      <c r="AD76" s="129"/>
      <c r="AE76" s="127" t="e">
        <f>IF(#REF!+#REF!=5,"Correct","MVP ERROR")</f>
        <v>#REF!</v>
      </c>
    </row>
    <row r="77" spans="1:31" s="122" customFormat="1" ht="12.75" x14ac:dyDescent="0.2">
      <c r="A77" s="126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4"/>
      <c r="Q77" s="125"/>
      <c r="R77" s="12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 t="str">
        <f t="shared" si="17"/>
        <v/>
      </c>
      <c r="AD77" s="129"/>
      <c r="AE77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Hornets:    |||   Beavers: </v>
      </c>
    </row>
    <row r="78" spans="1:31" s="122" customFormat="1" ht="12.75" x14ac:dyDescent="0.2">
      <c r="A78" s="126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D78" s="129"/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12</v>
      </c>
      <c r="E79" s="115">
        <f t="shared" si="18"/>
        <v>5</v>
      </c>
      <c r="F79" s="115">
        <f t="shared" si="18"/>
        <v>14</v>
      </c>
      <c r="G79" s="115">
        <f t="shared" si="18"/>
        <v>32</v>
      </c>
      <c r="H79" s="115">
        <f t="shared" si="18"/>
        <v>15</v>
      </c>
      <c r="I79" s="115">
        <f t="shared" si="18"/>
        <v>8</v>
      </c>
      <c r="J79" s="115">
        <f t="shared" si="18"/>
        <v>5</v>
      </c>
      <c r="K79" s="115">
        <f t="shared" si="18"/>
        <v>11</v>
      </c>
      <c r="L79" s="115">
        <f t="shared" si="18"/>
        <v>0</v>
      </c>
      <c r="M79" s="115">
        <f t="shared" si="18"/>
        <v>0</v>
      </c>
      <c r="N79" s="115">
        <f t="shared" si="18"/>
        <v>53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17</v>
      </c>
      <c r="T79" s="115">
        <f t="shared" si="19"/>
        <v>3</v>
      </c>
      <c r="U79" s="115">
        <f t="shared" si="19"/>
        <v>6</v>
      </c>
      <c r="V79" s="115">
        <f t="shared" si="19"/>
        <v>30</v>
      </c>
      <c r="W79" s="115">
        <f t="shared" si="19"/>
        <v>16</v>
      </c>
      <c r="X79" s="115">
        <f t="shared" si="19"/>
        <v>10</v>
      </c>
      <c r="Y79" s="115">
        <f t="shared" si="19"/>
        <v>1</v>
      </c>
      <c r="Z79" s="115">
        <f t="shared" si="19"/>
        <v>14</v>
      </c>
      <c r="AA79" s="115">
        <f t="shared" si="19"/>
        <v>0</v>
      </c>
      <c r="AB79" s="115">
        <f t="shared" si="19"/>
        <v>0</v>
      </c>
      <c r="AC79" s="115">
        <f t="shared" si="19"/>
        <v>49</v>
      </c>
      <c r="AD79" s="129"/>
      <c r="AE79" s="120"/>
    </row>
    <row r="80" spans="1:31" s="122" customFormat="1" ht="12.75" x14ac:dyDescent="0.2">
      <c r="A80" s="152" t="s">
        <v>28</v>
      </c>
      <c r="B80" s="153"/>
      <c r="C80" s="154" t="s">
        <v>236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D80" s="129"/>
      <c r="AE80" s="120"/>
    </row>
    <row r="81" spans="1:31" s="122" customFormat="1" ht="12.75" x14ac:dyDescent="0.2">
      <c r="A81" s="152" t="s">
        <v>205</v>
      </c>
      <c r="B81" s="153"/>
      <c r="C81" s="154" t="s">
        <v>624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D81" s="129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66" t="s">
        <v>103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8"/>
      <c r="O83" s="112" t="s">
        <v>49</v>
      </c>
      <c r="P83" s="146" t="s">
        <v>78</v>
      </c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8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6"/>
      <c r="B85" s="125"/>
      <c r="C85" s="12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 t="str">
        <f t="shared" ref="N85:N92" si="20">IF(B85="","",(D85*2)+(E85*3)+F85*1)</f>
        <v/>
      </c>
      <c r="O85" s="116"/>
      <c r="P85" s="124"/>
      <c r="Q85" s="125"/>
      <c r="R85" s="12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 t="str">
        <f t="shared" ref="AC85:AC94" si="21">IF(Q85="","",(S85*2)+(T85*3)+U85*1)</f>
        <v/>
      </c>
      <c r="AD85" s="129"/>
      <c r="AE85" s="120"/>
    </row>
    <row r="86" spans="1:31" s="122" customFormat="1" ht="12.75" x14ac:dyDescent="0.2">
      <c r="A86" s="126">
        <v>2</v>
      </c>
      <c r="B86" s="125" t="s">
        <v>176</v>
      </c>
      <c r="C86" s="125" t="s">
        <v>39</v>
      </c>
      <c r="D86" s="115">
        <v>2</v>
      </c>
      <c r="E86" s="115"/>
      <c r="F86" s="115">
        <v>4</v>
      </c>
      <c r="G86" s="115">
        <v>6</v>
      </c>
      <c r="H86" s="115">
        <v>2</v>
      </c>
      <c r="I86" s="115">
        <v>3</v>
      </c>
      <c r="J86" s="115"/>
      <c r="K86" s="115"/>
      <c r="L86" s="115"/>
      <c r="M86" s="115"/>
      <c r="N86" s="115">
        <f t="shared" si="20"/>
        <v>8</v>
      </c>
      <c r="O86" s="116"/>
      <c r="P86" s="124"/>
      <c r="Q86" s="125"/>
      <c r="R86" s="12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 t="str">
        <f t="shared" si="21"/>
        <v/>
      </c>
      <c r="AD86" s="129"/>
      <c r="AE86" s="120"/>
    </row>
    <row r="87" spans="1:31" s="122" customFormat="1" ht="12.75" x14ac:dyDescent="0.2">
      <c r="A87" s="126">
        <v>5</v>
      </c>
      <c r="B87" s="125" t="s">
        <v>130</v>
      </c>
      <c r="C87" s="125" t="s">
        <v>54</v>
      </c>
      <c r="D87" s="115">
        <v>3</v>
      </c>
      <c r="E87" s="115"/>
      <c r="F87" s="115">
        <v>1</v>
      </c>
      <c r="G87" s="115">
        <v>5</v>
      </c>
      <c r="H87" s="115">
        <v>1</v>
      </c>
      <c r="I87" s="115">
        <v>1</v>
      </c>
      <c r="J87" s="115">
        <v>1</v>
      </c>
      <c r="K87" s="115">
        <v>1</v>
      </c>
      <c r="L87" s="115"/>
      <c r="M87" s="115"/>
      <c r="N87" s="115">
        <f t="shared" si="20"/>
        <v>7</v>
      </c>
      <c r="O87" s="116"/>
      <c r="P87" s="126">
        <v>3</v>
      </c>
      <c r="Q87" s="125" t="s">
        <v>111</v>
      </c>
      <c r="R87" s="125" t="s">
        <v>110</v>
      </c>
      <c r="S87" s="115">
        <v>1</v>
      </c>
      <c r="T87" s="115">
        <v>2</v>
      </c>
      <c r="U87" s="115">
        <v>4</v>
      </c>
      <c r="V87" s="115">
        <v>8</v>
      </c>
      <c r="W87" s="115">
        <v>2</v>
      </c>
      <c r="X87" s="115">
        <v>1</v>
      </c>
      <c r="Y87" s="115">
        <v>2</v>
      </c>
      <c r="Z87" s="115"/>
      <c r="AA87" s="115"/>
      <c r="AB87" s="115"/>
      <c r="AC87" s="115">
        <f t="shared" si="21"/>
        <v>12</v>
      </c>
      <c r="AD87" s="129"/>
      <c r="AE87" s="120"/>
    </row>
    <row r="88" spans="1:31" s="122" customFormat="1" ht="12.75" x14ac:dyDescent="0.2">
      <c r="A88" s="126">
        <v>6</v>
      </c>
      <c r="B88" s="125" t="s">
        <v>130</v>
      </c>
      <c r="C88" s="125" t="s">
        <v>73</v>
      </c>
      <c r="D88" s="115">
        <v>5</v>
      </c>
      <c r="E88" s="115"/>
      <c r="F88" s="115"/>
      <c r="G88" s="115">
        <v>5</v>
      </c>
      <c r="H88" s="115">
        <v>5</v>
      </c>
      <c r="I88" s="115">
        <v>4</v>
      </c>
      <c r="J88" s="115"/>
      <c r="K88" s="115">
        <v>3</v>
      </c>
      <c r="L88" s="115"/>
      <c r="M88" s="115"/>
      <c r="N88" s="115">
        <f t="shared" si="20"/>
        <v>10</v>
      </c>
      <c r="O88" s="116"/>
      <c r="P88" s="126">
        <v>4</v>
      </c>
      <c r="Q88" s="125" t="s">
        <v>108</v>
      </c>
      <c r="R88" s="125" t="s">
        <v>109</v>
      </c>
      <c r="S88" s="115"/>
      <c r="T88" s="115"/>
      <c r="U88" s="115"/>
      <c r="V88" s="115">
        <v>1</v>
      </c>
      <c r="W88" s="115">
        <v>1</v>
      </c>
      <c r="X88" s="115"/>
      <c r="Y88" s="115"/>
      <c r="Z88" s="115">
        <v>2</v>
      </c>
      <c r="AA88" s="115"/>
      <c r="AB88" s="115"/>
      <c r="AC88" s="115">
        <f t="shared" si="21"/>
        <v>0</v>
      </c>
      <c r="AD88" s="129"/>
      <c r="AE88" s="120"/>
    </row>
    <row r="89" spans="1:31" s="122" customFormat="1" ht="12.75" x14ac:dyDescent="0.2">
      <c r="A89" s="126">
        <v>21</v>
      </c>
      <c r="B89" s="125" t="s">
        <v>131</v>
      </c>
      <c r="C89" s="125" t="s">
        <v>65</v>
      </c>
      <c r="D89" s="115">
        <v>7</v>
      </c>
      <c r="E89" s="115"/>
      <c r="F89" s="115">
        <v>1</v>
      </c>
      <c r="G89" s="115">
        <v>4</v>
      </c>
      <c r="H89" s="115"/>
      <c r="I89" s="115">
        <v>1</v>
      </c>
      <c r="J89" s="115">
        <v>2</v>
      </c>
      <c r="K89" s="115">
        <v>1</v>
      </c>
      <c r="L89" s="115"/>
      <c r="M89" s="115"/>
      <c r="N89" s="115">
        <f t="shared" si="20"/>
        <v>15</v>
      </c>
      <c r="O89" s="116"/>
      <c r="P89" s="126">
        <v>5</v>
      </c>
      <c r="Q89" s="125" t="s">
        <v>550</v>
      </c>
      <c r="R89" s="125" t="s">
        <v>47</v>
      </c>
      <c r="S89" s="115">
        <v>1</v>
      </c>
      <c r="T89" s="115">
        <v>1</v>
      </c>
      <c r="U89" s="115"/>
      <c r="V89" s="115">
        <v>6</v>
      </c>
      <c r="W89" s="115">
        <v>2</v>
      </c>
      <c r="X89" s="115">
        <v>1</v>
      </c>
      <c r="Y89" s="115"/>
      <c r="Z89" s="115">
        <v>3</v>
      </c>
      <c r="AA89" s="115"/>
      <c r="AB89" s="115"/>
      <c r="AC89" s="115">
        <f t="shared" si="21"/>
        <v>5</v>
      </c>
      <c r="AD89" s="129"/>
      <c r="AE89" s="120"/>
    </row>
    <row r="90" spans="1:31" s="122" customFormat="1" ht="12.75" x14ac:dyDescent="0.2">
      <c r="A90" s="126">
        <v>23</v>
      </c>
      <c r="B90" s="125" t="s">
        <v>693</v>
      </c>
      <c r="C90" s="125" t="s">
        <v>84</v>
      </c>
      <c r="D90" s="115">
        <v>1</v>
      </c>
      <c r="E90" s="115"/>
      <c r="F90" s="115"/>
      <c r="G90" s="115">
        <v>4</v>
      </c>
      <c r="H90" s="115">
        <v>2</v>
      </c>
      <c r="I90" s="115">
        <v>2</v>
      </c>
      <c r="J90" s="115"/>
      <c r="K90" s="115">
        <v>1</v>
      </c>
      <c r="L90" s="115"/>
      <c r="M90" s="115"/>
      <c r="N90" s="115">
        <f t="shared" si="20"/>
        <v>2</v>
      </c>
      <c r="O90" s="116"/>
      <c r="P90" s="126">
        <v>6</v>
      </c>
      <c r="Q90" s="125" t="s">
        <v>657</v>
      </c>
      <c r="R90" s="125" t="s">
        <v>658</v>
      </c>
      <c r="S90" s="115"/>
      <c r="T90" s="115">
        <v>1</v>
      </c>
      <c r="U90" s="115">
        <v>3</v>
      </c>
      <c r="V90" s="115">
        <v>4</v>
      </c>
      <c r="W90" s="115"/>
      <c r="X90" s="115"/>
      <c r="Y90" s="115"/>
      <c r="Z90" s="115">
        <v>1</v>
      </c>
      <c r="AA90" s="115"/>
      <c r="AB90" s="115"/>
      <c r="AC90" s="115">
        <f t="shared" si="21"/>
        <v>6</v>
      </c>
      <c r="AD90" s="129"/>
      <c r="AE90" s="120"/>
    </row>
    <row r="91" spans="1:31" s="122" customFormat="1" ht="12.75" x14ac:dyDescent="0.2">
      <c r="A91" s="126">
        <v>42</v>
      </c>
      <c r="B91" s="125" t="s">
        <v>69</v>
      </c>
      <c r="C91" s="125" t="s">
        <v>70</v>
      </c>
      <c r="D91" s="115">
        <v>1</v>
      </c>
      <c r="E91" s="115"/>
      <c r="F91" s="115">
        <v>1</v>
      </c>
      <c r="G91" s="115">
        <v>3</v>
      </c>
      <c r="H91" s="115">
        <v>2</v>
      </c>
      <c r="I91" s="115"/>
      <c r="J91" s="115">
        <v>1</v>
      </c>
      <c r="K91" s="115"/>
      <c r="L91" s="115"/>
      <c r="M91" s="115"/>
      <c r="N91" s="115">
        <f t="shared" si="20"/>
        <v>3</v>
      </c>
      <c r="O91" s="116"/>
      <c r="P91" s="126">
        <v>8</v>
      </c>
      <c r="Q91" s="125" t="s">
        <v>565</v>
      </c>
      <c r="R91" s="125" t="s">
        <v>62</v>
      </c>
      <c r="S91" s="115">
        <v>2</v>
      </c>
      <c r="T91" s="115">
        <v>1</v>
      </c>
      <c r="U91" s="115">
        <v>1</v>
      </c>
      <c r="V91" s="115">
        <v>2</v>
      </c>
      <c r="W91" s="115">
        <v>2</v>
      </c>
      <c r="X91" s="115">
        <v>2</v>
      </c>
      <c r="Y91" s="115"/>
      <c r="Z91" s="115"/>
      <c r="AA91" s="115"/>
      <c r="AB91" s="115"/>
      <c r="AC91" s="115">
        <f t="shared" si="21"/>
        <v>8</v>
      </c>
      <c r="AD91" s="129"/>
      <c r="AE91" s="120"/>
    </row>
    <row r="92" spans="1:31" s="122" customFormat="1" ht="12.75" x14ac:dyDescent="0.2">
      <c r="A92" s="126">
        <v>44</v>
      </c>
      <c r="B92" s="125" t="s">
        <v>428</v>
      </c>
      <c r="C92" s="125" t="s">
        <v>100</v>
      </c>
      <c r="D92" s="115">
        <v>5</v>
      </c>
      <c r="E92" s="115"/>
      <c r="F92" s="115"/>
      <c r="G92" s="115">
        <v>7</v>
      </c>
      <c r="H92" s="115">
        <v>1</v>
      </c>
      <c r="I92" s="115">
        <v>1</v>
      </c>
      <c r="J92" s="115"/>
      <c r="K92" s="115">
        <v>2</v>
      </c>
      <c r="L92" s="115"/>
      <c r="M92" s="115"/>
      <c r="N92" s="115">
        <f t="shared" si="20"/>
        <v>10</v>
      </c>
      <c r="O92" s="116"/>
      <c r="P92" s="126"/>
      <c r="Q92" s="125"/>
      <c r="R92" s="12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 t="str">
        <f t="shared" si="21"/>
        <v/>
      </c>
      <c r="AD92" s="129"/>
      <c r="AE92" s="120"/>
    </row>
    <row r="93" spans="1:31" s="122" customFormat="1" ht="12.75" x14ac:dyDescent="0.2">
      <c r="A93" s="126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6"/>
      <c r="P93" s="126">
        <v>31</v>
      </c>
      <c r="Q93" s="125" t="s">
        <v>41</v>
      </c>
      <c r="R93" s="125" t="s">
        <v>107</v>
      </c>
      <c r="S93" s="115">
        <v>1</v>
      </c>
      <c r="T93" s="115">
        <v>3</v>
      </c>
      <c r="U93" s="115"/>
      <c r="V93" s="115">
        <v>3</v>
      </c>
      <c r="W93" s="115">
        <v>3</v>
      </c>
      <c r="X93" s="115">
        <v>2</v>
      </c>
      <c r="Y93" s="115"/>
      <c r="Z93" s="115">
        <v>2</v>
      </c>
      <c r="AA93" s="115"/>
      <c r="AB93" s="115"/>
      <c r="AC93" s="115">
        <f t="shared" si="21"/>
        <v>11</v>
      </c>
      <c r="AD93" s="129"/>
      <c r="AE93" s="120"/>
    </row>
    <row r="94" spans="1:31" s="122" customFormat="1" ht="12.75" x14ac:dyDescent="0.2">
      <c r="A94" s="126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>IF(B94="","",(D94*2)+(E94*3)+F94*1)</f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24</v>
      </c>
      <c r="E95" s="115">
        <f t="shared" si="22"/>
        <v>0</v>
      </c>
      <c r="F95" s="115">
        <f t="shared" si="22"/>
        <v>7</v>
      </c>
      <c r="G95" s="115">
        <f t="shared" si="22"/>
        <v>34</v>
      </c>
      <c r="H95" s="115">
        <f t="shared" si="22"/>
        <v>13</v>
      </c>
      <c r="I95" s="115">
        <f t="shared" si="22"/>
        <v>12</v>
      </c>
      <c r="J95" s="115">
        <f t="shared" si="22"/>
        <v>4</v>
      </c>
      <c r="K95" s="115">
        <f t="shared" si="22"/>
        <v>8</v>
      </c>
      <c r="L95" s="115">
        <f t="shared" si="22"/>
        <v>0</v>
      </c>
      <c r="M95" s="115">
        <f t="shared" si="22"/>
        <v>0</v>
      </c>
      <c r="N95" s="115">
        <f t="shared" si="22"/>
        <v>55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5</v>
      </c>
      <c r="T95" s="115">
        <f t="shared" si="23"/>
        <v>8</v>
      </c>
      <c r="U95" s="115">
        <f t="shared" si="23"/>
        <v>8</v>
      </c>
      <c r="V95" s="115">
        <f t="shared" si="23"/>
        <v>24</v>
      </c>
      <c r="W95" s="115">
        <f t="shared" si="23"/>
        <v>10</v>
      </c>
      <c r="X95" s="115">
        <f t="shared" si="23"/>
        <v>6</v>
      </c>
      <c r="Y95" s="115">
        <f t="shared" si="23"/>
        <v>2</v>
      </c>
      <c r="Z95" s="115">
        <f t="shared" si="23"/>
        <v>8</v>
      </c>
      <c r="AA95" s="115">
        <f t="shared" si="23"/>
        <v>0</v>
      </c>
      <c r="AB95" s="115">
        <f t="shared" si="23"/>
        <v>0</v>
      </c>
      <c r="AC95" s="115">
        <f t="shared" si="23"/>
        <v>42</v>
      </c>
      <c r="AD95" s="129"/>
      <c r="AE95" s="127" t="e">
        <f>IF(#REF!+#REF!=5,"Correct","MVP ERROR")</f>
        <v>#REF!</v>
      </c>
    </row>
    <row r="96" spans="1:31" s="122" customFormat="1" ht="12.75" x14ac:dyDescent="0.2">
      <c r="A96" s="152" t="s">
        <v>28</v>
      </c>
      <c r="B96" s="153"/>
      <c r="C96" s="154" t="s">
        <v>244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Hawks: 3P-   |||   Shenanigans: </v>
      </c>
    </row>
    <row r="97" spans="1:31" s="122" customFormat="1" ht="12.75" x14ac:dyDescent="0.2">
      <c r="A97" s="152" t="s">
        <v>205</v>
      </c>
      <c r="B97" s="153"/>
      <c r="C97" s="154" t="s">
        <v>681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E99" s="120"/>
    </row>
    <row r="100" spans="1:31" s="122" customFormat="1" ht="12.75" x14ac:dyDescent="0.2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E100" s="120"/>
    </row>
    <row r="101" spans="1:31" s="122" customFormat="1" ht="12.75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E101" s="120"/>
    </row>
    <row r="102" spans="1:31" s="122" customFormat="1" ht="12.75" x14ac:dyDescent="0.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E102" s="120"/>
    </row>
    <row r="103" spans="1:31" s="122" customFormat="1" ht="12.75" x14ac:dyDescent="0.2">
      <c r="A103" s="131"/>
      <c r="B103" s="132"/>
      <c r="C103" s="132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32"/>
      <c r="O103" s="132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E103" s="120"/>
    </row>
    <row r="104" spans="1:31" x14ac:dyDescent="0.2">
      <c r="A104" s="133"/>
      <c r="B104" s="132"/>
      <c r="C104" s="132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32"/>
      <c r="O104" s="132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10"/>
    </row>
    <row r="105" spans="1:31" x14ac:dyDescent="0.2">
      <c r="A105" s="131"/>
      <c r="B105" s="132"/>
      <c r="C105" s="132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32"/>
      <c r="O105" s="132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10"/>
    </row>
    <row r="106" spans="1:31" x14ac:dyDescent="0.2">
      <c r="A106" s="133"/>
      <c r="B106" s="132"/>
      <c r="C106" s="132"/>
      <c r="D106" s="120"/>
      <c r="E106" s="120"/>
      <c r="F106" s="120"/>
      <c r="G106" s="120"/>
      <c r="H106" s="120"/>
      <c r="I106" s="120"/>
      <c r="J106" s="120"/>
      <c r="K106" s="120"/>
      <c r="L106" s="120"/>
      <c r="M106" s="138"/>
      <c r="N106" s="138"/>
      <c r="O106" s="138"/>
      <c r="P106" s="138"/>
      <c r="Q106" s="138"/>
      <c r="R106" s="138"/>
      <c r="S106" s="138"/>
      <c r="T106" s="138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10"/>
    </row>
    <row r="107" spans="1:31" x14ac:dyDescent="0.2">
      <c r="A107" s="134"/>
      <c r="B107" s="135"/>
      <c r="C107" s="135"/>
      <c r="D107" s="119"/>
      <c r="E107" s="119"/>
      <c r="F107" s="119"/>
      <c r="G107" s="119"/>
      <c r="H107" s="119"/>
      <c r="I107" s="119"/>
      <c r="J107" s="119"/>
      <c r="K107" s="119"/>
      <c r="L107" s="119"/>
      <c r="M107" s="130"/>
      <c r="N107" s="130"/>
      <c r="O107" s="130"/>
      <c r="P107" s="130"/>
      <c r="Q107" s="130"/>
      <c r="R107" s="130"/>
      <c r="S107" s="130"/>
      <c r="T107" s="130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0"/>
    </row>
    <row r="108" spans="1:31" x14ac:dyDescent="0.2">
      <c r="A108" s="134"/>
      <c r="B108" s="135"/>
      <c r="C108" s="135"/>
      <c r="D108" s="119"/>
      <c r="E108" s="119"/>
      <c r="F108" s="119"/>
      <c r="G108" s="119"/>
      <c r="H108" s="119"/>
      <c r="I108" s="119"/>
      <c r="J108" s="119"/>
      <c r="K108" s="119"/>
      <c r="L108" s="119"/>
      <c r="M108" s="131"/>
      <c r="N108" s="132"/>
      <c r="O108" s="120"/>
      <c r="P108" s="120"/>
      <c r="Q108" s="120"/>
      <c r="R108" s="120"/>
      <c r="S108" s="120"/>
      <c r="T108" s="120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0"/>
    </row>
    <row r="109" spans="1:31" x14ac:dyDescent="0.2">
      <c r="A109" s="134"/>
      <c r="B109" s="135"/>
      <c r="C109" s="135"/>
      <c r="D109" s="119"/>
      <c r="E109" s="119"/>
      <c r="F109" s="119"/>
      <c r="G109" s="119"/>
      <c r="H109" s="119"/>
      <c r="I109" s="119"/>
      <c r="J109" s="119"/>
      <c r="K109" s="119"/>
      <c r="L109" s="119"/>
      <c r="M109" s="133"/>
      <c r="N109" s="132"/>
      <c r="O109" s="120"/>
      <c r="P109" s="120"/>
      <c r="Q109" s="120"/>
      <c r="R109" s="120"/>
      <c r="S109" s="120"/>
      <c r="T109" s="120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0"/>
    </row>
    <row r="110" spans="1:31" ht="12.75" x14ac:dyDescent="0.2">
      <c r="A110" s="136"/>
      <c r="B110" s="135"/>
      <c r="C110" s="135"/>
      <c r="D110" s="119"/>
      <c r="E110" s="119"/>
      <c r="F110" s="119"/>
      <c r="G110" s="119"/>
      <c r="H110" s="119"/>
      <c r="I110" s="138"/>
      <c r="J110" s="138"/>
      <c r="K110" s="138"/>
      <c r="L110" s="138"/>
      <c r="M110" s="131"/>
      <c r="N110" s="132"/>
      <c r="O110" s="120"/>
      <c r="P110" s="120"/>
      <c r="Q110" s="120"/>
      <c r="R110" s="120"/>
      <c r="S110" s="120"/>
      <c r="T110" s="120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</row>
    <row r="111" spans="1:31" ht="12.75" x14ac:dyDescent="0.2">
      <c r="A111" s="138"/>
      <c r="B111" s="138"/>
      <c r="C111" s="138"/>
      <c r="D111" s="138"/>
      <c r="E111" s="138"/>
      <c r="F111" s="138"/>
      <c r="G111" s="138"/>
      <c r="H111" s="138"/>
      <c r="I111" s="130"/>
      <c r="J111" s="130"/>
      <c r="K111" s="130"/>
      <c r="L111" s="130"/>
      <c r="M111" s="133"/>
      <c r="N111" s="132"/>
      <c r="O111" s="120"/>
      <c r="P111" s="120"/>
      <c r="Q111" s="120"/>
      <c r="R111" s="120"/>
      <c r="S111" s="120"/>
      <c r="T111" s="12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</row>
    <row r="112" spans="1:31" s="122" customFormat="1" ht="12.75" x14ac:dyDescent="0.2">
      <c r="A112" s="130"/>
      <c r="B112" s="130"/>
      <c r="C112" s="130"/>
      <c r="D112" s="130"/>
      <c r="E112" s="130"/>
      <c r="F112" s="130"/>
      <c r="G112" s="130"/>
      <c r="H112" s="130"/>
      <c r="I112" s="131"/>
      <c r="J112" s="132"/>
      <c r="K112" s="132"/>
      <c r="L112" s="120"/>
      <c r="M112" s="134"/>
      <c r="N112" s="135"/>
      <c r="O112" s="119"/>
      <c r="P112" s="119"/>
      <c r="Q112" s="119"/>
      <c r="R112" s="119"/>
      <c r="S112" s="119"/>
      <c r="T112" s="119"/>
      <c r="U112" s="120"/>
      <c r="V112" s="120"/>
      <c r="W112" s="120"/>
      <c r="X112" s="131"/>
      <c r="Y112" s="132"/>
      <c r="Z112" s="132"/>
      <c r="AA112" s="120"/>
      <c r="AB112" s="120"/>
      <c r="AC112" s="120"/>
      <c r="AD112" s="120"/>
      <c r="AE112" s="120"/>
    </row>
    <row r="113" spans="1:31" ht="12.75" x14ac:dyDescent="0.2">
      <c r="A113" s="131"/>
      <c r="B113" s="132"/>
      <c r="C113" s="132"/>
      <c r="D113" s="120"/>
      <c r="E113" s="120"/>
      <c r="F113" s="120"/>
      <c r="G113" s="120"/>
      <c r="H113" s="120"/>
      <c r="I113" s="133"/>
      <c r="J113" s="132"/>
      <c r="K113" s="132"/>
      <c r="L113" s="120"/>
      <c r="M113" s="134"/>
      <c r="N113" s="135"/>
      <c r="P113" s="119"/>
      <c r="Q113" s="119"/>
      <c r="R113" s="119"/>
      <c r="S113" s="119"/>
      <c r="T113" s="119"/>
      <c r="U113" s="120"/>
      <c r="V113" s="120"/>
      <c r="W113" s="120"/>
      <c r="X113" s="133"/>
      <c r="Y113" s="132"/>
      <c r="Z113" s="132"/>
      <c r="AA113" s="120"/>
      <c r="AB113" s="120"/>
      <c r="AC113" s="120"/>
      <c r="AD113" s="120"/>
      <c r="AE113" s="120"/>
    </row>
    <row r="114" spans="1:31" ht="12.75" x14ac:dyDescent="0.2">
      <c r="A114" s="133"/>
      <c r="B114" s="132"/>
      <c r="C114" s="132"/>
      <c r="D114" s="120"/>
      <c r="E114" s="120"/>
      <c r="F114" s="120"/>
      <c r="G114" s="120"/>
      <c r="H114" s="120"/>
      <c r="I114" s="131"/>
      <c r="J114" s="132"/>
      <c r="K114" s="132"/>
      <c r="L114" s="120"/>
      <c r="M114" s="120"/>
      <c r="N114" s="120"/>
      <c r="O114" s="120"/>
      <c r="P114" s="131"/>
      <c r="Q114" s="132"/>
      <c r="R114" s="132"/>
      <c r="S114" s="120"/>
      <c r="T114" s="120"/>
      <c r="U114" s="120"/>
      <c r="V114" s="120"/>
      <c r="W114" s="120"/>
      <c r="X114" s="131"/>
      <c r="Y114" s="132"/>
      <c r="Z114" s="132"/>
      <c r="AA114" s="120"/>
      <c r="AB114" s="120"/>
      <c r="AC114" s="120"/>
      <c r="AD114" s="120"/>
      <c r="AE114" s="120"/>
    </row>
    <row r="115" spans="1:31" ht="12.75" x14ac:dyDescent="0.2">
      <c r="A115" s="131"/>
      <c r="B115" s="132"/>
      <c r="C115" s="132"/>
      <c r="D115" s="120"/>
      <c r="E115" s="120"/>
      <c r="F115" s="120"/>
      <c r="G115" s="120"/>
      <c r="H115" s="120"/>
      <c r="I115" s="133"/>
      <c r="J115" s="132"/>
      <c r="K115" s="132"/>
      <c r="L115" s="120"/>
      <c r="M115" s="120"/>
      <c r="N115" s="120"/>
      <c r="O115" s="120"/>
      <c r="P115" s="133"/>
      <c r="Q115" s="132"/>
      <c r="R115" s="132"/>
      <c r="S115" s="120"/>
      <c r="T115" s="120"/>
      <c r="U115" s="120"/>
      <c r="V115" s="120"/>
      <c r="W115" s="120"/>
      <c r="X115" s="133"/>
      <c r="Y115" s="132"/>
      <c r="Z115" s="132"/>
      <c r="AA115" s="120"/>
      <c r="AB115" s="120"/>
      <c r="AC115" s="120"/>
      <c r="AD115" s="120"/>
      <c r="AE115" s="120"/>
    </row>
    <row r="116" spans="1:31" ht="12.75" x14ac:dyDescent="0.2">
      <c r="A116" s="133"/>
      <c r="B116" s="132"/>
      <c r="C116" s="132"/>
      <c r="D116" s="120"/>
      <c r="E116" s="120"/>
      <c r="F116" s="120"/>
      <c r="G116" s="120"/>
      <c r="H116" s="120"/>
      <c r="I116" s="134"/>
      <c r="J116" s="135"/>
      <c r="K116" s="135"/>
      <c r="L116" s="119"/>
      <c r="M116" s="119"/>
      <c r="N116" s="119"/>
      <c r="P116" s="134"/>
      <c r="Q116" s="135"/>
      <c r="R116" s="135"/>
      <c r="S116" s="119"/>
      <c r="T116" s="119"/>
      <c r="U116" s="119"/>
      <c r="V116" s="119"/>
      <c r="W116" s="119"/>
      <c r="X116" s="134"/>
      <c r="Y116" s="135"/>
      <c r="Z116" s="135"/>
      <c r="AA116" s="119"/>
      <c r="AB116" s="119"/>
      <c r="AC116" s="119"/>
      <c r="AD116" s="119"/>
      <c r="AE116" s="119"/>
    </row>
    <row r="117" spans="1:31" ht="12.75" x14ac:dyDescent="0.2">
      <c r="A117" s="134"/>
      <c r="B117" s="135"/>
      <c r="C117" s="135"/>
      <c r="D117" s="119"/>
      <c r="E117" s="119"/>
      <c r="F117" s="119"/>
      <c r="G117" s="119"/>
      <c r="H117" s="119"/>
      <c r="I117" s="134"/>
      <c r="J117" s="135"/>
      <c r="K117" s="135"/>
      <c r="L117" s="119"/>
      <c r="M117" s="119"/>
      <c r="N117" s="119"/>
      <c r="P117" s="134"/>
      <c r="Q117" s="135"/>
      <c r="R117" s="135"/>
      <c r="S117" s="119"/>
      <c r="T117" s="119"/>
      <c r="U117" s="119"/>
      <c r="V117" s="119"/>
      <c r="W117" s="119"/>
      <c r="X117" s="134"/>
      <c r="Y117" s="135"/>
      <c r="Z117" s="135"/>
      <c r="AA117" s="119"/>
      <c r="AB117" s="119"/>
      <c r="AC117" s="119"/>
      <c r="AD117" s="119"/>
      <c r="AE117" s="119"/>
    </row>
    <row r="118" spans="1:31" x14ac:dyDescent="0.2">
      <c r="A118" s="134"/>
      <c r="B118" s="135"/>
      <c r="C118" s="135"/>
      <c r="D118" s="119"/>
      <c r="E118" s="119"/>
      <c r="F118" s="119"/>
      <c r="G118" s="119"/>
      <c r="H118" s="119"/>
      <c r="I118" s="119"/>
      <c r="J118" s="119"/>
    </row>
  </sheetData>
  <mergeCells count="56"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  <mergeCell ref="A31:C31"/>
    <mergeCell ref="P31:R31"/>
    <mergeCell ref="A32:B32"/>
    <mergeCell ref="C32:AC32"/>
    <mergeCell ref="A33:B33"/>
    <mergeCell ref="C33:AC33"/>
    <mergeCell ref="A51:N51"/>
    <mergeCell ref="P51:AC51"/>
    <mergeCell ref="A34:AC34"/>
    <mergeCell ref="A35:N35"/>
    <mergeCell ref="P35:AC35"/>
    <mergeCell ref="A47:C47"/>
    <mergeCell ref="P47:R47"/>
    <mergeCell ref="A48:B48"/>
    <mergeCell ref="C48:AC48"/>
    <mergeCell ref="A49:B49"/>
    <mergeCell ref="C49:AC49"/>
    <mergeCell ref="A50:AC50"/>
    <mergeCell ref="A63:C63"/>
    <mergeCell ref="P63:R63"/>
    <mergeCell ref="A64:B64"/>
    <mergeCell ref="C64:AC64"/>
    <mergeCell ref="A65:B65"/>
    <mergeCell ref="C65:AC65"/>
    <mergeCell ref="A83:N83"/>
    <mergeCell ref="P83:AC83"/>
    <mergeCell ref="A66:AC66"/>
    <mergeCell ref="A67:N67"/>
    <mergeCell ref="P67:AC67"/>
    <mergeCell ref="A79:C79"/>
    <mergeCell ref="P79:R79"/>
    <mergeCell ref="A80:B80"/>
    <mergeCell ref="C80:AC80"/>
    <mergeCell ref="A81:B81"/>
    <mergeCell ref="C81:AC81"/>
    <mergeCell ref="A82:AC82"/>
    <mergeCell ref="A98:AC98"/>
    <mergeCell ref="A95:C95"/>
    <mergeCell ref="P95:R95"/>
    <mergeCell ref="A96:B96"/>
    <mergeCell ref="C96:AC96"/>
    <mergeCell ref="A97:B97"/>
    <mergeCell ref="C97:AC97"/>
  </mergeCells>
  <conditionalFormatting sqref="AE46 AE15 AE63">
    <cfRule type="expression" dxfId="103" priority="30">
      <formula>AE15="Correct"</formula>
    </cfRule>
    <cfRule type="expression" dxfId="102" priority="32">
      <formula>$AE$15="Check"</formula>
    </cfRule>
  </conditionalFormatting>
  <conditionalFormatting sqref="AE46 AE63">
    <cfRule type="expression" dxfId="101" priority="31">
      <formula>$AE$15="Check"</formula>
    </cfRule>
  </conditionalFormatting>
  <conditionalFormatting sqref="AE46 AE15 AE63">
    <cfRule type="expression" dxfId="100" priority="29">
      <formula>AE15="Correct"</formula>
    </cfRule>
  </conditionalFormatting>
  <conditionalFormatting sqref="AE47 AE16:AE17 AE64">
    <cfRule type="expression" dxfId="99" priority="28">
      <formula>FIND("-",AE16)&gt;0</formula>
    </cfRule>
  </conditionalFormatting>
  <conditionalFormatting sqref="O15">
    <cfRule type="containsBlanks" dxfId="98" priority="33">
      <formula>LEN(TRIM(O15))=0</formula>
    </cfRule>
  </conditionalFormatting>
  <conditionalFormatting sqref="O63">
    <cfRule type="containsBlanks" dxfId="97" priority="27">
      <formula>LEN(TRIM(O63))=0</formula>
    </cfRule>
  </conditionalFormatting>
  <conditionalFormatting sqref="O47">
    <cfRule type="containsBlanks" dxfId="96" priority="25">
      <formula>LEN(TRIM(O47))=0</formula>
    </cfRule>
  </conditionalFormatting>
  <conditionalFormatting sqref="O31">
    <cfRule type="containsBlanks" dxfId="95" priority="24">
      <formula>LEN(TRIM(O31))=0</formula>
    </cfRule>
  </conditionalFormatting>
  <conditionalFormatting sqref="O79">
    <cfRule type="containsBlanks" dxfId="94" priority="22">
      <formula>LEN(TRIM(O79))=0</formula>
    </cfRule>
  </conditionalFormatting>
  <conditionalFormatting sqref="AE29">
    <cfRule type="expression" dxfId="93" priority="19">
      <formula>AE29="Correct"</formula>
    </cfRule>
    <cfRule type="expression" dxfId="92" priority="21">
      <formula>$AE$15="Check"</formula>
    </cfRule>
  </conditionalFormatting>
  <conditionalFormatting sqref="AE29">
    <cfRule type="expression" dxfId="91" priority="20">
      <formula>$AE$15="Check"</formula>
    </cfRule>
  </conditionalFormatting>
  <conditionalFormatting sqref="AE29">
    <cfRule type="expression" dxfId="90" priority="18">
      <formula>AE29="Correct"</formula>
    </cfRule>
  </conditionalFormatting>
  <conditionalFormatting sqref="AE30">
    <cfRule type="expression" dxfId="89" priority="17">
      <formula>FIND("-",AE30)&gt;0</formula>
    </cfRule>
  </conditionalFormatting>
  <conditionalFormatting sqref="AE76">
    <cfRule type="expression" dxfId="88" priority="9">
      <formula>AE76="Correct"</formula>
    </cfRule>
    <cfRule type="expression" dxfId="87" priority="11">
      <formula>$AE$15="Check"</formula>
    </cfRule>
  </conditionalFormatting>
  <conditionalFormatting sqref="AE76">
    <cfRule type="expression" dxfId="86" priority="10">
      <formula>$AE$15="Check"</formula>
    </cfRule>
  </conditionalFormatting>
  <conditionalFormatting sqref="AE76">
    <cfRule type="expression" dxfId="85" priority="8">
      <formula>AE76="Correct"</formula>
    </cfRule>
  </conditionalFormatting>
  <conditionalFormatting sqref="AE77">
    <cfRule type="expression" dxfId="84" priority="7">
      <formula>FIND("-",AE77)&gt;0</formula>
    </cfRule>
  </conditionalFormatting>
  <conditionalFormatting sqref="O95">
    <cfRule type="containsBlanks" dxfId="83" priority="6">
      <formula>LEN(TRIM(O95))=0</formula>
    </cfRule>
  </conditionalFormatting>
  <conditionalFormatting sqref="AE95">
    <cfRule type="expression" dxfId="82" priority="3">
      <formula>AE95="Correct"</formula>
    </cfRule>
    <cfRule type="expression" dxfId="81" priority="5">
      <formula>$AE$15="Check"</formula>
    </cfRule>
  </conditionalFormatting>
  <conditionalFormatting sqref="AE95">
    <cfRule type="expression" dxfId="80" priority="4">
      <formula>$AE$15="Check"</formula>
    </cfRule>
  </conditionalFormatting>
  <conditionalFormatting sqref="AE95">
    <cfRule type="expression" dxfId="79" priority="2">
      <formula>AE95="Correct"</formula>
    </cfRule>
  </conditionalFormatting>
  <conditionalFormatting sqref="AE96">
    <cfRule type="expression" dxfId="78" priority="1">
      <formula>FIND("-",AE96)&gt;0</formula>
    </cfRule>
  </conditionalFormatting>
  <dataValidations count="2">
    <dataValidation type="list" allowBlank="1" showInputMessage="1" showErrorMessage="1" sqref="O95">
      <formula1>#REF!</formula1>
    </dataValidation>
    <dataValidation type="list" allowBlank="1" showInputMessage="1" showErrorMessage="1" sqref="O15 O63 O79 O47 O31">
      <formula1>$AL$2:$AL$5</formula1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zoomScale="90" zoomScaleNormal="90" workbookViewId="0">
      <selection sqref="A1:AE1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694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204" t="s">
        <v>236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  <c r="O3" s="112" t="s">
        <v>4</v>
      </c>
      <c r="P3" s="160" t="s">
        <v>29</v>
      </c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2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6"/>
      <c r="B5" s="125"/>
      <c r="C5" s="12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 t="str">
        <f t="shared" ref="N5:N14" si="0">IF(B5="","",(D5*2)+(E5*3)+F5*1)</f>
        <v/>
      </c>
      <c r="O5" s="116"/>
      <c r="P5" s="126">
        <v>1</v>
      </c>
      <c r="Q5" s="125" t="s">
        <v>249</v>
      </c>
      <c r="R5" s="125" t="s">
        <v>124</v>
      </c>
      <c r="S5" s="115">
        <v>1</v>
      </c>
      <c r="T5" s="115"/>
      <c r="U5" s="115"/>
      <c r="V5" s="115"/>
      <c r="W5" s="115"/>
      <c r="X5" s="115"/>
      <c r="Y5" s="115"/>
      <c r="Z5" s="115"/>
      <c r="AA5" s="115"/>
      <c r="AB5" s="115"/>
      <c r="AC5" s="115">
        <f t="shared" ref="AC5:AC14" si="1">IF(Q5="","",(S5*2)+(T5*3)+U5*1)</f>
        <v>2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>
        <v>6</v>
      </c>
      <c r="B6" s="125" t="s">
        <v>237</v>
      </c>
      <c r="C6" s="125" t="s">
        <v>238</v>
      </c>
      <c r="D6" s="115">
        <v>2</v>
      </c>
      <c r="E6" s="115"/>
      <c r="F6" s="115">
        <v>2</v>
      </c>
      <c r="G6" s="115">
        <v>6</v>
      </c>
      <c r="H6" s="115">
        <v>1</v>
      </c>
      <c r="I6" s="115"/>
      <c r="J6" s="115">
        <v>1</v>
      </c>
      <c r="K6" s="115"/>
      <c r="L6" s="115"/>
      <c r="M6" s="115"/>
      <c r="N6" s="115">
        <f t="shared" si="0"/>
        <v>6</v>
      </c>
      <c r="O6" s="116"/>
      <c r="P6" s="126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4">
        <v>7</v>
      </c>
      <c r="B7" s="125" t="s">
        <v>332</v>
      </c>
      <c r="C7" s="125" t="s">
        <v>503</v>
      </c>
      <c r="D7" s="115">
        <v>2</v>
      </c>
      <c r="E7" s="115">
        <v>1</v>
      </c>
      <c r="F7" s="115">
        <v>3</v>
      </c>
      <c r="G7" s="115">
        <v>2</v>
      </c>
      <c r="H7" s="115"/>
      <c r="I7" s="115">
        <v>3</v>
      </c>
      <c r="J7" s="115"/>
      <c r="K7" s="115"/>
      <c r="L7" s="115"/>
      <c r="M7" s="115"/>
      <c r="N7" s="115">
        <f t="shared" si="0"/>
        <v>10</v>
      </c>
      <c r="O7" s="116"/>
      <c r="P7" s="126">
        <v>9</v>
      </c>
      <c r="Q7" s="125" t="s">
        <v>58</v>
      </c>
      <c r="R7" s="125" t="s">
        <v>59</v>
      </c>
      <c r="S7" s="115"/>
      <c r="T7" s="115"/>
      <c r="U7" s="115">
        <v>3</v>
      </c>
      <c r="V7" s="115">
        <v>5</v>
      </c>
      <c r="W7" s="115">
        <v>7</v>
      </c>
      <c r="X7" s="115">
        <v>2</v>
      </c>
      <c r="Y7" s="115"/>
      <c r="Z7" s="115">
        <v>1</v>
      </c>
      <c r="AA7" s="115"/>
      <c r="AB7" s="115"/>
      <c r="AC7" s="115">
        <f t="shared" si="1"/>
        <v>3</v>
      </c>
      <c r="AE7" s="120"/>
    </row>
    <row r="8" spans="1:39" s="122" customFormat="1" ht="12.75" x14ac:dyDescent="0.2">
      <c r="A8" s="126">
        <v>9</v>
      </c>
      <c r="B8" s="125" t="s">
        <v>240</v>
      </c>
      <c r="C8" s="125" t="s">
        <v>79</v>
      </c>
      <c r="D8" s="115">
        <v>1</v>
      </c>
      <c r="E8" s="115"/>
      <c r="F8" s="115"/>
      <c r="G8" s="115">
        <v>5</v>
      </c>
      <c r="H8" s="115">
        <v>2</v>
      </c>
      <c r="I8" s="115">
        <v>1</v>
      </c>
      <c r="J8" s="115"/>
      <c r="K8" s="115">
        <v>2</v>
      </c>
      <c r="L8" s="115"/>
      <c r="M8" s="115"/>
      <c r="N8" s="115">
        <f t="shared" si="0"/>
        <v>2</v>
      </c>
      <c r="O8" s="116"/>
      <c r="P8" s="126">
        <v>11</v>
      </c>
      <c r="Q8" s="125" t="s">
        <v>210</v>
      </c>
      <c r="R8" s="125" t="s">
        <v>67</v>
      </c>
      <c r="S8" s="115">
        <v>1</v>
      </c>
      <c r="T8" s="115"/>
      <c r="U8" s="115"/>
      <c r="V8" s="115">
        <v>4</v>
      </c>
      <c r="W8" s="115">
        <v>1</v>
      </c>
      <c r="X8" s="115"/>
      <c r="Y8" s="115"/>
      <c r="Z8" s="115">
        <v>3</v>
      </c>
      <c r="AA8" s="115"/>
      <c r="AB8" s="115"/>
      <c r="AC8" s="115">
        <f t="shared" si="1"/>
        <v>2</v>
      </c>
      <c r="AE8" s="120"/>
    </row>
    <row r="9" spans="1:39" s="122" customFormat="1" ht="12.75" x14ac:dyDescent="0.2">
      <c r="A9" s="126"/>
      <c r="B9" s="125"/>
      <c r="C9" s="12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 t="str">
        <f t="shared" si="0"/>
        <v/>
      </c>
      <c r="O9" s="116"/>
      <c r="P9" s="126">
        <v>13</v>
      </c>
      <c r="Q9" s="125" t="s">
        <v>31</v>
      </c>
      <c r="R9" s="125" t="s">
        <v>32</v>
      </c>
      <c r="S9" s="115"/>
      <c r="T9" s="115"/>
      <c r="U9" s="115">
        <v>2</v>
      </c>
      <c r="V9" s="115">
        <v>6</v>
      </c>
      <c r="W9" s="115">
        <v>2</v>
      </c>
      <c r="X9" s="115">
        <v>1</v>
      </c>
      <c r="Y9" s="115"/>
      <c r="Z9" s="115">
        <v>1</v>
      </c>
      <c r="AA9" s="115"/>
      <c r="AB9" s="115"/>
      <c r="AC9" s="115">
        <f t="shared" si="1"/>
        <v>2</v>
      </c>
      <c r="AE9" s="120"/>
    </row>
    <row r="10" spans="1:39" s="122" customFormat="1" ht="12.75" x14ac:dyDescent="0.2">
      <c r="A10" s="124">
        <v>12</v>
      </c>
      <c r="B10" s="125" t="s">
        <v>302</v>
      </c>
      <c r="C10" s="125" t="s">
        <v>51</v>
      </c>
      <c r="D10" s="115">
        <v>3</v>
      </c>
      <c r="E10" s="115"/>
      <c r="F10" s="115">
        <v>5</v>
      </c>
      <c r="G10" s="115">
        <v>7</v>
      </c>
      <c r="H10" s="115">
        <v>2</v>
      </c>
      <c r="I10" s="115">
        <v>2</v>
      </c>
      <c r="J10" s="115">
        <v>2</v>
      </c>
      <c r="K10" s="115">
        <v>4</v>
      </c>
      <c r="L10" s="115"/>
      <c r="M10" s="115"/>
      <c r="N10" s="115">
        <f t="shared" si="0"/>
        <v>11</v>
      </c>
      <c r="O10" s="116"/>
      <c r="P10" s="126">
        <v>17</v>
      </c>
      <c r="Q10" s="125" t="s">
        <v>46</v>
      </c>
      <c r="R10" s="125" t="s">
        <v>47</v>
      </c>
      <c r="S10" s="115">
        <v>2</v>
      </c>
      <c r="T10" s="115"/>
      <c r="U10" s="115">
        <v>3</v>
      </c>
      <c r="V10" s="115">
        <v>3</v>
      </c>
      <c r="W10" s="115">
        <v>1</v>
      </c>
      <c r="X10" s="115">
        <v>3</v>
      </c>
      <c r="Y10" s="115"/>
      <c r="Z10" s="115">
        <v>1</v>
      </c>
      <c r="AA10" s="115"/>
      <c r="AB10" s="115"/>
      <c r="AC10" s="115">
        <f t="shared" si="1"/>
        <v>7</v>
      </c>
      <c r="AE10" s="120"/>
    </row>
    <row r="11" spans="1:39" s="122" customFormat="1" ht="12.75" x14ac:dyDescent="0.2">
      <c r="A11" s="124">
        <v>20</v>
      </c>
      <c r="B11" s="125" t="s">
        <v>240</v>
      </c>
      <c r="C11" s="125" t="s">
        <v>241</v>
      </c>
      <c r="D11" s="115"/>
      <c r="E11" s="115"/>
      <c r="F11" s="115"/>
      <c r="G11" s="115">
        <v>2</v>
      </c>
      <c r="H11" s="115">
        <v>1</v>
      </c>
      <c r="I11" s="115"/>
      <c r="J11" s="115"/>
      <c r="K11" s="115">
        <v>5</v>
      </c>
      <c r="L11" s="115"/>
      <c r="M11" s="115"/>
      <c r="N11" s="115">
        <f t="shared" si="0"/>
        <v>0</v>
      </c>
      <c r="O11" s="116"/>
      <c r="P11" s="126">
        <v>23</v>
      </c>
      <c r="Q11" s="125" t="s">
        <v>89</v>
      </c>
      <c r="R11" s="125" t="s">
        <v>166</v>
      </c>
      <c r="S11" s="115">
        <v>3</v>
      </c>
      <c r="T11" s="115">
        <v>2</v>
      </c>
      <c r="U11" s="115"/>
      <c r="V11" s="115">
        <v>1</v>
      </c>
      <c r="W11" s="115">
        <v>2</v>
      </c>
      <c r="X11" s="115">
        <v>2</v>
      </c>
      <c r="Y11" s="115"/>
      <c r="Z11" s="115"/>
      <c r="AA11" s="115"/>
      <c r="AB11" s="115"/>
      <c r="AC11" s="115">
        <f t="shared" si="1"/>
        <v>12</v>
      </c>
      <c r="AE11" s="120"/>
    </row>
    <row r="12" spans="1:39" s="122" customFormat="1" ht="12.75" x14ac:dyDescent="0.2">
      <c r="A12" s="124"/>
      <c r="B12" s="125"/>
      <c r="C12" s="12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 t="str">
        <f t="shared" si="0"/>
        <v/>
      </c>
      <c r="O12" s="116"/>
      <c r="P12" s="126">
        <v>33</v>
      </c>
      <c r="Q12" s="125" t="s">
        <v>252</v>
      </c>
      <c r="R12" s="125" t="s">
        <v>253</v>
      </c>
      <c r="S12" s="115">
        <v>5</v>
      </c>
      <c r="T12" s="115"/>
      <c r="U12" s="115">
        <v>3</v>
      </c>
      <c r="V12" s="115">
        <v>7</v>
      </c>
      <c r="W12" s="115">
        <v>1</v>
      </c>
      <c r="X12" s="115">
        <v>1</v>
      </c>
      <c r="Y12" s="115">
        <v>1</v>
      </c>
      <c r="Z12" s="115">
        <v>2</v>
      </c>
      <c r="AA12" s="115"/>
      <c r="AB12" s="115"/>
      <c r="AC12" s="115">
        <f t="shared" si="1"/>
        <v>13</v>
      </c>
      <c r="AE12" s="120"/>
    </row>
    <row r="13" spans="1:39" s="122" customFormat="1" ht="12.75" x14ac:dyDescent="0.2">
      <c r="A13" s="124">
        <v>77</v>
      </c>
      <c r="B13" s="125" t="s">
        <v>239</v>
      </c>
      <c r="C13" s="125" t="s">
        <v>51</v>
      </c>
      <c r="D13" s="115">
        <v>5</v>
      </c>
      <c r="E13" s="115"/>
      <c r="F13" s="115"/>
      <c r="G13" s="115">
        <v>8</v>
      </c>
      <c r="H13" s="115">
        <v>1</v>
      </c>
      <c r="I13" s="115">
        <v>1</v>
      </c>
      <c r="J13" s="115"/>
      <c r="K13" s="115"/>
      <c r="L13" s="115"/>
      <c r="M13" s="115"/>
      <c r="N13" s="115">
        <f t="shared" si="0"/>
        <v>10</v>
      </c>
      <c r="O13" s="116"/>
      <c r="P13" s="126">
        <v>8</v>
      </c>
      <c r="Q13" s="125" t="s">
        <v>122</v>
      </c>
      <c r="R13" s="125" t="s">
        <v>100</v>
      </c>
      <c r="S13" s="115">
        <v>2</v>
      </c>
      <c r="T13" s="115"/>
      <c r="U13" s="115">
        <v>1</v>
      </c>
      <c r="V13" s="115">
        <v>2</v>
      </c>
      <c r="W13" s="115">
        <v>5</v>
      </c>
      <c r="X13" s="115">
        <v>2</v>
      </c>
      <c r="Y13" s="115">
        <v>1</v>
      </c>
      <c r="Z13" s="115">
        <v>1</v>
      </c>
      <c r="AA13" s="115"/>
      <c r="AB13" s="115"/>
      <c r="AC13" s="115">
        <f t="shared" si="1"/>
        <v>5</v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4">
        <v>2</v>
      </c>
      <c r="Q14" s="125" t="s">
        <v>411</v>
      </c>
      <c r="R14" s="125" t="s">
        <v>412</v>
      </c>
      <c r="S14" s="115">
        <v>1</v>
      </c>
      <c r="T14" s="115">
        <v>1</v>
      </c>
      <c r="U14" s="115"/>
      <c r="V14" s="115">
        <v>2</v>
      </c>
      <c r="W14" s="115">
        <v>2</v>
      </c>
      <c r="X14" s="115">
        <v>1</v>
      </c>
      <c r="Y14" s="115">
        <v>1</v>
      </c>
      <c r="Z14" s="115"/>
      <c r="AA14" s="115"/>
      <c r="AB14" s="115"/>
      <c r="AC14" s="115">
        <f t="shared" si="1"/>
        <v>5</v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13</v>
      </c>
      <c r="E15" s="115">
        <f t="shared" si="2"/>
        <v>1</v>
      </c>
      <c r="F15" s="115">
        <f t="shared" si="2"/>
        <v>10</v>
      </c>
      <c r="G15" s="115">
        <f t="shared" si="2"/>
        <v>30</v>
      </c>
      <c r="H15" s="115">
        <f t="shared" si="2"/>
        <v>7</v>
      </c>
      <c r="I15" s="115">
        <f t="shared" si="2"/>
        <v>7</v>
      </c>
      <c r="J15" s="115">
        <f t="shared" si="2"/>
        <v>3</v>
      </c>
      <c r="K15" s="115">
        <f t="shared" si="2"/>
        <v>11</v>
      </c>
      <c r="L15" s="115">
        <f t="shared" si="2"/>
        <v>0</v>
      </c>
      <c r="M15" s="115">
        <f t="shared" si="2"/>
        <v>0</v>
      </c>
      <c r="N15" s="115">
        <f t="shared" si="2"/>
        <v>39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15</v>
      </c>
      <c r="T15" s="115">
        <f t="shared" si="3"/>
        <v>3</v>
      </c>
      <c r="U15" s="115">
        <f t="shared" si="3"/>
        <v>12</v>
      </c>
      <c r="V15" s="115">
        <f t="shared" si="3"/>
        <v>30</v>
      </c>
      <c r="W15" s="115">
        <f t="shared" si="3"/>
        <v>21</v>
      </c>
      <c r="X15" s="115">
        <f t="shared" si="3"/>
        <v>12</v>
      </c>
      <c r="Y15" s="115">
        <f t="shared" si="3"/>
        <v>3</v>
      </c>
      <c r="Z15" s="115">
        <f t="shared" si="3"/>
        <v>9</v>
      </c>
      <c r="AA15" s="115">
        <f t="shared" si="3"/>
        <v>0</v>
      </c>
      <c r="AB15" s="115">
        <f t="shared" si="3"/>
        <v>0</v>
      </c>
      <c r="AC15" s="115">
        <f t="shared" si="3"/>
        <v>51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78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Hellfish:    |||   Diablos: </v>
      </c>
    </row>
    <row r="17" spans="1:31" s="122" customFormat="1" ht="12.75" x14ac:dyDescent="0.2">
      <c r="A17" s="152" t="s">
        <v>205</v>
      </c>
      <c r="B17" s="153"/>
      <c r="C17" s="154" t="s">
        <v>698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98" t="s">
        <v>105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00"/>
      <c r="O19" s="112" t="s">
        <v>4</v>
      </c>
      <c r="P19" s="175" t="s">
        <v>48</v>
      </c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7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4">
        <v>0</v>
      </c>
      <c r="B21" s="125" t="s">
        <v>135</v>
      </c>
      <c r="C21" s="125" t="s">
        <v>100</v>
      </c>
      <c r="D21" s="115">
        <v>2</v>
      </c>
      <c r="E21" s="115">
        <v>2</v>
      </c>
      <c r="F21" s="115"/>
      <c r="G21" s="115">
        <v>7</v>
      </c>
      <c r="H21" s="115">
        <v>6</v>
      </c>
      <c r="I21" s="115">
        <v>2</v>
      </c>
      <c r="J21" s="115"/>
      <c r="K21" s="115">
        <v>3</v>
      </c>
      <c r="L21" s="115"/>
      <c r="M21" s="115"/>
      <c r="N21" s="115">
        <f t="shared" ref="N21:N30" si="4">IF(B21="","",(D21*2)+(E21*3)+F21*1)</f>
        <v>10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4">
        <v>2</v>
      </c>
      <c r="B22" s="125" t="s">
        <v>33</v>
      </c>
      <c r="C22" s="125" t="s">
        <v>34</v>
      </c>
      <c r="D22" s="115"/>
      <c r="E22" s="115">
        <v>1</v>
      </c>
      <c r="F22" s="115"/>
      <c r="G22" s="115">
        <v>8</v>
      </c>
      <c r="H22" s="115">
        <v>2</v>
      </c>
      <c r="I22" s="115">
        <v>1</v>
      </c>
      <c r="J22" s="115">
        <v>1</v>
      </c>
      <c r="K22" s="115"/>
      <c r="L22" s="115"/>
      <c r="M22" s="115"/>
      <c r="N22" s="115">
        <f t="shared" si="4"/>
        <v>3</v>
      </c>
      <c r="O22" s="116"/>
      <c r="P22" s="124">
        <v>7</v>
      </c>
      <c r="Q22" s="125" t="s">
        <v>113</v>
      </c>
      <c r="R22" s="125" t="s">
        <v>114</v>
      </c>
      <c r="S22" s="115"/>
      <c r="T22" s="115"/>
      <c r="U22" s="115">
        <v>2</v>
      </c>
      <c r="V22" s="115">
        <v>7</v>
      </c>
      <c r="W22" s="115">
        <v>2</v>
      </c>
      <c r="X22" s="115"/>
      <c r="Y22" s="115"/>
      <c r="Z22" s="115"/>
      <c r="AA22" s="115"/>
      <c r="AB22" s="115"/>
      <c r="AC22" s="115">
        <f t="shared" si="5"/>
        <v>2</v>
      </c>
      <c r="AD22" s="129"/>
      <c r="AE22" s="120"/>
    </row>
    <row r="23" spans="1:31" s="122" customFormat="1" ht="12.75" x14ac:dyDescent="0.2">
      <c r="A23" s="126">
        <v>4</v>
      </c>
      <c r="B23" s="125" t="s">
        <v>259</v>
      </c>
      <c r="C23" s="125" t="s">
        <v>260</v>
      </c>
      <c r="D23" s="115">
        <v>4</v>
      </c>
      <c r="E23" s="115"/>
      <c r="F23" s="115">
        <v>2</v>
      </c>
      <c r="G23" s="115">
        <v>9</v>
      </c>
      <c r="H23" s="115">
        <v>3</v>
      </c>
      <c r="I23" s="115"/>
      <c r="J23" s="115"/>
      <c r="K23" s="115">
        <v>1</v>
      </c>
      <c r="L23" s="115"/>
      <c r="M23" s="115"/>
      <c r="N23" s="115">
        <f t="shared" si="4"/>
        <v>10</v>
      </c>
      <c r="O23" s="116"/>
      <c r="P23" s="124"/>
      <c r="Q23" s="125"/>
      <c r="R23" s="12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 t="str">
        <f t="shared" si="5"/>
        <v/>
      </c>
      <c r="AD23" s="129"/>
      <c r="AE23" s="120"/>
    </row>
    <row r="24" spans="1:31" s="122" customFormat="1" ht="12.75" x14ac:dyDescent="0.2">
      <c r="A24" s="126">
        <v>5</v>
      </c>
      <c r="B24" s="125" t="s">
        <v>43</v>
      </c>
      <c r="C24" s="125" t="s">
        <v>44</v>
      </c>
      <c r="D24" s="115"/>
      <c r="E24" s="115">
        <v>1</v>
      </c>
      <c r="F24" s="115"/>
      <c r="G24" s="115">
        <v>5</v>
      </c>
      <c r="H24" s="115">
        <v>3</v>
      </c>
      <c r="I24" s="115">
        <v>1</v>
      </c>
      <c r="J24" s="115"/>
      <c r="K24" s="115">
        <v>3</v>
      </c>
      <c r="L24" s="115"/>
      <c r="M24" s="115"/>
      <c r="N24" s="115">
        <f t="shared" si="4"/>
        <v>3</v>
      </c>
      <c r="O24" s="116"/>
      <c r="P24" s="126"/>
      <c r="Q24" s="125"/>
      <c r="R24" s="12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 t="str">
        <f t="shared" si="5"/>
        <v/>
      </c>
      <c r="AD24" s="129"/>
      <c r="AE24" s="120"/>
    </row>
    <row r="25" spans="1:31" s="122" customFormat="1" ht="12.75" x14ac:dyDescent="0.2">
      <c r="A25" s="124"/>
      <c r="B25" s="125"/>
      <c r="C25" s="12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 t="str">
        <f t="shared" si="4"/>
        <v/>
      </c>
      <c r="O25" s="116"/>
      <c r="P25" s="126">
        <v>4</v>
      </c>
      <c r="Q25" s="125" t="s">
        <v>167</v>
      </c>
      <c r="R25" s="125" t="s">
        <v>168</v>
      </c>
      <c r="S25" s="115">
        <v>6</v>
      </c>
      <c r="T25" s="115">
        <v>5</v>
      </c>
      <c r="U25" s="115">
        <v>1</v>
      </c>
      <c r="V25" s="115">
        <v>9</v>
      </c>
      <c r="W25" s="115">
        <v>4</v>
      </c>
      <c r="X25" s="115">
        <v>5</v>
      </c>
      <c r="Y25" s="115"/>
      <c r="Z25" s="115">
        <v>1</v>
      </c>
      <c r="AA25" s="115"/>
      <c r="AB25" s="115">
        <v>1</v>
      </c>
      <c r="AC25" s="115">
        <f t="shared" si="5"/>
        <v>28</v>
      </c>
      <c r="AD25" s="129"/>
      <c r="AE25" s="120"/>
    </row>
    <row r="26" spans="1:31" s="122" customFormat="1" ht="12.75" x14ac:dyDescent="0.2">
      <c r="A26" s="126">
        <v>9</v>
      </c>
      <c r="B26" s="125" t="s">
        <v>165</v>
      </c>
      <c r="C26" s="125" t="s">
        <v>527</v>
      </c>
      <c r="D26" s="115">
        <v>4</v>
      </c>
      <c r="E26" s="115">
        <v>1</v>
      </c>
      <c r="F26" s="115">
        <v>1</v>
      </c>
      <c r="G26" s="115">
        <v>4</v>
      </c>
      <c r="H26" s="115"/>
      <c r="I26" s="115">
        <v>2</v>
      </c>
      <c r="J26" s="115"/>
      <c r="K26" s="115">
        <v>3</v>
      </c>
      <c r="L26" s="115"/>
      <c r="M26" s="115"/>
      <c r="N26" s="115">
        <f t="shared" si="4"/>
        <v>12</v>
      </c>
      <c r="O26" s="116"/>
      <c r="P26" s="124">
        <v>21</v>
      </c>
      <c r="Q26" s="125" t="s">
        <v>116</v>
      </c>
      <c r="R26" s="125" t="s">
        <v>45</v>
      </c>
      <c r="S26" s="115">
        <v>1</v>
      </c>
      <c r="T26" s="115"/>
      <c r="U26" s="115">
        <v>1</v>
      </c>
      <c r="V26" s="115">
        <v>9</v>
      </c>
      <c r="W26" s="115">
        <v>2</v>
      </c>
      <c r="X26" s="115">
        <v>1</v>
      </c>
      <c r="Y26" s="115">
        <v>1</v>
      </c>
      <c r="Z26" s="115">
        <v>4</v>
      </c>
      <c r="AA26" s="115"/>
      <c r="AB26" s="115"/>
      <c r="AC26" s="115">
        <f t="shared" si="5"/>
        <v>3</v>
      </c>
      <c r="AD26" s="129"/>
      <c r="AE26" s="120"/>
    </row>
    <row r="27" spans="1:31" s="122" customFormat="1" ht="12.75" x14ac:dyDescent="0.2">
      <c r="A27" s="126"/>
      <c r="B27" s="125"/>
      <c r="C27" s="12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 t="str">
        <f t="shared" si="4"/>
        <v/>
      </c>
      <c r="O27" s="116"/>
      <c r="P27" s="124">
        <v>13</v>
      </c>
      <c r="Q27" s="125" t="s">
        <v>55</v>
      </c>
      <c r="R27" s="125" t="s">
        <v>56</v>
      </c>
      <c r="S27" s="115"/>
      <c r="T27" s="115">
        <v>1</v>
      </c>
      <c r="U27" s="115">
        <v>1</v>
      </c>
      <c r="V27" s="115">
        <v>5</v>
      </c>
      <c r="W27" s="115">
        <v>1</v>
      </c>
      <c r="X27" s="115">
        <v>2</v>
      </c>
      <c r="Y27" s="115"/>
      <c r="Z27" s="115">
        <v>3</v>
      </c>
      <c r="AA27" s="115"/>
      <c r="AB27" s="115"/>
      <c r="AC27" s="115">
        <f t="shared" si="5"/>
        <v>4</v>
      </c>
      <c r="AD27" s="129"/>
      <c r="AE27" s="120"/>
    </row>
    <row r="28" spans="1:31" s="122" customFormat="1" ht="12.75" x14ac:dyDescent="0.2">
      <c r="A28" s="126">
        <v>24</v>
      </c>
      <c r="B28" s="125" t="s">
        <v>136</v>
      </c>
      <c r="C28" s="125" t="s">
        <v>137</v>
      </c>
      <c r="D28" s="115">
        <v>1</v>
      </c>
      <c r="E28" s="115"/>
      <c r="F28" s="115"/>
      <c r="G28" s="115">
        <v>8</v>
      </c>
      <c r="H28" s="115">
        <v>2</v>
      </c>
      <c r="I28" s="115">
        <v>1</v>
      </c>
      <c r="J28" s="115"/>
      <c r="K28" s="115">
        <v>3</v>
      </c>
      <c r="L28" s="115"/>
      <c r="M28" s="115"/>
      <c r="N28" s="115">
        <f t="shared" si="4"/>
        <v>2</v>
      </c>
      <c r="O28" s="116"/>
      <c r="P28" s="124"/>
      <c r="Q28" s="125"/>
      <c r="R28" s="12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 t="str">
        <f t="shared" si="5"/>
        <v/>
      </c>
      <c r="AD28" s="129"/>
      <c r="AE28" s="120"/>
    </row>
    <row r="29" spans="1:31" s="122" customFormat="1" ht="12.75" x14ac:dyDescent="0.2">
      <c r="A29" s="126">
        <v>55</v>
      </c>
      <c r="B29" s="125" t="s">
        <v>486</v>
      </c>
      <c r="C29" s="125" t="s">
        <v>188</v>
      </c>
      <c r="D29" s="115">
        <v>5</v>
      </c>
      <c r="E29" s="115"/>
      <c r="F29" s="115">
        <v>1</v>
      </c>
      <c r="G29" s="115">
        <v>6</v>
      </c>
      <c r="H29" s="115"/>
      <c r="I29" s="115"/>
      <c r="J29" s="115"/>
      <c r="K29" s="115">
        <v>1</v>
      </c>
      <c r="L29" s="115"/>
      <c r="M29" s="115"/>
      <c r="N29" s="115">
        <f t="shared" si="4"/>
        <v>11</v>
      </c>
      <c r="O29" s="116"/>
      <c r="P29" s="124">
        <v>11</v>
      </c>
      <c r="Q29" s="125" t="s">
        <v>695</v>
      </c>
      <c r="R29" s="125" t="s">
        <v>34</v>
      </c>
      <c r="S29" s="115">
        <v>5</v>
      </c>
      <c r="T29" s="115"/>
      <c r="U29" s="115">
        <v>1</v>
      </c>
      <c r="V29" s="115">
        <v>5</v>
      </c>
      <c r="W29" s="115">
        <v>3</v>
      </c>
      <c r="X29" s="115">
        <v>1</v>
      </c>
      <c r="Y29" s="115"/>
      <c r="Z29" s="115"/>
      <c r="AA29" s="115"/>
      <c r="AB29" s="115"/>
      <c r="AC29" s="115">
        <f t="shared" si="5"/>
        <v>11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 xml:space="preserve">Phantoms:    |||   Spartans: 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16</v>
      </c>
      <c r="E31" s="115">
        <f t="shared" si="6"/>
        <v>5</v>
      </c>
      <c r="F31" s="115">
        <f t="shared" si="6"/>
        <v>4</v>
      </c>
      <c r="G31" s="115">
        <f t="shared" si="6"/>
        <v>47</v>
      </c>
      <c r="H31" s="115">
        <f t="shared" si="6"/>
        <v>16</v>
      </c>
      <c r="I31" s="115">
        <f t="shared" si="6"/>
        <v>7</v>
      </c>
      <c r="J31" s="115">
        <f t="shared" si="6"/>
        <v>1</v>
      </c>
      <c r="K31" s="115">
        <f t="shared" si="6"/>
        <v>14</v>
      </c>
      <c r="L31" s="115">
        <f t="shared" si="6"/>
        <v>0</v>
      </c>
      <c r="M31" s="115">
        <f t="shared" si="6"/>
        <v>0</v>
      </c>
      <c r="N31" s="115">
        <f t="shared" si="6"/>
        <v>51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12</v>
      </c>
      <c r="T31" s="115">
        <f t="shared" si="7"/>
        <v>6</v>
      </c>
      <c r="U31" s="115">
        <f t="shared" si="7"/>
        <v>6</v>
      </c>
      <c r="V31" s="115">
        <f t="shared" si="7"/>
        <v>35</v>
      </c>
      <c r="W31" s="115">
        <f t="shared" si="7"/>
        <v>12</v>
      </c>
      <c r="X31" s="115">
        <f t="shared" si="7"/>
        <v>9</v>
      </c>
      <c r="Y31" s="115">
        <f t="shared" si="7"/>
        <v>1</v>
      </c>
      <c r="Z31" s="115">
        <f t="shared" si="7"/>
        <v>8</v>
      </c>
      <c r="AA31" s="115">
        <f t="shared" si="7"/>
        <v>0</v>
      </c>
      <c r="AB31" s="115">
        <f t="shared" si="7"/>
        <v>1</v>
      </c>
      <c r="AC31" s="115">
        <f t="shared" si="7"/>
        <v>48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150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652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E34" s="120"/>
    </row>
    <row r="35" spans="1:31" s="122" customFormat="1" ht="12.75" x14ac:dyDescent="0.2">
      <c r="A35" s="166" t="s">
        <v>103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8"/>
      <c r="O35" s="112" t="s">
        <v>4</v>
      </c>
      <c r="P35" s="172" t="s">
        <v>68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4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E36" s="120"/>
    </row>
    <row r="37" spans="1:31" s="122" customFormat="1" ht="12.75" x14ac:dyDescent="0.2">
      <c r="A37" s="126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4">
        <v>2</v>
      </c>
      <c r="Q37" s="125" t="s">
        <v>267</v>
      </c>
      <c r="R37" s="125" t="s">
        <v>76</v>
      </c>
      <c r="S37" s="115">
        <v>1</v>
      </c>
      <c r="T37" s="115"/>
      <c r="U37" s="115"/>
      <c r="V37" s="115">
        <v>6</v>
      </c>
      <c r="W37" s="115">
        <v>1</v>
      </c>
      <c r="X37" s="115">
        <v>1</v>
      </c>
      <c r="Y37" s="115"/>
      <c r="Z37" s="115">
        <v>5</v>
      </c>
      <c r="AA37" s="115"/>
      <c r="AB37" s="115"/>
      <c r="AC37" s="115">
        <f t="shared" ref="AC37:AC46" si="9">IF(Q37="","",(S37*2)+(T37*3)+U37*1)</f>
        <v>2</v>
      </c>
      <c r="AE37" s="120"/>
    </row>
    <row r="38" spans="1:31" s="122" customFormat="1" ht="12.75" x14ac:dyDescent="0.2">
      <c r="A38" s="126">
        <v>2</v>
      </c>
      <c r="B38" s="125" t="s">
        <v>176</v>
      </c>
      <c r="C38" s="125" t="s">
        <v>39</v>
      </c>
      <c r="D38" s="115">
        <v>1</v>
      </c>
      <c r="E38" s="115">
        <v>1</v>
      </c>
      <c r="F38" s="115">
        <v>3</v>
      </c>
      <c r="G38" s="115">
        <v>6</v>
      </c>
      <c r="H38" s="115">
        <v>2</v>
      </c>
      <c r="I38" s="115">
        <v>1</v>
      </c>
      <c r="J38" s="115"/>
      <c r="K38" s="115">
        <v>5</v>
      </c>
      <c r="L38" s="115">
        <v>1</v>
      </c>
      <c r="M38" s="115"/>
      <c r="N38" s="115">
        <f t="shared" si="8"/>
        <v>8</v>
      </c>
      <c r="O38" s="116"/>
      <c r="P38" s="126"/>
      <c r="Q38" s="125"/>
      <c r="R38" s="12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 t="str">
        <f t="shared" si="9"/>
        <v/>
      </c>
      <c r="AE38" s="120"/>
    </row>
    <row r="39" spans="1:31" s="122" customFormat="1" ht="12.75" x14ac:dyDescent="0.2">
      <c r="A39" s="126">
        <v>5</v>
      </c>
      <c r="B39" s="125" t="s">
        <v>130</v>
      </c>
      <c r="C39" s="125" t="s">
        <v>54</v>
      </c>
      <c r="D39" s="115">
        <v>1</v>
      </c>
      <c r="E39" s="115"/>
      <c r="F39" s="115"/>
      <c r="G39" s="115">
        <v>10</v>
      </c>
      <c r="H39" s="115">
        <v>1</v>
      </c>
      <c r="I39" s="115">
        <v>3</v>
      </c>
      <c r="J39" s="115">
        <v>1</v>
      </c>
      <c r="K39" s="115">
        <v>4</v>
      </c>
      <c r="L39" s="115"/>
      <c r="M39" s="115"/>
      <c r="N39" s="115">
        <f t="shared" si="8"/>
        <v>2</v>
      </c>
      <c r="O39" s="116"/>
      <c r="P39" s="126">
        <v>10</v>
      </c>
      <c r="Q39" s="125" t="s">
        <v>75</v>
      </c>
      <c r="R39" s="125" t="s">
        <v>76</v>
      </c>
      <c r="S39" s="115">
        <v>1</v>
      </c>
      <c r="T39" s="115">
        <v>1</v>
      </c>
      <c r="U39" s="115">
        <v>1</v>
      </c>
      <c r="V39" s="115">
        <v>4</v>
      </c>
      <c r="W39" s="115">
        <v>1</v>
      </c>
      <c r="X39" s="115">
        <v>2</v>
      </c>
      <c r="Y39" s="115"/>
      <c r="Z39" s="115">
        <v>1</v>
      </c>
      <c r="AA39" s="115"/>
      <c r="AB39" s="115"/>
      <c r="AC39" s="115">
        <f t="shared" si="9"/>
        <v>6</v>
      </c>
      <c r="AE39" s="120"/>
    </row>
    <row r="40" spans="1:31" s="122" customFormat="1" ht="12.75" x14ac:dyDescent="0.2">
      <c r="A40" s="126">
        <v>6</v>
      </c>
      <c r="B40" s="125" t="s">
        <v>130</v>
      </c>
      <c r="C40" s="125" t="s">
        <v>73</v>
      </c>
      <c r="D40" s="115">
        <v>2</v>
      </c>
      <c r="E40" s="115">
        <v>1</v>
      </c>
      <c r="F40" s="115">
        <v>1</v>
      </c>
      <c r="G40" s="115">
        <v>2</v>
      </c>
      <c r="H40" s="115"/>
      <c r="I40" s="115"/>
      <c r="J40" s="115"/>
      <c r="K40" s="115">
        <v>3</v>
      </c>
      <c r="L40" s="115"/>
      <c r="M40" s="115"/>
      <c r="N40" s="115">
        <f t="shared" si="8"/>
        <v>8</v>
      </c>
      <c r="O40" s="116"/>
      <c r="P40" s="126">
        <v>11</v>
      </c>
      <c r="Q40" s="125" t="s">
        <v>417</v>
      </c>
      <c r="R40" s="125" t="s">
        <v>387</v>
      </c>
      <c r="S40" s="115"/>
      <c r="T40" s="115"/>
      <c r="U40" s="115">
        <v>2</v>
      </c>
      <c r="V40" s="115">
        <v>4</v>
      </c>
      <c r="W40" s="115">
        <v>2</v>
      </c>
      <c r="X40" s="115"/>
      <c r="Y40" s="115"/>
      <c r="Z40" s="115">
        <v>3</v>
      </c>
      <c r="AA40" s="115"/>
      <c r="AB40" s="115"/>
      <c r="AC40" s="115">
        <f t="shared" si="9"/>
        <v>2</v>
      </c>
      <c r="AE40" s="120"/>
    </row>
    <row r="41" spans="1:31" s="122" customFormat="1" ht="12.75" x14ac:dyDescent="0.2">
      <c r="A41" s="126"/>
      <c r="B41" s="125"/>
      <c r="C41" s="12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 t="str">
        <f t="shared" si="8"/>
        <v/>
      </c>
      <c r="O41" s="116"/>
      <c r="P41" s="126">
        <v>13</v>
      </c>
      <c r="Q41" s="125" t="s">
        <v>277</v>
      </c>
      <c r="R41" s="125" t="s">
        <v>334</v>
      </c>
      <c r="S41" s="115"/>
      <c r="T41" s="115"/>
      <c r="U41" s="115"/>
      <c r="V41" s="115"/>
      <c r="W41" s="115">
        <v>1</v>
      </c>
      <c r="X41" s="115"/>
      <c r="Y41" s="115"/>
      <c r="Z41" s="115">
        <v>1</v>
      </c>
      <c r="AA41" s="115"/>
      <c r="AB41" s="115"/>
      <c r="AC41" s="115">
        <f t="shared" si="9"/>
        <v>0</v>
      </c>
      <c r="AE41" s="120"/>
    </row>
    <row r="42" spans="1:31" s="122" customFormat="1" ht="12.75" x14ac:dyDescent="0.2">
      <c r="A42" s="126">
        <v>23</v>
      </c>
      <c r="B42" s="125" t="s">
        <v>37</v>
      </c>
      <c r="C42" s="125" t="s">
        <v>295</v>
      </c>
      <c r="D42" s="115"/>
      <c r="E42" s="115"/>
      <c r="F42" s="115"/>
      <c r="G42" s="115">
        <v>3</v>
      </c>
      <c r="H42" s="115"/>
      <c r="I42" s="115">
        <v>1</v>
      </c>
      <c r="J42" s="115"/>
      <c r="K42" s="115">
        <v>2</v>
      </c>
      <c r="L42" s="115"/>
      <c r="M42" s="115"/>
      <c r="N42" s="115">
        <f t="shared" si="8"/>
        <v>0</v>
      </c>
      <c r="O42" s="116"/>
      <c r="P42" s="126">
        <v>20</v>
      </c>
      <c r="Q42" s="125" t="s">
        <v>75</v>
      </c>
      <c r="R42" s="125" t="s">
        <v>79</v>
      </c>
      <c r="S42" s="115"/>
      <c r="T42" s="115"/>
      <c r="U42" s="115"/>
      <c r="V42" s="115"/>
      <c r="W42" s="115">
        <v>1</v>
      </c>
      <c r="X42" s="115">
        <v>2</v>
      </c>
      <c r="Y42" s="115"/>
      <c r="Z42" s="115">
        <v>2</v>
      </c>
      <c r="AA42" s="115"/>
      <c r="AB42" s="115"/>
      <c r="AC42" s="115">
        <f t="shared" si="9"/>
        <v>0</v>
      </c>
      <c r="AE42" s="120"/>
    </row>
    <row r="43" spans="1:31" s="122" customFormat="1" ht="12.75" x14ac:dyDescent="0.2">
      <c r="A43" s="126">
        <v>24</v>
      </c>
      <c r="B43" s="125" t="s">
        <v>212</v>
      </c>
      <c r="C43" s="125" t="s">
        <v>129</v>
      </c>
      <c r="D43" s="115">
        <v>3</v>
      </c>
      <c r="E43" s="115"/>
      <c r="F43" s="115"/>
      <c r="G43" s="115">
        <v>4</v>
      </c>
      <c r="H43" s="115">
        <v>4</v>
      </c>
      <c r="I43" s="115"/>
      <c r="J43" s="115"/>
      <c r="K43" s="115">
        <v>2</v>
      </c>
      <c r="L43" s="115"/>
      <c r="M43" s="115"/>
      <c r="N43" s="115">
        <f t="shared" si="8"/>
        <v>6</v>
      </c>
      <c r="O43" s="116"/>
      <c r="P43" s="126">
        <v>21</v>
      </c>
      <c r="Q43" s="125" t="s">
        <v>71</v>
      </c>
      <c r="R43" s="125" t="s">
        <v>95</v>
      </c>
      <c r="S43" s="115">
        <v>3</v>
      </c>
      <c r="T43" s="115"/>
      <c r="U43" s="115"/>
      <c r="V43" s="115">
        <v>6</v>
      </c>
      <c r="W43" s="115">
        <v>1</v>
      </c>
      <c r="X43" s="115">
        <v>1</v>
      </c>
      <c r="Y43" s="115"/>
      <c r="Z43" s="115">
        <v>2</v>
      </c>
      <c r="AA43" s="115"/>
      <c r="AB43" s="115"/>
      <c r="AC43" s="115">
        <f t="shared" si="9"/>
        <v>6</v>
      </c>
      <c r="AE43" s="120"/>
    </row>
    <row r="44" spans="1:31" s="122" customFormat="1" ht="12.75" x14ac:dyDescent="0.2">
      <c r="A44" s="126">
        <v>42</v>
      </c>
      <c r="B44" s="125" t="s">
        <v>69</v>
      </c>
      <c r="C44" s="125" t="s">
        <v>70</v>
      </c>
      <c r="D44" s="115">
        <v>3</v>
      </c>
      <c r="E44" s="115"/>
      <c r="F44" s="115">
        <v>1</v>
      </c>
      <c r="G44" s="115">
        <v>5</v>
      </c>
      <c r="H44" s="115"/>
      <c r="I44" s="115"/>
      <c r="J44" s="115"/>
      <c r="K44" s="115"/>
      <c r="L44" s="115"/>
      <c r="M44" s="115"/>
      <c r="N44" s="115">
        <f t="shared" si="8"/>
        <v>7</v>
      </c>
      <c r="O44" s="116"/>
      <c r="P44" s="126">
        <v>25</v>
      </c>
      <c r="Q44" s="125" t="s">
        <v>585</v>
      </c>
      <c r="R44" s="125" t="s">
        <v>586</v>
      </c>
      <c r="S44" s="115">
        <v>3</v>
      </c>
      <c r="T44" s="115">
        <v>1</v>
      </c>
      <c r="U44" s="115">
        <v>2</v>
      </c>
      <c r="V44" s="115">
        <v>2</v>
      </c>
      <c r="W44" s="115">
        <v>2</v>
      </c>
      <c r="X44" s="115">
        <v>3</v>
      </c>
      <c r="Y44" s="115"/>
      <c r="Z44" s="115"/>
      <c r="AA44" s="115"/>
      <c r="AB44" s="115"/>
      <c r="AC44" s="115">
        <f t="shared" si="9"/>
        <v>11</v>
      </c>
      <c r="AE44" s="120"/>
    </row>
    <row r="45" spans="1:31" s="122" customFormat="1" ht="12.75" x14ac:dyDescent="0.2">
      <c r="A45" s="126">
        <v>44</v>
      </c>
      <c r="B45" s="125" t="s">
        <v>428</v>
      </c>
      <c r="C45" s="125" t="s">
        <v>100</v>
      </c>
      <c r="D45" s="115">
        <v>4</v>
      </c>
      <c r="E45" s="115"/>
      <c r="F45" s="115">
        <v>1</v>
      </c>
      <c r="G45" s="115">
        <v>13</v>
      </c>
      <c r="H45" s="115"/>
      <c r="I45" s="115">
        <v>5</v>
      </c>
      <c r="J45" s="115"/>
      <c r="K45" s="115">
        <v>3</v>
      </c>
      <c r="L45" s="115"/>
      <c r="M45" s="115"/>
      <c r="N45" s="115">
        <f t="shared" si="8"/>
        <v>9</v>
      </c>
      <c r="O45" s="116"/>
      <c r="P45" s="126">
        <v>44</v>
      </c>
      <c r="Q45" s="125" t="s">
        <v>163</v>
      </c>
      <c r="R45" s="125" t="s">
        <v>164</v>
      </c>
      <c r="S45" s="115">
        <v>4</v>
      </c>
      <c r="T45" s="115">
        <v>1</v>
      </c>
      <c r="U45" s="115"/>
      <c r="V45" s="115">
        <v>5</v>
      </c>
      <c r="W45" s="115">
        <v>1</v>
      </c>
      <c r="X45" s="115">
        <v>2</v>
      </c>
      <c r="Y45" s="115"/>
      <c r="Z45" s="115">
        <v>1</v>
      </c>
      <c r="AA45" s="115">
        <v>1</v>
      </c>
      <c r="AB45" s="115"/>
      <c r="AC45" s="115">
        <f t="shared" si="9"/>
        <v>11</v>
      </c>
      <c r="AE45" s="120"/>
    </row>
    <row r="46" spans="1:31" s="122" customFormat="1" ht="12.75" x14ac:dyDescent="0.2">
      <c r="A46" s="126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14</v>
      </c>
      <c r="E47" s="115">
        <f t="shared" si="10"/>
        <v>2</v>
      </c>
      <c r="F47" s="115">
        <f t="shared" si="10"/>
        <v>6</v>
      </c>
      <c r="G47" s="115">
        <f t="shared" si="10"/>
        <v>43</v>
      </c>
      <c r="H47" s="115">
        <f t="shared" si="10"/>
        <v>7</v>
      </c>
      <c r="I47" s="115">
        <f t="shared" si="10"/>
        <v>10</v>
      </c>
      <c r="J47" s="115">
        <f t="shared" si="10"/>
        <v>1</v>
      </c>
      <c r="K47" s="115">
        <f t="shared" si="10"/>
        <v>19</v>
      </c>
      <c r="L47" s="115">
        <f t="shared" si="10"/>
        <v>1</v>
      </c>
      <c r="M47" s="115">
        <f t="shared" si="10"/>
        <v>0</v>
      </c>
      <c r="N47" s="115">
        <f t="shared" si="10"/>
        <v>40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12</v>
      </c>
      <c r="T47" s="115">
        <f t="shared" si="11"/>
        <v>3</v>
      </c>
      <c r="U47" s="115">
        <f t="shared" si="11"/>
        <v>5</v>
      </c>
      <c r="V47" s="115">
        <f t="shared" si="11"/>
        <v>27</v>
      </c>
      <c r="W47" s="115">
        <f t="shared" si="11"/>
        <v>10</v>
      </c>
      <c r="X47" s="115">
        <f t="shared" si="11"/>
        <v>11</v>
      </c>
      <c r="Y47" s="115">
        <f t="shared" si="11"/>
        <v>0</v>
      </c>
      <c r="Z47" s="115">
        <f t="shared" si="11"/>
        <v>15</v>
      </c>
      <c r="AA47" s="115">
        <f t="shared" si="11"/>
        <v>1</v>
      </c>
      <c r="AB47" s="115">
        <f t="shared" si="11"/>
        <v>0</v>
      </c>
      <c r="AC47" s="115">
        <f t="shared" si="11"/>
        <v>38</v>
      </c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>Hawks:    |||   Pork Swords: BLK-</v>
      </c>
    </row>
    <row r="48" spans="1:31" s="122" customFormat="1" ht="12.75" x14ac:dyDescent="0.2">
      <c r="A48" s="152" t="s">
        <v>28</v>
      </c>
      <c r="B48" s="153"/>
      <c r="C48" s="154" t="s">
        <v>215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E48" s="120"/>
    </row>
    <row r="49" spans="1:31" s="122" customFormat="1" ht="12.75" x14ac:dyDescent="0.2">
      <c r="A49" s="152" t="s">
        <v>205</v>
      </c>
      <c r="B49" s="153"/>
      <c r="C49" s="154" t="s">
        <v>312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63" t="s">
        <v>77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5"/>
      <c r="O51" s="112" t="s">
        <v>30</v>
      </c>
      <c r="P51" s="146" t="s">
        <v>78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8"/>
      <c r="AD51" s="129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D52" s="129"/>
      <c r="AE52" s="120"/>
    </row>
    <row r="53" spans="1:31" s="122" customFormat="1" ht="12.75" x14ac:dyDescent="0.2">
      <c r="A53" s="124">
        <v>0</v>
      </c>
      <c r="B53" s="125" t="s">
        <v>398</v>
      </c>
      <c r="C53" s="125" t="s">
        <v>399</v>
      </c>
      <c r="D53" s="115">
        <v>11</v>
      </c>
      <c r="E53" s="115"/>
      <c r="F53" s="115">
        <v>2</v>
      </c>
      <c r="G53" s="115">
        <v>6</v>
      </c>
      <c r="H53" s="115">
        <v>1</v>
      </c>
      <c r="I53" s="115">
        <v>1</v>
      </c>
      <c r="J53" s="115">
        <v>2</v>
      </c>
      <c r="K53" s="115">
        <v>3</v>
      </c>
      <c r="L53" s="115"/>
      <c r="M53" s="115"/>
      <c r="N53" s="115">
        <f t="shared" ref="N53:N62" si="12">IF(B53="","",(D53*2)+(E53*3)+F53*1)</f>
        <v>24</v>
      </c>
      <c r="O53" s="116"/>
      <c r="P53" s="124"/>
      <c r="Q53" s="125"/>
      <c r="R53" s="12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 t="str">
        <f t="shared" ref="AC53:AC62" si="13">IF(Q53="","",(S53*2)+(T53*3)+U53*1)</f>
        <v/>
      </c>
      <c r="AD53" s="129"/>
      <c r="AE53" s="120"/>
    </row>
    <row r="54" spans="1:31" s="122" customFormat="1" ht="12.75" x14ac:dyDescent="0.2">
      <c r="A54" s="124">
        <v>3</v>
      </c>
      <c r="B54" s="125" t="s">
        <v>80</v>
      </c>
      <c r="C54" s="125" t="s">
        <v>81</v>
      </c>
      <c r="D54" s="115">
        <v>1</v>
      </c>
      <c r="E54" s="115"/>
      <c r="F54" s="115"/>
      <c r="G54" s="115">
        <v>7</v>
      </c>
      <c r="H54" s="115">
        <v>11</v>
      </c>
      <c r="I54" s="115">
        <v>2</v>
      </c>
      <c r="J54" s="115">
        <v>1</v>
      </c>
      <c r="K54" s="115">
        <v>1</v>
      </c>
      <c r="L54" s="115"/>
      <c r="M54" s="115"/>
      <c r="N54" s="115">
        <f t="shared" si="12"/>
        <v>2</v>
      </c>
      <c r="O54" s="116"/>
      <c r="P54" s="124"/>
      <c r="Q54" s="125"/>
      <c r="R54" s="12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 t="str">
        <f t="shared" si="13"/>
        <v/>
      </c>
      <c r="AD54" s="129"/>
      <c r="AE54" s="120"/>
    </row>
    <row r="55" spans="1:31" s="122" customFormat="1" ht="12.75" x14ac:dyDescent="0.2">
      <c r="A55" s="126">
        <v>5</v>
      </c>
      <c r="B55" s="125" t="s">
        <v>85</v>
      </c>
      <c r="C55" s="125" t="s">
        <v>86</v>
      </c>
      <c r="D55" s="115">
        <v>6</v>
      </c>
      <c r="E55" s="115"/>
      <c r="F55" s="115"/>
      <c r="G55" s="115">
        <v>7</v>
      </c>
      <c r="H55" s="115">
        <v>1</v>
      </c>
      <c r="I55" s="115">
        <v>1</v>
      </c>
      <c r="J55" s="115"/>
      <c r="K55" s="115"/>
      <c r="L55" s="115"/>
      <c r="M55" s="115"/>
      <c r="N55" s="115">
        <f t="shared" si="12"/>
        <v>12</v>
      </c>
      <c r="O55" s="116"/>
      <c r="P55" s="126">
        <v>3</v>
      </c>
      <c r="Q55" s="125" t="s">
        <v>111</v>
      </c>
      <c r="R55" s="125" t="s">
        <v>110</v>
      </c>
      <c r="S55" s="115">
        <v>4</v>
      </c>
      <c r="T55" s="115">
        <v>1</v>
      </c>
      <c r="U55" s="115"/>
      <c r="V55" s="115">
        <v>9</v>
      </c>
      <c r="W55" s="115">
        <v>1</v>
      </c>
      <c r="X55" s="115">
        <v>1</v>
      </c>
      <c r="Y55" s="115"/>
      <c r="Z55" s="115">
        <v>3</v>
      </c>
      <c r="AA55" s="115"/>
      <c r="AB55" s="115"/>
      <c r="AC55" s="115">
        <f t="shared" si="13"/>
        <v>11</v>
      </c>
      <c r="AD55" s="129"/>
      <c r="AE55" s="120"/>
    </row>
    <row r="56" spans="1:31" s="122" customFormat="1" ht="12.75" x14ac:dyDescent="0.2">
      <c r="A56" s="126"/>
      <c r="B56" s="125"/>
      <c r="C56" s="12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 t="str">
        <f t="shared" si="12"/>
        <v/>
      </c>
      <c r="O56" s="116"/>
      <c r="P56" s="126">
        <v>4</v>
      </c>
      <c r="Q56" s="125" t="s">
        <v>108</v>
      </c>
      <c r="R56" s="125" t="s">
        <v>109</v>
      </c>
      <c r="S56" s="115"/>
      <c r="T56" s="115"/>
      <c r="U56" s="115"/>
      <c r="V56" s="115">
        <v>1</v>
      </c>
      <c r="W56" s="115">
        <v>2</v>
      </c>
      <c r="X56" s="115">
        <v>1</v>
      </c>
      <c r="Y56" s="115"/>
      <c r="Z56" s="115">
        <v>1</v>
      </c>
      <c r="AA56" s="115"/>
      <c r="AB56" s="115"/>
      <c r="AC56" s="115">
        <f t="shared" si="13"/>
        <v>0</v>
      </c>
      <c r="AD56" s="129"/>
      <c r="AE56" s="120"/>
    </row>
    <row r="57" spans="1:31" s="122" customFormat="1" ht="12.75" x14ac:dyDescent="0.2">
      <c r="A57" s="126">
        <v>21</v>
      </c>
      <c r="B57" s="125" t="s">
        <v>128</v>
      </c>
      <c r="C57" s="125" t="s">
        <v>83</v>
      </c>
      <c r="D57" s="115">
        <v>1</v>
      </c>
      <c r="E57" s="115">
        <v>2</v>
      </c>
      <c r="F57" s="115"/>
      <c r="G57" s="115">
        <v>5</v>
      </c>
      <c r="H57" s="115">
        <v>2</v>
      </c>
      <c r="I57" s="115">
        <v>3</v>
      </c>
      <c r="J57" s="115"/>
      <c r="K57" s="115">
        <v>1</v>
      </c>
      <c r="L57" s="115"/>
      <c r="M57" s="115"/>
      <c r="N57" s="115">
        <f t="shared" si="12"/>
        <v>8</v>
      </c>
      <c r="O57" s="116"/>
      <c r="P57" s="126">
        <v>5</v>
      </c>
      <c r="Q57" s="125" t="s">
        <v>550</v>
      </c>
      <c r="R57" s="125" t="s">
        <v>47</v>
      </c>
      <c r="S57" s="115">
        <v>1</v>
      </c>
      <c r="T57" s="115">
        <v>1</v>
      </c>
      <c r="U57" s="115"/>
      <c r="V57" s="115">
        <v>12</v>
      </c>
      <c r="W57" s="115">
        <v>2</v>
      </c>
      <c r="X57" s="115">
        <v>3</v>
      </c>
      <c r="Y57" s="115"/>
      <c r="Z57" s="115">
        <v>2</v>
      </c>
      <c r="AA57" s="115"/>
      <c r="AB57" s="115"/>
      <c r="AC57" s="115">
        <f t="shared" si="13"/>
        <v>5</v>
      </c>
      <c r="AD57" s="129"/>
      <c r="AE57" s="120"/>
    </row>
    <row r="58" spans="1:31" s="122" customFormat="1" ht="12.75" x14ac:dyDescent="0.2">
      <c r="A58" s="126">
        <v>24</v>
      </c>
      <c r="B58" s="125" t="s">
        <v>146</v>
      </c>
      <c r="C58" s="125" t="s">
        <v>186</v>
      </c>
      <c r="D58" s="115">
        <v>3</v>
      </c>
      <c r="E58" s="115"/>
      <c r="F58" s="115">
        <v>2</v>
      </c>
      <c r="G58" s="115">
        <v>9</v>
      </c>
      <c r="H58" s="115">
        <v>4</v>
      </c>
      <c r="I58" s="115">
        <v>3</v>
      </c>
      <c r="J58" s="115"/>
      <c r="K58" s="115"/>
      <c r="L58" s="115"/>
      <c r="M58" s="115"/>
      <c r="N58" s="115">
        <f t="shared" si="12"/>
        <v>8</v>
      </c>
      <c r="O58" s="116"/>
      <c r="P58" s="126"/>
      <c r="Q58" s="125"/>
      <c r="R58" s="12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 t="str">
        <f t="shared" si="13"/>
        <v/>
      </c>
      <c r="AD58" s="129"/>
      <c r="AE58" s="120"/>
    </row>
    <row r="59" spans="1:31" s="122" customFormat="1" ht="12.75" x14ac:dyDescent="0.2">
      <c r="A59" s="126">
        <v>25</v>
      </c>
      <c r="B59" s="125" t="s">
        <v>87</v>
      </c>
      <c r="C59" s="125" t="s">
        <v>88</v>
      </c>
      <c r="D59" s="115">
        <v>2</v>
      </c>
      <c r="E59" s="115">
        <v>1</v>
      </c>
      <c r="F59" s="115">
        <v>3</v>
      </c>
      <c r="G59" s="115">
        <v>2</v>
      </c>
      <c r="H59" s="115">
        <v>3</v>
      </c>
      <c r="I59" s="115">
        <v>2</v>
      </c>
      <c r="J59" s="115"/>
      <c r="K59" s="115">
        <v>2</v>
      </c>
      <c r="L59" s="115"/>
      <c r="M59" s="115"/>
      <c r="N59" s="115">
        <f t="shared" si="12"/>
        <v>10</v>
      </c>
      <c r="O59" s="116"/>
      <c r="P59" s="126">
        <v>8</v>
      </c>
      <c r="Q59" s="125" t="s">
        <v>565</v>
      </c>
      <c r="R59" s="125" t="s">
        <v>62</v>
      </c>
      <c r="S59" s="115"/>
      <c r="T59" s="115">
        <v>1</v>
      </c>
      <c r="U59" s="115"/>
      <c r="V59" s="115">
        <v>3</v>
      </c>
      <c r="W59" s="115">
        <v>1</v>
      </c>
      <c r="X59" s="115"/>
      <c r="Y59" s="115"/>
      <c r="Z59" s="115"/>
      <c r="AA59" s="115"/>
      <c r="AB59" s="115"/>
      <c r="AC59" s="115">
        <f t="shared" si="13"/>
        <v>3</v>
      </c>
      <c r="AD59" s="129"/>
      <c r="AE59" s="120"/>
    </row>
    <row r="60" spans="1:31" s="122" customFormat="1" ht="12.75" x14ac:dyDescent="0.2">
      <c r="A60" s="124">
        <v>35</v>
      </c>
      <c r="B60" s="125" t="s">
        <v>290</v>
      </c>
      <c r="C60" s="125" t="s">
        <v>291</v>
      </c>
      <c r="D60" s="115">
        <v>1</v>
      </c>
      <c r="E60" s="115">
        <v>1</v>
      </c>
      <c r="F60" s="115"/>
      <c r="G60" s="115">
        <v>4</v>
      </c>
      <c r="H60" s="115"/>
      <c r="I60" s="115">
        <v>2</v>
      </c>
      <c r="J60" s="115">
        <v>3</v>
      </c>
      <c r="K60" s="115"/>
      <c r="L60" s="115"/>
      <c r="M60" s="115"/>
      <c r="N60" s="115">
        <f t="shared" si="12"/>
        <v>5</v>
      </c>
      <c r="O60" s="116"/>
      <c r="P60" s="124">
        <v>11</v>
      </c>
      <c r="Q60" s="125" t="s">
        <v>656</v>
      </c>
      <c r="R60" s="125" t="s">
        <v>364</v>
      </c>
      <c r="S60" s="115"/>
      <c r="T60" s="115">
        <v>3</v>
      </c>
      <c r="U60" s="115"/>
      <c r="V60" s="115"/>
      <c r="W60" s="115">
        <v>2</v>
      </c>
      <c r="X60" s="115">
        <v>1</v>
      </c>
      <c r="Y60" s="115"/>
      <c r="Z60" s="115"/>
      <c r="AA60" s="115"/>
      <c r="AB60" s="115"/>
      <c r="AC60" s="115">
        <f t="shared" si="13"/>
        <v>9</v>
      </c>
      <c r="AD60" s="129"/>
      <c r="AE60" s="120"/>
    </row>
    <row r="61" spans="1:31" s="122" customFormat="1" ht="12.75" x14ac:dyDescent="0.2">
      <c r="A61" s="124"/>
      <c r="B61" s="125"/>
      <c r="C61" s="12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 t="str">
        <f t="shared" si="12"/>
        <v/>
      </c>
      <c r="O61" s="116"/>
      <c r="P61" s="126">
        <v>31</v>
      </c>
      <c r="Q61" s="125" t="s">
        <v>41</v>
      </c>
      <c r="R61" s="125" t="s">
        <v>107</v>
      </c>
      <c r="S61" s="115"/>
      <c r="T61" s="115">
        <v>1</v>
      </c>
      <c r="U61" s="115"/>
      <c r="V61" s="115">
        <v>2</v>
      </c>
      <c r="W61" s="115">
        <v>3</v>
      </c>
      <c r="X61" s="115">
        <v>2</v>
      </c>
      <c r="Y61" s="115"/>
      <c r="Z61" s="115">
        <v>3</v>
      </c>
      <c r="AA61" s="115"/>
      <c r="AB61" s="115"/>
      <c r="AC61" s="115">
        <f t="shared" si="13"/>
        <v>3</v>
      </c>
      <c r="AD61" s="129"/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/>
      <c r="Q62" s="125"/>
      <c r="R62" s="12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 t="str">
        <f t="shared" si="13"/>
        <v/>
      </c>
      <c r="AD62" s="129"/>
      <c r="AE62" s="127" t="e">
        <f>IF(#REF!+#REF!=5,"Correct","MVP ERROR")</f>
        <v>#REF!</v>
      </c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25</v>
      </c>
      <c r="E63" s="115">
        <f t="shared" si="14"/>
        <v>4</v>
      </c>
      <c r="F63" s="115">
        <f t="shared" si="14"/>
        <v>7</v>
      </c>
      <c r="G63" s="115">
        <f t="shared" si="14"/>
        <v>40</v>
      </c>
      <c r="H63" s="115">
        <f t="shared" si="14"/>
        <v>22</v>
      </c>
      <c r="I63" s="115">
        <f t="shared" si="14"/>
        <v>14</v>
      </c>
      <c r="J63" s="115">
        <f t="shared" si="14"/>
        <v>6</v>
      </c>
      <c r="K63" s="115">
        <f t="shared" si="14"/>
        <v>7</v>
      </c>
      <c r="L63" s="115">
        <f t="shared" si="14"/>
        <v>0</v>
      </c>
      <c r="M63" s="115">
        <f t="shared" si="14"/>
        <v>0</v>
      </c>
      <c r="N63" s="115">
        <f t="shared" si="14"/>
        <v>69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5</v>
      </c>
      <c r="T63" s="115">
        <f t="shared" si="15"/>
        <v>7</v>
      </c>
      <c r="U63" s="115">
        <f t="shared" si="15"/>
        <v>0</v>
      </c>
      <c r="V63" s="115">
        <f t="shared" si="15"/>
        <v>27</v>
      </c>
      <c r="W63" s="115">
        <f t="shared" si="15"/>
        <v>11</v>
      </c>
      <c r="X63" s="115">
        <f t="shared" si="15"/>
        <v>8</v>
      </c>
      <c r="Y63" s="115">
        <f t="shared" si="15"/>
        <v>0</v>
      </c>
      <c r="Z63" s="115">
        <f t="shared" si="15"/>
        <v>9</v>
      </c>
      <c r="AA63" s="115">
        <f t="shared" si="15"/>
        <v>0</v>
      </c>
      <c r="AB63" s="115">
        <f t="shared" si="15"/>
        <v>0</v>
      </c>
      <c r="AC63" s="115">
        <f t="shared" si="15"/>
        <v>31</v>
      </c>
      <c r="AD63" s="129"/>
      <c r="AE63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>HBW Cannons:    |||   Shenanigans: FT-BLK-</v>
      </c>
    </row>
    <row r="64" spans="1:31" s="122" customFormat="1" ht="12.75" x14ac:dyDescent="0.2">
      <c r="A64" s="152" t="s">
        <v>28</v>
      </c>
      <c r="B64" s="153"/>
      <c r="C64" s="154" t="s">
        <v>203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D64" s="129"/>
      <c r="AE64" s="120"/>
    </row>
    <row r="65" spans="1:31" s="122" customFormat="1" ht="12.75" x14ac:dyDescent="0.2">
      <c r="A65" s="152" t="s">
        <v>205</v>
      </c>
      <c r="B65" s="153"/>
      <c r="C65" s="154" t="s">
        <v>319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D65" s="129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92" t="s">
        <v>106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4"/>
      <c r="O67" s="112" t="s">
        <v>30</v>
      </c>
      <c r="P67" s="157" t="s">
        <v>150</v>
      </c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9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E68" s="120"/>
    </row>
    <row r="69" spans="1:31" s="122" customFormat="1" ht="12.75" x14ac:dyDescent="0.2">
      <c r="A69" s="124">
        <v>5</v>
      </c>
      <c r="B69" s="125" t="s">
        <v>140</v>
      </c>
      <c r="C69" s="125" t="s">
        <v>141</v>
      </c>
      <c r="D69" s="115">
        <v>1</v>
      </c>
      <c r="E69" s="115">
        <v>2</v>
      </c>
      <c r="F69" s="115"/>
      <c r="G69" s="115">
        <v>1</v>
      </c>
      <c r="H69" s="115">
        <v>2</v>
      </c>
      <c r="I69" s="115">
        <v>2</v>
      </c>
      <c r="J69" s="115"/>
      <c r="K69" s="115">
        <v>1</v>
      </c>
      <c r="L69" s="115"/>
      <c r="M69" s="115"/>
      <c r="N69" s="115">
        <f t="shared" ref="N69:N78" si="16">IF(B69="","",(D69*2)+(E69*3)+F69*1)</f>
        <v>8</v>
      </c>
      <c r="O69" s="116"/>
      <c r="P69" s="124">
        <v>7</v>
      </c>
      <c r="Q69" s="125" t="s">
        <v>181</v>
      </c>
      <c r="R69" s="125" t="s">
        <v>182</v>
      </c>
      <c r="S69" s="115">
        <v>2</v>
      </c>
      <c r="T69" s="115"/>
      <c r="U69" s="115">
        <v>1</v>
      </c>
      <c r="V69" s="115">
        <v>1</v>
      </c>
      <c r="W69" s="115">
        <v>2</v>
      </c>
      <c r="X69" s="115"/>
      <c r="Y69" s="115"/>
      <c r="Z69" s="115">
        <v>1</v>
      </c>
      <c r="AA69" s="115"/>
      <c r="AB69" s="115"/>
      <c r="AC69" s="115">
        <f t="shared" ref="AC69:AC78" si="17">IF(Q69="","",(S69*2)+(T69*3)+U69*1)</f>
        <v>5</v>
      </c>
      <c r="AE69" s="120"/>
    </row>
    <row r="70" spans="1:31" s="122" customFormat="1" ht="12.75" x14ac:dyDescent="0.2">
      <c r="A70" s="126">
        <v>6</v>
      </c>
      <c r="B70" s="125" t="s">
        <v>142</v>
      </c>
      <c r="C70" s="125" t="s">
        <v>143</v>
      </c>
      <c r="D70" s="115">
        <v>1</v>
      </c>
      <c r="E70" s="115">
        <v>1</v>
      </c>
      <c r="F70" s="115">
        <v>2</v>
      </c>
      <c r="G70" s="115">
        <v>1</v>
      </c>
      <c r="H70" s="115">
        <v>1</v>
      </c>
      <c r="I70" s="115">
        <v>3</v>
      </c>
      <c r="J70" s="115"/>
      <c r="K70" s="115"/>
      <c r="L70" s="115"/>
      <c r="M70" s="115"/>
      <c r="N70" s="115">
        <f t="shared" si="16"/>
        <v>7</v>
      </c>
      <c r="O70" s="116"/>
      <c r="P70" s="126"/>
      <c r="Q70" s="125"/>
      <c r="R70" s="12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 t="str">
        <f t="shared" si="17"/>
        <v/>
      </c>
      <c r="AE70" s="120"/>
    </row>
    <row r="71" spans="1:31" s="122" customFormat="1" ht="12.75" x14ac:dyDescent="0.2">
      <c r="A71" s="126"/>
      <c r="B71" s="125"/>
      <c r="C71" s="12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 t="str">
        <f t="shared" si="16"/>
        <v/>
      </c>
      <c r="O71" s="116"/>
      <c r="P71" s="124">
        <v>10</v>
      </c>
      <c r="Q71" s="125" t="s">
        <v>154</v>
      </c>
      <c r="R71" s="125" t="s">
        <v>36</v>
      </c>
      <c r="S71" s="115">
        <v>6</v>
      </c>
      <c r="T71" s="115">
        <v>1</v>
      </c>
      <c r="U71" s="115"/>
      <c r="V71" s="115">
        <v>3</v>
      </c>
      <c r="W71" s="115">
        <v>2</v>
      </c>
      <c r="X71" s="115">
        <v>1</v>
      </c>
      <c r="Y71" s="115"/>
      <c r="Z71" s="115">
        <v>1</v>
      </c>
      <c r="AA71" s="115"/>
      <c r="AB71" s="115"/>
      <c r="AC71" s="115">
        <f t="shared" si="17"/>
        <v>15</v>
      </c>
      <c r="AE71" s="120"/>
    </row>
    <row r="72" spans="1:31" s="122" customFormat="1" ht="12.75" x14ac:dyDescent="0.2">
      <c r="A72" s="124"/>
      <c r="B72" s="125"/>
      <c r="C72" s="12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 t="str">
        <f t="shared" si="16"/>
        <v/>
      </c>
      <c r="O72" s="116"/>
      <c r="P72" s="124">
        <v>13</v>
      </c>
      <c r="Q72" s="125" t="s">
        <v>155</v>
      </c>
      <c r="R72" s="125" t="s">
        <v>50</v>
      </c>
      <c r="S72" s="115"/>
      <c r="T72" s="115"/>
      <c r="U72" s="115"/>
      <c r="V72" s="115">
        <v>6</v>
      </c>
      <c r="W72" s="115">
        <v>1</v>
      </c>
      <c r="X72" s="115">
        <v>1</v>
      </c>
      <c r="Y72" s="115"/>
      <c r="Z72" s="115">
        <v>3</v>
      </c>
      <c r="AA72" s="115"/>
      <c r="AB72" s="115"/>
      <c r="AC72" s="115">
        <f t="shared" si="17"/>
        <v>0</v>
      </c>
      <c r="AE72" s="120"/>
    </row>
    <row r="73" spans="1:31" s="122" customFormat="1" ht="12.75" x14ac:dyDescent="0.2">
      <c r="A73" s="126">
        <v>14</v>
      </c>
      <c r="B73" s="125" t="s">
        <v>144</v>
      </c>
      <c r="C73" s="125" t="s">
        <v>81</v>
      </c>
      <c r="D73" s="115">
        <v>3</v>
      </c>
      <c r="E73" s="115">
        <v>3</v>
      </c>
      <c r="F73" s="115"/>
      <c r="G73" s="115">
        <v>5</v>
      </c>
      <c r="H73" s="115">
        <v>2</v>
      </c>
      <c r="I73" s="115"/>
      <c r="J73" s="115">
        <v>1</v>
      </c>
      <c r="K73" s="115"/>
      <c r="L73" s="115"/>
      <c r="M73" s="115"/>
      <c r="N73" s="115">
        <f t="shared" si="16"/>
        <v>15</v>
      </c>
      <c r="O73" s="116"/>
      <c r="P73" s="124">
        <v>17</v>
      </c>
      <c r="Q73" s="125" t="s">
        <v>171</v>
      </c>
      <c r="R73" s="125" t="s">
        <v>36</v>
      </c>
      <c r="S73" s="115">
        <v>3</v>
      </c>
      <c r="T73" s="115"/>
      <c r="U73" s="115">
        <v>2</v>
      </c>
      <c r="V73" s="115">
        <v>6</v>
      </c>
      <c r="W73" s="115">
        <v>3</v>
      </c>
      <c r="X73" s="115">
        <v>1</v>
      </c>
      <c r="Y73" s="115"/>
      <c r="Z73" s="115">
        <v>3</v>
      </c>
      <c r="AA73" s="115"/>
      <c r="AB73" s="115"/>
      <c r="AC73" s="115">
        <f t="shared" si="17"/>
        <v>8</v>
      </c>
      <c r="AE73" s="120"/>
    </row>
    <row r="74" spans="1:31" s="122" customFormat="1" ht="12.75" x14ac:dyDescent="0.2">
      <c r="A74" s="126">
        <v>21</v>
      </c>
      <c r="B74" s="125" t="s">
        <v>673</v>
      </c>
      <c r="C74" s="125" t="s">
        <v>178</v>
      </c>
      <c r="D74" s="115">
        <v>2</v>
      </c>
      <c r="E74" s="115"/>
      <c r="F74" s="115">
        <v>1</v>
      </c>
      <c r="G74" s="115">
        <v>7</v>
      </c>
      <c r="H74" s="115"/>
      <c r="I74" s="115"/>
      <c r="J74" s="115">
        <v>1</v>
      </c>
      <c r="K74" s="115"/>
      <c r="L74" s="115"/>
      <c r="M74" s="115"/>
      <c r="N74" s="115">
        <f t="shared" si="16"/>
        <v>5</v>
      </c>
      <c r="O74" s="116"/>
      <c r="P74" s="126">
        <v>21</v>
      </c>
      <c r="Q74" s="125" t="s">
        <v>181</v>
      </c>
      <c r="R74" s="125" t="s">
        <v>405</v>
      </c>
      <c r="S74" s="115">
        <v>5</v>
      </c>
      <c r="T74" s="115"/>
      <c r="U74" s="115"/>
      <c r="V74" s="115">
        <v>5</v>
      </c>
      <c r="W74" s="115">
        <v>4</v>
      </c>
      <c r="X74" s="115"/>
      <c r="Y74" s="115">
        <v>1</v>
      </c>
      <c r="Z74" s="115"/>
      <c r="AA74" s="115"/>
      <c r="AB74" s="115"/>
      <c r="AC74" s="115">
        <f t="shared" si="17"/>
        <v>10</v>
      </c>
      <c r="AE74" s="120"/>
    </row>
    <row r="75" spans="1:31" s="122" customFormat="1" ht="12.75" x14ac:dyDescent="0.2">
      <c r="A75" s="126">
        <v>24</v>
      </c>
      <c r="B75" s="125" t="s">
        <v>145</v>
      </c>
      <c r="C75" s="125" t="s">
        <v>38</v>
      </c>
      <c r="D75" s="115"/>
      <c r="E75" s="115">
        <v>1</v>
      </c>
      <c r="F75" s="115"/>
      <c r="G75" s="115">
        <v>4</v>
      </c>
      <c r="H75" s="115">
        <v>2</v>
      </c>
      <c r="I75" s="115">
        <v>1</v>
      </c>
      <c r="J75" s="115">
        <v>2</v>
      </c>
      <c r="K75" s="115">
        <v>1</v>
      </c>
      <c r="L75" s="115"/>
      <c r="M75" s="115"/>
      <c r="N75" s="115">
        <f t="shared" si="16"/>
        <v>3</v>
      </c>
      <c r="O75" s="116"/>
      <c r="P75" s="126">
        <v>23</v>
      </c>
      <c r="Q75" s="125" t="s">
        <v>156</v>
      </c>
      <c r="R75" s="125" t="s">
        <v>57</v>
      </c>
      <c r="S75" s="115"/>
      <c r="T75" s="115"/>
      <c r="U75" s="115"/>
      <c r="V75" s="115">
        <v>2</v>
      </c>
      <c r="W75" s="115">
        <v>1</v>
      </c>
      <c r="X75" s="115"/>
      <c r="Y75" s="115"/>
      <c r="Z75" s="115"/>
      <c r="AA75" s="115"/>
      <c r="AB75" s="115"/>
      <c r="AC75" s="115">
        <f t="shared" si="17"/>
        <v>0</v>
      </c>
      <c r="AE75" s="120"/>
    </row>
    <row r="76" spans="1:31" s="122" customFormat="1" ht="12.75" x14ac:dyDescent="0.2">
      <c r="A76" s="126"/>
      <c r="B76" s="125"/>
      <c r="C76" s="12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 t="str">
        <f t="shared" si="16"/>
        <v/>
      </c>
      <c r="O76" s="116"/>
      <c r="P76" s="126">
        <v>26</v>
      </c>
      <c r="Q76" s="125" t="s">
        <v>157</v>
      </c>
      <c r="R76" s="125" t="s">
        <v>158</v>
      </c>
      <c r="S76" s="115"/>
      <c r="T76" s="115"/>
      <c r="U76" s="115"/>
      <c r="V76" s="115">
        <v>1</v>
      </c>
      <c r="W76" s="115">
        <v>1</v>
      </c>
      <c r="X76" s="115"/>
      <c r="Y76" s="115"/>
      <c r="Z76" s="115">
        <v>2</v>
      </c>
      <c r="AA76" s="115"/>
      <c r="AB76" s="115"/>
      <c r="AC76" s="115">
        <f t="shared" si="17"/>
        <v>0</v>
      </c>
      <c r="AE76" s="120"/>
    </row>
    <row r="77" spans="1:31" s="122" customFormat="1" ht="12.75" x14ac:dyDescent="0.2">
      <c r="A77" s="124">
        <v>40</v>
      </c>
      <c r="B77" s="125" t="s">
        <v>174</v>
      </c>
      <c r="C77" s="125" t="s">
        <v>76</v>
      </c>
      <c r="D77" s="115">
        <v>3</v>
      </c>
      <c r="E77" s="115"/>
      <c r="F77" s="115">
        <v>4</v>
      </c>
      <c r="G77" s="115">
        <v>5</v>
      </c>
      <c r="H77" s="115">
        <v>1</v>
      </c>
      <c r="I77" s="115"/>
      <c r="J77" s="115"/>
      <c r="K77" s="115">
        <v>4</v>
      </c>
      <c r="L77" s="115"/>
      <c r="M77" s="115"/>
      <c r="N77" s="115">
        <f t="shared" si="16"/>
        <v>10</v>
      </c>
      <c r="O77" s="116"/>
      <c r="P77" s="124">
        <v>9</v>
      </c>
      <c r="Q77" s="125" t="s">
        <v>383</v>
      </c>
      <c r="R77" s="125" t="s">
        <v>636</v>
      </c>
      <c r="S77" s="115">
        <v>4</v>
      </c>
      <c r="T77" s="115"/>
      <c r="U77" s="115"/>
      <c r="V77" s="115">
        <v>6</v>
      </c>
      <c r="W77" s="115">
        <v>1</v>
      </c>
      <c r="X77" s="115"/>
      <c r="Y77" s="115"/>
      <c r="Z77" s="115">
        <v>3</v>
      </c>
      <c r="AA77" s="115"/>
      <c r="AB77" s="115"/>
      <c r="AC77" s="115">
        <f t="shared" si="17"/>
        <v>8</v>
      </c>
      <c r="AE77" s="120"/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/>
      <c r="Q78" s="125"/>
      <c r="R78" s="12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 t="str">
        <f t="shared" si="17"/>
        <v/>
      </c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10</v>
      </c>
      <c r="E79" s="115">
        <f t="shared" si="18"/>
        <v>7</v>
      </c>
      <c r="F79" s="115">
        <f t="shared" si="18"/>
        <v>7</v>
      </c>
      <c r="G79" s="115">
        <f t="shared" si="18"/>
        <v>23</v>
      </c>
      <c r="H79" s="115">
        <f t="shared" si="18"/>
        <v>8</v>
      </c>
      <c r="I79" s="115">
        <f t="shared" si="18"/>
        <v>6</v>
      </c>
      <c r="J79" s="115">
        <f t="shared" si="18"/>
        <v>4</v>
      </c>
      <c r="K79" s="115">
        <f t="shared" si="18"/>
        <v>6</v>
      </c>
      <c r="L79" s="115">
        <f t="shared" si="18"/>
        <v>0</v>
      </c>
      <c r="M79" s="115">
        <f t="shared" si="18"/>
        <v>0</v>
      </c>
      <c r="N79" s="115">
        <f t="shared" si="18"/>
        <v>48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20</v>
      </c>
      <c r="T79" s="115">
        <f t="shared" si="19"/>
        <v>1</v>
      </c>
      <c r="U79" s="115">
        <f t="shared" si="19"/>
        <v>3</v>
      </c>
      <c r="V79" s="115">
        <f t="shared" si="19"/>
        <v>30</v>
      </c>
      <c r="W79" s="115">
        <f t="shared" si="19"/>
        <v>15</v>
      </c>
      <c r="X79" s="115">
        <f t="shared" si="19"/>
        <v>3</v>
      </c>
      <c r="Y79" s="115">
        <f t="shared" si="19"/>
        <v>1</v>
      </c>
      <c r="Z79" s="115">
        <f t="shared" si="19"/>
        <v>13</v>
      </c>
      <c r="AA79" s="115">
        <f t="shared" si="19"/>
        <v>0</v>
      </c>
      <c r="AB79" s="115">
        <f t="shared" si="19"/>
        <v>0</v>
      </c>
      <c r="AC79" s="115">
        <f t="shared" si="19"/>
        <v>46</v>
      </c>
      <c r="AE79" s="127" t="e">
        <f>IF(#REF!+#REF!=5,"Correct","MVP ERROR")</f>
        <v>#REF!</v>
      </c>
    </row>
    <row r="80" spans="1:31" s="122" customFormat="1" ht="12.75" x14ac:dyDescent="0.2">
      <c r="A80" s="152" t="s">
        <v>28</v>
      </c>
      <c r="B80" s="153"/>
      <c r="C80" s="154" t="s">
        <v>29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E80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AKOM:    |||   Beavers: </v>
      </c>
    </row>
    <row r="81" spans="1:31" s="122" customFormat="1" ht="12.75" x14ac:dyDescent="0.2">
      <c r="A81" s="152" t="s">
        <v>205</v>
      </c>
      <c r="B81" s="153"/>
      <c r="C81" s="154" t="s">
        <v>652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195" t="s">
        <v>90</v>
      </c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7"/>
      <c r="O83" s="112" t="s">
        <v>30</v>
      </c>
      <c r="P83" s="178" t="s">
        <v>215</v>
      </c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80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6">
        <v>0</v>
      </c>
      <c r="B85" s="125" t="s">
        <v>91</v>
      </c>
      <c r="C85" s="125" t="s">
        <v>92</v>
      </c>
      <c r="D85" s="115">
        <v>1</v>
      </c>
      <c r="E85" s="115"/>
      <c r="F85" s="115"/>
      <c r="G85" s="115">
        <v>8</v>
      </c>
      <c r="H85" s="115">
        <v>2</v>
      </c>
      <c r="I85" s="115">
        <v>1</v>
      </c>
      <c r="J85" s="115"/>
      <c r="K85" s="115">
        <v>2</v>
      </c>
      <c r="L85" s="115"/>
      <c r="M85" s="115"/>
      <c r="N85" s="115">
        <f t="shared" ref="N85:N94" si="20">IF(B85="","",(D85*2)+(E85*3)+F85*1)</f>
        <v>2</v>
      </c>
      <c r="O85" s="116"/>
      <c r="P85" s="124">
        <v>2</v>
      </c>
      <c r="Q85" s="125" t="s">
        <v>223</v>
      </c>
      <c r="R85" s="125" t="s">
        <v>95</v>
      </c>
      <c r="S85" s="115">
        <v>3</v>
      </c>
      <c r="T85" s="115"/>
      <c r="U85" s="115">
        <v>1</v>
      </c>
      <c r="V85" s="115">
        <v>6</v>
      </c>
      <c r="W85" s="115">
        <v>1</v>
      </c>
      <c r="X85" s="115">
        <v>1</v>
      </c>
      <c r="Y85" s="115"/>
      <c r="Z85" s="115">
        <v>1</v>
      </c>
      <c r="AA85" s="115"/>
      <c r="AB85" s="115"/>
      <c r="AC85" s="115">
        <f t="shared" ref="AC85:AC94" si="21">IF(Q85="","",(S85*2)+(T85*3)+U85*1)</f>
        <v>7</v>
      </c>
      <c r="AD85" s="129"/>
      <c r="AE85" s="120"/>
    </row>
    <row r="86" spans="1:31" s="122" customFormat="1" ht="12.75" x14ac:dyDescent="0.2">
      <c r="A86" s="126">
        <v>4</v>
      </c>
      <c r="B86" s="125" t="s">
        <v>112</v>
      </c>
      <c r="C86" s="125" t="s">
        <v>51</v>
      </c>
      <c r="D86" s="115">
        <v>1</v>
      </c>
      <c r="E86" s="115"/>
      <c r="F86" s="115"/>
      <c r="G86" s="115">
        <v>3</v>
      </c>
      <c r="H86" s="115">
        <v>1</v>
      </c>
      <c r="I86" s="115"/>
      <c r="J86" s="115"/>
      <c r="K86" s="115"/>
      <c r="L86" s="115"/>
      <c r="M86" s="115"/>
      <c r="N86" s="115">
        <f t="shared" si="20"/>
        <v>2</v>
      </c>
      <c r="O86" s="116"/>
      <c r="P86" s="124">
        <v>3</v>
      </c>
      <c r="Q86" s="125" t="s">
        <v>217</v>
      </c>
      <c r="R86" s="125" t="s">
        <v>189</v>
      </c>
      <c r="S86" s="115"/>
      <c r="T86" s="115">
        <v>3</v>
      </c>
      <c r="U86" s="115">
        <v>2</v>
      </c>
      <c r="V86" s="115">
        <v>1</v>
      </c>
      <c r="W86" s="115"/>
      <c r="X86" s="115">
        <v>1</v>
      </c>
      <c r="Y86" s="115"/>
      <c r="Z86" s="115">
        <v>1</v>
      </c>
      <c r="AA86" s="115"/>
      <c r="AB86" s="115"/>
      <c r="AC86" s="115">
        <f t="shared" si="21"/>
        <v>11</v>
      </c>
      <c r="AD86" s="129"/>
      <c r="AE86" s="120"/>
    </row>
    <row r="87" spans="1:31" s="122" customFormat="1" ht="12.75" x14ac:dyDescent="0.2">
      <c r="A87" s="126">
        <v>6</v>
      </c>
      <c r="B87" s="125" t="s">
        <v>325</v>
      </c>
      <c r="C87" s="125" t="s">
        <v>95</v>
      </c>
      <c r="D87" s="115"/>
      <c r="E87" s="115">
        <v>3</v>
      </c>
      <c r="F87" s="115"/>
      <c r="G87" s="115">
        <v>4</v>
      </c>
      <c r="H87" s="115">
        <v>1</v>
      </c>
      <c r="I87" s="115"/>
      <c r="J87" s="115"/>
      <c r="K87" s="115">
        <v>1</v>
      </c>
      <c r="L87" s="115"/>
      <c r="M87" s="115"/>
      <c r="N87" s="115">
        <f t="shared" si="20"/>
        <v>9</v>
      </c>
      <c r="O87" s="116"/>
      <c r="P87" s="124">
        <v>6</v>
      </c>
      <c r="Q87" s="125" t="s">
        <v>216</v>
      </c>
      <c r="R87" s="125" t="s">
        <v>95</v>
      </c>
      <c r="S87" s="115"/>
      <c r="T87" s="115"/>
      <c r="U87" s="115"/>
      <c r="V87" s="115">
        <v>3</v>
      </c>
      <c r="W87" s="115">
        <v>2</v>
      </c>
      <c r="X87" s="115"/>
      <c r="Y87" s="115"/>
      <c r="Z87" s="115"/>
      <c r="AA87" s="115"/>
      <c r="AB87" s="115"/>
      <c r="AC87" s="115">
        <f t="shared" si="21"/>
        <v>0</v>
      </c>
      <c r="AD87" s="129"/>
      <c r="AE87" s="120"/>
    </row>
    <row r="88" spans="1:31" s="122" customFormat="1" ht="12.75" x14ac:dyDescent="0.2">
      <c r="A88" s="126">
        <v>9</v>
      </c>
      <c r="B88" s="125" t="s">
        <v>96</v>
      </c>
      <c r="C88" s="125" t="s">
        <v>62</v>
      </c>
      <c r="D88" s="115">
        <v>3</v>
      </c>
      <c r="E88" s="115"/>
      <c r="F88" s="115"/>
      <c r="G88" s="115">
        <v>3</v>
      </c>
      <c r="H88" s="115">
        <v>2</v>
      </c>
      <c r="I88" s="115">
        <v>1</v>
      </c>
      <c r="J88" s="115">
        <v>1</v>
      </c>
      <c r="K88" s="115">
        <v>2</v>
      </c>
      <c r="L88" s="115"/>
      <c r="M88" s="115"/>
      <c r="N88" s="115">
        <f t="shared" si="20"/>
        <v>6</v>
      </c>
      <c r="O88" s="116"/>
      <c r="P88" s="124">
        <v>7</v>
      </c>
      <c r="Q88" s="125" t="s">
        <v>282</v>
      </c>
      <c r="R88" s="125" t="s">
        <v>283</v>
      </c>
      <c r="S88" s="115"/>
      <c r="T88" s="115"/>
      <c r="U88" s="115"/>
      <c r="V88" s="115">
        <v>9</v>
      </c>
      <c r="W88" s="115"/>
      <c r="X88" s="115"/>
      <c r="Y88" s="115"/>
      <c r="Z88" s="115">
        <v>4</v>
      </c>
      <c r="AA88" s="115"/>
      <c r="AB88" s="115"/>
      <c r="AC88" s="115">
        <f t="shared" si="21"/>
        <v>0</v>
      </c>
      <c r="AD88" s="129"/>
      <c r="AE88" s="120"/>
    </row>
    <row r="89" spans="1:31" s="122" customFormat="1" ht="12.75" x14ac:dyDescent="0.2">
      <c r="A89" s="126"/>
      <c r="B89" s="125"/>
      <c r="C89" s="12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 t="str">
        <f t="shared" si="20"/>
        <v/>
      </c>
      <c r="O89" s="116"/>
      <c r="P89" s="124">
        <v>8</v>
      </c>
      <c r="Q89" s="125" t="s">
        <v>89</v>
      </c>
      <c r="R89" s="125" t="s">
        <v>194</v>
      </c>
      <c r="S89" s="115"/>
      <c r="T89" s="115"/>
      <c r="U89" s="115"/>
      <c r="V89" s="115">
        <v>1</v>
      </c>
      <c r="W89" s="115">
        <v>1</v>
      </c>
      <c r="X89" s="115"/>
      <c r="Y89" s="115"/>
      <c r="Z89" s="115"/>
      <c r="AA89" s="115"/>
      <c r="AB89" s="115"/>
      <c r="AC89" s="115">
        <f t="shared" si="21"/>
        <v>0</v>
      </c>
      <c r="AD89" s="129"/>
      <c r="AE89" s="120"/>
    </row>
    <row r="90" spans="1:31" s="122" customFormat="1" ht="12.75" x14ac:dyDescent="0.2">
      <c r="A90" s="124">
        <v>22</v>
      </c>
      <c r="B90" s="125" t="s">
        <v>97</v>
      </c>
      <c r="C90" s="125" t="s">
        <v>98</v>
      </c>
      <c r="D90" s="115">
        <v>3</v>
      </c>
      <c r="E90" s="115"/>
      <c r="F90" s="115">
        <v>2</v>
      </c>
      <c r="G90" s="115">
        <v>6</v>
      </c>
      <c r="H90" s="115">
        <v>6</v>
      </c>
      <c r="I90" s="115"/>
      <c r="J90" s="115">
        <v>1</v>
      </c>
      <c r="K90" s="115">
        <v>2</v>
      </c>
      <c r="L90" s="115"/>
      <c r="M90" s="115"/>
      <c r="N90" s="115">
        <f t="shared" si="20"/>
        <v>8</v>
      </c>
      <c r="O90" s="116"/>
      <c r="P90" s="124">
        <v>10</v>
      </c>
      <c r="Q90" s="125" t="s">
        <v>218</v>
      </c>
      <c r="R90" s="125" t="s">
        <v>118</v>
      </c>
      <c r="S90" s="115">
        <v>4</v>
      </c>
      <c r="T90" s="115">
        <v>2</v>
      </c>
      <c r="U90" s="115">
        <v>1</v>
      </c>
      <c r="V90" s="115">
        <v>5</v>
      </c>
      <c r="W90" s="115">
        <v>1</v>
      </c>
      <c r="X90" s="115">
        <v>3</v>
      </c>
      <c r="Y90" s="115"/>
      <c r="Z90" s="115"/>
      <c r="AA90" s="115"/>
      <c r="AB90" s="115"/>
      <c r="AC90" s="115">
        <f t="shared" si="21"/>
        <v>15</v>
      </c>
      <c r="AD90" s="129"/>
      <c r="AE90" s="120"/>
    </row>
    <row r="91" spans="1:31" s="122" customFormat="1" ht="12.75" x14ac:dyDescent="0.2">
      <c r="A91" s="126">
        <v>23</v>
      </c>
      <c r="B91" s="125" t="s">
        <v>93</v>
      </c>
      <c r="C91" s="125" t="s">
        <v>64</v>
      </c>
      <c r="D91" s="115"/>
      <c r="E91" s="115">
        <v>3</v>
      </c>
      <c r="F91" s="115">
        <v>2</v>
      </c>
      <c r="G91" s="115">
        <v>10</v>
      </c>
      <c r="H91" s="115">
        <v>1</v>
      </c>
      <c r="I91" s="115"/>
      <c r="J91" s="115"/>
      <c r="K91" s="115"/>
      <c r="L91" s="115"/>
      <c r="M91" s="115"/>
      <c r="N91" s="115">
        <f t="shared" si="20"/>
        <v>11</v>
      </c>
      <c r="O91" s="116"/>
      <c r="P91" s="124">
        <v>21</v>
      </c>
      <c r="Q91" s="125" t="s">
        <v>221</v>
      </c>
      <c r="R91" s="125" t="s">
        <v>222</v>
      </c>
      <c r="S91" s="115">
        <v>1</v>
      </c>
      <c r="T91" s="115"/>
      <c r="U91" s="115"/>
      <c r="V91" s="115">
        <v>5</v>
      </c>
      <c r="W91" s="115"/>
      <c r="X91" s="115"/>
      <c r="Y91" s="115"/>
      <c r="Z91" s="115">
        <v>3</v>
      </c>
      <c r="AA91" s="115"/>
      <c r="AB91" s="115"/>
      <c r="AC91" s="115">
        <f t="shared" si="21"/>
        <v>2</v>
      </c>
      <c r="AD91" s="129"/>
      <c r="AE91" s="120"/>
    </row>
    <row r="92" spans="1:31" s="122" customFormat="1" ht="12.75" x14ac:dyDescent="0.2">
      <c r="A92" s="126">
        <v>44</v>
      </c>
      <c r="B92" s="125" t="s">
        <v>273</v>
      </c>
      <c r="C92" s="125" t="s">
        <v>274</v>
      </c>
      <c r="D92" s="115">
        <v>3</v>
      </c>
      <c r="E92" s="115"/>
      <c r="F92" s="115">
        <v>4</v>
      </c>
      <c r="G92" s="115">
        <v>10</v>
      </c>
      <c r="H92" s="115"/>
      <c r="I92" s="115">
        <v>1</v>
      </c>
      <c r="J92" s="115">
        <v>1</v>
      </c>
      <c r="K92" s="115">
        <v>2</v>
      </c>
      <c r="L92" s="115"/>
      <c r="M92" s="115"/>
      <c r="N92" s="115">
        <f t="shared" si="20"/>
        <v>10</v>
      </c>
      <c r="O92" s="116"/>
      <c r="P92" s="124"/>
      <c r="Q92" s="125"/>
      <c r="R92" s="12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 t="str">
        <f t="shared" si="21"/>
        <v/>
      </c>
      <c r="AD92" s="129"/>
      <c r="AE92" s="127" t="e">
        <f>IF(#REF!+#REF!=5,"Correct","MVP ERROR")</f>
        <v>#REF!</v>
      </c>
    </row>
    <row r="93" spans="1:31" s="122" customFormat="1" ht="12.75" x14ac:dyDescent="0.2">
      <c r="A93" s="126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4">
        <v>33</v>
      </c>
      <c r="Q93" s="125" t="s">
        <v>219</v>
      </c>
      <c r="R93" s="125" t="s">
        <v>220</v>
      </c>
      <c r="S93" s="115"/>
      <c r="T93" s="115">
        <v>1</v>
      </c>
      <c r="U93" s="115">
        <v>1</v>
      </c>
      <c r="V93" s="115">
        <v>6</v>
      </c>
      <c r="W93" s="115">
        <v>3</v>
      </c>
      <c r="X93" s="115">
        <v>2</v>
      </c>
      <c r="Y93" s="115"/>
      <c r="Z93" s="115">
        <v>5</v>
      </c>
      <c r="AA93" s="115"/>
      <c r="AB93" s="115"/>
      <c r="AC93" s="115">
        <f t="shared" si="21"/>
        <v>4</v>
      </c>
      <c r="AD93" s="129"/>
      <c r="AE93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>Hornets:    |||   Baitong Ballers: BLK-</v>
      </c>
    </row>
    <row r="94" spans="1:31" s="122" customFormat="1" ht="12.75" x14ac:dyDescent="0.2">
      <c r="A94" s="126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11</v>
      </c>
      <c r="E95" s="115">
        <f t="shared" si="22"/>
        <v>6</v>
      </c>
      <c r="F95" s="115">
        <f t="shared" si="22"/>
        <v>8</v>
      </c>
      <c r="G95" s="115">
        <f t="shared" si="22"/>
        <v>44</v>
      </c>
      <c r="H95" s="115">
        <f t="shared" si="22"/>
        <v>13</v>
      </c>
      <c r="I95" s="115">
        <f t="shared" si="22"/>
        <v>3</v>
      </c>
      <c r="J95" s="115">
        <f t="shared" si="22"/>
        <v>3</v>
      </c>
      <c r="K95" s="115">
        <f t="shared" si="22"/>
        <v>9</v>
      </c>
      <c r="L95" s="115">
        <f t="shared" si="22"/>
        <v>0</v>
      </c>
      <c r="M95" s="115">
        <f t="shared" si="22"/>
        <v>0</v>
      </c>
      <c r="N95" s="115">
        <f t="shared" si="22"/>
        <v>48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8</v>
      </c>
      <c r="T95" s="115">
        <f t="shared" si="23"/>
        <v>6</v>
      </c>
      <c r="U95" s="115">
        <f t="shared" si="23"/>
        <v>5</v>
      </c>
      <c r="V95" s="115">
        <f t="shared" si="23"/>
        <v>36</v>
      </c>
      <c r="W95" s="115">
        <f t="shared" si="23"/>
        <v>8</v>
      </c>
      <c r="X95" s="115">
        <f t="shared" si="23"/>
        <v>7</v>
      </c>
      <c r="Y95" s="115">
        <f t="shared" si="23"/>
        <v>0</v>
      </c>
      <c r="Z95" s="115">
        <f t="shared" si="23"/>
        <v>14</v>
      </c>
      <c r="AA95" s="115">
        <f t="shared" si="23"/>
        <v>0</v>
      </c>
      <c r="AB95" s="115">
        <f t="shared" si="23"/>
        <v>0</v>
      </c>
      <c r="AC95" s="115">
        <f t="shared" si="23"/>
        <v>39</v>
      </c>
      <c r="AD95" s="129"/>
      <c r="AE95" s="120"/>
    </row>
    <row r="96" spans="1:31" s="122" customFormat="1" ht="12.75" x14ac:dyDescent="0.2">
      <c r="A96" s="152" t="s">
        <v>28</v>
      </c>
      <c r="B96" s="153"/>
      <c r="C96" s="154" t="s">
        <v>68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0"/>
    </row>
    <row r="97" spans="1:31" s="122" customFormat="1" ht="12.75" x14ac:dyDescent="0.2">
      <c r="A97" s="152" t="s">
        <v>205</v>
      </c>
      <c r="B97" s="153"/>
      <c r="C97" s="154" t="s">
        <v>699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207" t="s">
        <v>244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3"/>
      <c r="O99" s="112" t="s">
        <v>49</v>
      </c>
      <c r="P99" s="149" t="s">
        <v>203</v>
      </c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1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6</v>
      </c>
      <c r="B101" s="125" t="s">
        <v>37</v>
      </c>
      <c r="C101" s="125" t="s">
        <v>245</v>
      </c>
      <c r="D101" s="115">
        <v>1</v>
      </c>
      <c r="E101" s="115"/>
      <c r="F101" s="115">
        <v>2</v>
      </c>
      <c r="G101" s="115">
        <v>5</v>
      </c>
      <c r="H101" s="115"/>
      <c r="I101" s="115"/>
      <c r="J101" s="115"/>
      <c r="K101" s="115">
        <v>2</v>
      </c>
      <c r="L101" s="115"/>
      <c r="M101" s="115"/>
      <c r="N101" s="115">
        <f t="shared" ref="N101:N110" si="24">IF(B101="","",(D101*2)+(E101*3)+F101*1)</f>
        <v>4</v>
      </c>
      <c r="O101" s="116"/>
      <c r="P101" s="139" t="s">
        <v>147</v>
      </c>
      <c r="Q101" s="125" t="s">
        <v>421</v>
      </c>
      <c r="R101" s="125" t="s">
        <v>422</v>
      </c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>
        <f t="shared" ref="AC101:AC110" si="25">IF(Q101="","",(S101*2)+(T101*3)+U101*1)</f>
        <v>0</v>
      </c>
      <c r="AD101" s="129"/>
      <c r="AE101" s="120"/>
    </row>
    <row r="102" spans="1:31" s="122" customFormat="1" ht="12.75" x14ac:dyDescent="0.2">
      <c r="A102" s="124">
        <v>8</v>
      </c>
      <c r="B102" s="125" t="s">
        <v>248</v>
      </c>
      <c r="C102" s="125" t="s">
        <v>57</v>
      </c>
      <c r="D102" s="115">
        <v>2</v>
      </c>
      <c r="E102" s="115">
        <v>1</v>
      </c>
      <c r="F102" s="115"/>
      <c r="G102" s="115">
        <v>2</v>
      </c>
      <c r="H102" s="115">
        <v>2</v>
      </c>
      <c r="I102" s="115">
        <v>2</v>
      </c>
      <c r="J102" s="115"/>
      <c r="K102" s="115">
        <v>3</v>
      </c>
      <c r="L102" s="115"/>
      <c r="M102" s="115"/>
      <c r="N102" s="115">
        <f t="shared" si="24"/>
        <v>7</v>
      </c>
      <c r="O102" s="116"/>
      <c r="P102" s="126">
        <v>10</v>
      </c>
      <c r="Q102" s="125" t="s">
        <v>340</v>
      </c>
      <c r="R102" s="125" t="s">
        <v>38</v>
      </c>
      <c r="S102" s="115">
        <v>2</v>
      </c>
      <c r="T102" s="115">
        <v>4</v>
      </c>
      <c r="U102" s="115">
        <v>1</v>
      </c>
      <c r="V102" s="115">
        <v>7</v>
      </c>
      <c r="W102" s="115">
        <v>2</v>
      </c>
      <c r="X102" s="115">
        <v>2</v>
      </c>
      <c r="Y102" s="115"/>
      <c r="Z102" s="115">
        <v>1</v>
      </c>
      <c r="AA102" s="115"/>
      <c r="AB102" s="115"/>
      <c r="AC102" s="115">
        <f t="shared" si="25"/>
        <v>17</v>
      </c>
      <c r="AD102" s="129"/>
      <c r="AE102" s="120"/>
    </row>
    <row r="103" spans="1:31" s="122" customFormat="1" ht="12.75" x14ac:dyDescent="0.2">
      <c r="A103" s="124">
        <v>9</v>
      </c>
      <c r="B103" s="125" t="s">
        <v>335</v>
      </c>
      <c r="C103" s="125" t="s">
        <v>65</v>
      </c>
      <c r="D103" s="115">
        <v>2</v>
      </c>
      <c r="E103" s="115">
        <v>1</v>
      </c>
      <c r="F103" s="115"/>
      <c r="G103" s="115">
        <v>5</v>
      </c>
      <c r="H103" s="115">
        <v>2</v>
      </c>
      <c r="I103" s="115">
        <v>1</v>
      </c>
      <c r="J103" s="115"/>
      <c r="K103" s="115">
        <v>2</v>
      </c>
      <c r="L103" s="115"/>
      <c r="M103" s="115"/>
      <c r="N103" s="115">
        <f t="shared" si="24"/>
        <v>7</v>
      </c>
      <c r="O103" s="116"/>
      <c r="P103" s="139" t="s">
        <v>147</v>
      </c>
      <c r="Q103" s="125" t="s">
        <v>199</v>
      </c>
      <c r="R103" s="125" t="s">
        <v>660</v>
      </c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>
        <f t="shared" si="25"/>
        <v>0</v>
      </c>
      <c r="AD103" s="129"/>
      <c r="AE103" s="120"/>
    </row>
    <row r="104" spans="1:31" s="122" customFormat="1" ht="12.75" x14ac:dyDescent="0.2">
      <c r="A104" s="124">
        <v>10</v>
      </c>
      <c r="B104" s="125" t="s">
        <v>60</v>
      </c>
      <c r="C104" s="125" t="s">
        <v>84</v>
      </c>
      <c r="D104" s="115">
        <v>1</v>
      </c>
      <c r="E104" s="115"/>
      <c r="F104" s="115">
        <v>2</v>
      </c>
      <c r="G104" s="115">
        <v>3</v>
      </c>
      <c r="H104" s="115">
        <v>1</v>
      </c>
      <c r="I104" s="115">
        <v>2</v>
      </c>
      <c r="J104" s="115"/>
      <c r="K104" s="115">
        <v>5</v>
      </c>
      <c r="L104" s="115"/>
      <c r="M104" s="115"/>
      <c r="N104" s="115">
        <f t="shared" si="24"/>
        <v>4</v>
      </c>
      <c r="O104" s="116"/>
      <c r="P104" s="126">
        <v>13</v>
      </c>
      <c r="Q104" s="125" t="s">
        <v>294</v>
      </c>
      <c r="R104" s="125" t="s">
        <v>61</v>
      </c>
      <c r="S104" s="115">
        <v>1</v>
      </c>
      <c r="T104" s="115"/>
      <c r="U104" s="115"/>
      <c r="V104" s="115">
        <v>5</v>
      </c>
      <c r="W104" s="115">
        <v>1</v>
      </c>
      <c r="X104" s="115"/>
      <c r="Y104" s="115"/>
      <c r="Z104" s="115">
        <v>4</v>
      </c>
      <c r="AA104" s="115"/>
      <c r="AB104" s="115"/>
      <c r="AC104" s="115">
        <f t="shared" si="25"/>
        <v>2</v>
      </c>
      <c r="AD104" s="129"/>
      <c r="AE104" s="120"/>
    </row>
    <row r="105" spans="1:31" s="122" customFormat="1" ht="12.75" x14ac:dyDescent="0.2">
      <c r="A105" s="124"/>
      <c r="B105" s="125"/>
      <c r="C105" s="12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 t="str">
        <f t="shared" si="24"/>
        <v/>
      </c>
      <c r="O105" s="116"/>
      <c r="P105" s="126">
        <v>14</v>
      </c>
      <c r="Q105" s="125" t="s">
        <v>197</v>
      </c>
      <c r="R105" s="125" t="s">
        <v>198</v>
      </c>
      <c r="S105" s="115">
        <v>2</v>
      </c>
      <c r="T105" s="115">
        <v>3</v>
      </c>
      <c r="U105" s="115">
        <v>2</v>
      </c>
      <c r="V105" s="115">
        <v>2</v>
      </c>
      <c r="W105" s="115">
        <v>3</v>
      </c>
      <c r="X105" s="115">
        <v>2</v>
      </c>
      <c r="Y105" s="115"/>
      <c r="Z105" s="115"/>
      <c r="AA105" s="115"/>
      <c r="AB105" s="115"/>
      <c r="AC105" s="115">
        <f t="shared" si="25"/>
        <v>15</v>
      </c>
      <c r="AD105" s="129"/>
      <c r="AE105" s="120"/>
    </row>
    <row r="106" spans="1:31" s="122" customFormat="1" ht="12.75" x14ac:dyDescent="0.2">
      <c r="A106" s="126">
        <v>15</v>
      </c>
      <c r="B106" s="125" t="s">
        <v>271</v>
      </c>
      <c r="C106" s="125" t="s">
        <v>272</v>
      </c>
      <c r="D106" s="115">
        <v>4</v>
      </c>
      <c r="E106" s="115"/>
      <c r="F106" s="115">
        <v>2</v>
      </c>
      <c r="G106" s="115">
        <v>5</v>
      </c>
      <c r="H106" s="115">
        <v>2</v>
      </c>
      <c r="I106" s="115"/>
      <c r="J106" s="115"/>
      <c r="K106" s="115"/>
      <c r="L106" s="115"/>
      <c r="M106" s="115"/>
      <c r="N106" s="115">
        <f t="shared" si="24"/>
        <v>10</v>
      </c>
      <c r="O106" s="116"/>
      <c r="P106" s="126"/>
      <c r="Q106" s="125"/>
      <c r="R106" s="12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 t="str">
        <f t="shared" si="25"/>
        <v/>
      </c>
      <c r="AD106" s="129"/>
      <c r="AE106" s="120"/>
    </row>
    <row r="107" spans="1:31" s="122" customFormat="1" ht="12.75" x14ac:dyDescent="0.2">
      <c r="A107" s="124"/>
      <c r="B107" s="125"/>
      <c r="C107" s="12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 t="str">
        <f t="shared" si="24"/>
        <v/>
      </c>
      <c r="O107" s="116"/>
      <c r="P107" s="124">
        <v>32</v>
      </c>
      <c r="Q107" s="125" t="s">
        <v>409</v>
      </c>
      <c r="R107" s="125" t="s">
        <v>79</v>
      </c>
      <c r="S107" s="115">
        <v>6</v>
      </c>
      <c r="T107" s="115">
        <v>2</v>
      </c>
      <c r="U107" s="115">
        <v>5</v>
      </c>
      <c r="V107" s="115">
        <v>3</v>
      </c>
      <c r="W107" s="115">
        <v>6</v>
      </c>
      <c r="X107" s="115">
        <v>1</v>
      </c>
      <c r="Y107" s="115"/>
      <c r="Z107" s="115">
        <v>1</v>
      </c>
      <c r="AA107" s="115"/>
      <c r="AB107" s="115"/>
      <c r="AC107" s="115">
        <f t="shared" si="25"/>
        <v>23</v>
      </c>
      <c r="AD107" s="129"/>
      <c r="AE107" s="120"/>
    </row>
    <row r="108" spans="1:31" s="122" customFormat="1" ht="12.75" x14ac:dyDescent="0.2">
      <c r="A108" s="124">
        <v>23</v>
      </c>
      <c r="B108" s="125" t="s">
        <v>554</v>
      </c>
      <c r="C108" s="125" t="s">
        <v>54</v>
      </c>
      <c r="D108" s="115">
        <v>3</v>
      </c>
      <c r="E108" s="115"/>
      <c r="F108" s="115"/>
      <c r="G108" s="115">
        <v>5</v>
      </c>
      <c r="H108" s="115"/>
      <c r="I108" s="115">
        <v>2</v>
      </c>
      <c r="J108" s="115"/>
      <c r="K108" s="115"/>
      <c r="L108" s="115"/>
      <c r="M108" s="115"/>
      <c r="N108" s="115">
        <f t="shared" si="24"/>
        <v>6</v>
      </c>
      <c r="O108" s="116"/>
      <c r="P108" s="126">
        <v>36</v>
      </c>
      <c r="Q108" s="125" t="s">
        <v>209</v>
      </c>
      <c r="R108" s="125" t="s">
        <v>126</v>
      </c>
      <c r="S108" s="115">
        <v>1</v>
      </c>
      <c r="T108" s="115"/>
      <c r="U108" s="115">
        <v>2</v>
      </c>
      <c r="V108" s="115">
        <v>7</v>
      </c>
      <c r="W108" s="115">
        <v>1</v>
      </c>
      <c r="X108" s="115"/>
      <c r="Y108" s="115">
        <v>2</v>
      </c>
      <c r="Z108" s="115">
        <v>3</v>
      </c>
      <c r="AA108" s="115"/>
      <c r="AB108" s="115"/>
      <c r="AC108" s="115">
        <f t="shared" si="25"/>
        <v>4</v>
      </c>
      <c r="AD108" s="129"/>
      <c r="AE108" s="127" t="e">
        <f>IF(#REF!+#REF!=5,"Correct","MVP ERROR")</f>
        <v>#REF!</v>
      </c>
    </row>
    <row r="109" spans="1:31" s="122" customFormat="1" ht="12.75" x14ac:dyDescent="0.2">
      <c r="A109" s="124"/>
      <c r="B109" s="125"/>
      <c r="C109" s="12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 t="str">
        <f t="shared" si="24"/>
        <v/>
      </c>
      <c r="O109" s="116"/>
      <c r="P109" s="126"/>
      <c r="Q109" s="125"/>
      <c r="R109" s="12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 t="str">
        <f t="shared" si="25"/>
        <v/>
      </c>
      <c r="AD109" s="129"/>
      <c r="AE109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 xml:space="preserve">Honey Badgers: BLK-   |||   Spectres: </v>
      </c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6">
        <v>53</v>
      </c>
      <c r="Q110" s="125" t="s">
        <v>507</v>
      </c>
      <c r="R110" s="125" t="s">
        <v>124</v>
      </c>
      <c r="S110" s="115">
        <v>1</v>
      </c>
      <c r="T110" s="115">
        <v>1</v>
      </c>
      <c r="U110" s="115"/>
      <c r="V110" s="115">
        <v>11</v>
      </c>
      <c r="W110" s="115">
        <v>2</v>
      </c>
      <c r="X110" s="115">
        <v>4</v>
      </c>
      <c r="Y110" s="115"/>
      <c r="Z110" s="115">
        <v>1</v>
      </c>
      <c r="AA110" s="115"/>
      <c r="AB110" s="115"/>
      <c r="AC110" s="115">
        <f t="shared" si="25"/>
        <v>5</v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13</v>
      </c>
      <c r="E111" s="115">
        <f t="shared" si="26"/>
        <v>2</v>
      </c>
      <c r="F111" s="115">
        <f t="shared" si="26"/>
        <v>6</v>
      </c>
      <c r="G111" s="115">
        <f t="shared" si="26"/>
        <v>25</v>
      </c>
      <c r="H111" s="115">
        <f t="shared" si="26"/>
        <v>7</v>
      </c>
      <c r="I111" s="115">
        <f t="shared" si="26"/>
        <v>7</v>
      </c>
      <c r="J111" s="115">
        <f t="shared" si="26"/>
        <v>0</v>
      </c>
      <c r="K111" s="115">
        <f t="shared" si="26"/>
        <v>12</v>
      </c>
      <c r="L111" s="115">
        <f t="shared" si="26"/>
        <v>0</v>
      </c>
      <c r="M111" s="115">
        <f t="shared" si="26"/>
        <v>0</v>
      </c>
      <c r="N111" s="115">
        <f t="shared" si="26"/>
        <v>38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13</v>
      </c>
      <c r="T111" s="115">
        <f t="shared" si="27"/>
        <v>10</v>
      </c>
      <c r="U111" s="115">
        <f t="shared" si="27"/>
        <v>10</v>
      </c>
      <c r="V111" s="115">
        <f t="shared" si="27"/>
        <v>35</v>
      </c>
      <c r="W111" s="115">
        <f t="shared" si="27"/>
        <v>15</v>
      </c>
      <c r="X111" s="115">
        <f t="shared" si="27"/>
        <v>9</v>
      </c>
      <c r="Y111" s="115">
        <f t="shared" si="27"/>
        <v>2</v>
      </c>
      <c r="Z111" s="115">
        <f t="shared" si="27"/>
        <v>10</v>
      </c>
      <c r="AA111" s="115">
        <f t="shared" si="27"/>
        <v>0</v>
      </c>
      <c r="AB111" s="115">
        <f t="shared" si="27"/>
        <v>0</v>
      </c>
      <c r="AC111" s="115">
        <f t="shared" si="27"/>
        <v>66</v>
      </c>
      <c r="AD111" s="129"/>
      <c r="AE111" s="120"/>
    </row>
    <row r="112" spans="1:31" s="122" customFormat="1" ht="12.75" x14ac:dyDescent="0.2">
      <c r="A112" s="152" t="s">
        <v>28</v>
      </c>
      <c r="B112" s="153"/>
      <c r="C112" s="154" t="s">
        <v>162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0"/>
    </row>
    <row r="113" spans="1:31" s="122" customFormat="1" ht="12.75" x14ac:dyDescent="0.2">
      <c r="A113" s="152" t="s">
        <v>205</v>
      </c>
      <c r="B113" s="153"/>
      <c r="C113" s="154" t="s">
        <v>700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86" t="s">
        <v>225</v>
      </c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1"/>
      <c r="O115" s="112" t="s">
        <v>49</v>
      </c>
      <c r="P115" s="169" t="s">
        <v>206</v>
      </c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1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6"/>
      <c r="B117" s="125"/>
      <c r="C117" s="12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 t="str">
        <f t="shared" ref="N117:N126" si="28">IF(B117="","",(D117*2)+(E117*3)+F117*1)</f>
        <v/>
      </c>
      <c r="O117" s="116"/>
      <c r="P117" s="126">
        <v>4</v>
      </c>
      <c r="Q117" s="125" t="s">
        <v>120</v>
      </c>
      <c r="R117" s="125" t="s">
        <v>121</v>
      </c>
      <c r="S117" s="115">
        <v>1</v>
      </c>
      <c r="T117" s="115"/>
      <c r="U117" s="115">
        <v>1</v>
      </c>
      <c r="V117" s="115">
        <v>3</v>
      </c>
      <c r="W117" s="115">
        <v>4</v>
      </c>
      <c r="X117" s="115">
        <v>2</v>
      </c>
      <c r="Y117" s="115"/>
      <c r="Z117" s="115"/>
      <c r="AA117" s="115"/>
      <c r="AB117" s="115"/>
      <c r="AC117" s="115">
        <f t="shared" ref="AC117:AC126" si="29">IF(Q117="","",(S117*2)+(T117*3)+U117*1)</f>
        <v>3</v>
      </c>
      <c r="AD117" s="129"/>
      <c r="AE117" s="120"/>
    </row>
    <row r="118" spans="1:31" s="122" customFormat="1" ht="12.75" x14ac:dyDescent="0.2">
      <c r="A118" s="126">
        <v>8</v>
      </c>
      <c r="B118" s="125" t="s">
        <v>125</v>
      </c>
      <c r="C118" s="125" t="s">
        <v>84</v>
      </c>
      <c r="D118" s="115"/>
      <c r="E118" s="115">
        <v>2</v>
      </c>
      <c r="F118" s="115"/>
      <c r="G118" s="115">
        <v>6</v>
      </c>
      <c r="H118" s="115">
        <v>3</v>
      </c>
      <c r="I118" s="115">
        <v>1</v>
      </c>
      <c r="J118" s="115"/>
      <c r="K118" s="115">
        <v>4</v>
      </c>
      <c r="L118" s="115">
        <v>1</v>
      </c>
      <c r="M118" s="115"/>
      <c r="N118" s="115">
        <f t="shared" si="28"/>
        <v>6</v>
      </c>
      <c r="O118" s="116"/>
      <c r="P118" s="124">
        <v>7</v>
      </c>
      <c r="Q118" s="125" t="s">
        <v>191</v>
      </c>
      <c r="R118" s="125" t="s">
        <v>73</v>
      </c>
      <c r="S118" s="115">
        <v>5</v>
      </c>
      <c r="T118" s="115"/>
      <c r="U118" s="115">
        <v>2</v>
      </c>
      <c r="V118" s="115">
        <v>8</v>
      </c>
      <c r="W118" s="115"/>
      <c r="X118" s="115"/>
      <c r="Y118" s="115">
        <v>2</v>
      </c>
      <c r="Z118" s="115">
        <v>2</v>
      </c>
      <c r="AA118" s="115"/>
      <c r="AB118" s="115">
        <v>1</v>
      </c>
      <c r="AC118" s="115">
        <f t="shared" si="29"/>
        <v>12</v>
      </c>
      <c r="AD118" s="129"/>
      <c r="AE118" s="120"/>
    </row>
    <row r="119" spans="1:31" s="122" customFormat="1" ht="12.75" x14ac:dyDescent="0.2">
      <c r="A119" s="126"/>
      <c r="B119" s="125"/>
      <c r="C119" s="12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 t="str">
        <f t="shared" si="28"/>
        <v/>
      </c>
      <c r="O119" s="116"/>
      <c r="P119" s="124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6">
        <v>11</v>
      </c>
      <c r="B120" s="125" t="s">
        <v>696</v>
      </c>
      <c r="C120" s="125" t="s">
        <v>697</v>
      </c>
      <c r="D120" s="115">
        <v>1</v>
      </c>
      <c r="E120" s="115">
        <v>1</v>
      </c>
      <c r="F120" s="115">
        <v>1</v>
      </c>
      <c r="G120" s="115">
        <v>3</v>
      </c>
      <c r="H120" s="115">
        <v>2</v>
      </c>
      <c r="I120" s="115">
        <v>1</v>
      </c>
      <c r="J120" s="115"/>
      <c r="K120" s="115"/>
      <c r="L120" s="115"/>
      <c r="M120" s="115"/>
      <c r="N120" s="115">
        <f t="shared" si="28"/>
        <v>6</v>
      </c>
      <c r="O120" s="116"/>
      <c r="P120" s="124"/>
      <c r="Q120" s="125"/>
      <c r="R120" s="12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 t="str">
        <f t="shared" si="29"/>
        <v/>
      </c>
      <c r="AD120" s="129"/>
      <c r="AE120" s="120"/>
    </row>
    <row r="121" spans="1:31" s="122" customFormat="1" ht="12.75" x14ac:dyDescent="0.2">
      <c r="A121" s="126">
        <v>13</v>
      </c>
      <c r="B121" s="125" t="s">
        <v>351</v>
      </c>
      <c r="C121" s="125" t="s">
        <v>81</v>
      </c>
      <c r="D121" s="115">
        <v>1</v>
      </c>
      <c r="E121" s="115">
        <v>1</v>
      </c>
      <c r="F121" s="115">
        <v>4</v>
      </c>
      <c r="G121" s="115">
        <v>8</v>
      </c>
      <c r="H121" s="115"/>
      <c r="I121" s="115"/>
      <c r="J121" s="115">
        <v>2</v>
      </c>
      <c r="K121" s="115">
        <v>5</v>
      </c>
      <c r="L121" s="115"/>
      <c r="M121" s="115">
        <v>1</v>
      </c>
      <c r="N121" s="115">
        <f t="shared" si="28"/>
        <v>9</v>
      </c>
      <c r="O121" s="116"/>
      <c r="P121" s="124">
        <v>11</v>
      </c>
      <c r="Q121" s="125" t="s">
        <v>123</v>
      </c>
      <c r="R121" s="125" t="s">
        <v>73</v>
      </c>
      <c r="S121" s="115">
        <v>3</v>
      </c>
      <c r="T121" s="115">
        <v>4</v>
      </c>
      <c r="U121" s="115">
        <v>3</v>
      </c>
      <c r="V121" s="115">
        <v>8</v>
      </c>
      <c r="W121" s="115">
        <v>3</v>
      </c>
      <c r="X121" s="115"/>
      <c r="Y121" s="115">
        <v>1</v>
      </c>
      <c r="Z121" s="115"/>
      <c r="AA121" s="115"/>
      <c r="AB121" s="115"/>
      <c r="AC121" s="115">
        <f t="shared" si="29"/>
        <v>21</v>
      </c>
      <c r="AD121" s="129"/>
      <c r="AE121" s="120"/>
    </row>
    <row r="122" spans="1:31" s="122" customFormat="1" ht="12.75" x14ac:dyDescent="0.2">
      <c r="A122" s="126">
        <v>15</v>
      </c>
      <c r="B122" s="125" t="s">
        <v>75</v>
      </c>
      <c r="C122" s="125" t="s">
        <v>38</v>
      </c>
      <c r="D122" s="115"/>
      <c r="E122" s="115"/>
      <c r="F122" s="115"/>
      <c r="G122" s="115">
        <v>6</v>
      </c>
      <c r="H122" s="115"/>
      <c r="I122" s="115">
        <v>1</v>
      </c>
      <c r="J122" s="115"/>
      <c r="K122" s="115">
        <v>1</v>
      </c>
      <c r="L122" s="115"/>
      <c r="M122" s="115"/>
      <c r="N122" s="115">
        <f t="shared" si="28"/>
        <v>0</v>
      </c>
      <c r="O122" s="116"/>
      <c r="P122" s="124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4">
        <v>20</v>
      </c>
      <c r="B123" s="125" t="s">
        <v>369</v>
      </c>
      <c r="C123" s="125" t="s">
        <v>53</v>
      </c>
      <c r="D123" s="115">
        <v>4</v>
      </c>
      <c r="E123" s="115">
        <v>1</v>
      </c>
      <c r="F123" s="115"/>
      <c r="G123" s="115">
        <v>3</v>
      </c>
      <c r="H123" s="115">
        <v>1</v>
      </c>
      <c r="I123" s="115">
        <v>2</v>
      </c>
      <c r="J123" s="115"/>
      <c r="K123" s="115">
        <v>2</v>
      </c>
      <c r="L123" s="115"/>
      <c r="M123" s="115"/>
      <c r="N123" s="115">
        <f t="shared" si="28"/>
        <v>11</v>
      </c>
      <c r="O123" s="116"/>
      <c r="P123" s="124">
        <v>14</v>
      </c>
      <c r="Q123" s="125" t="s">
        <v>187</v>
      </c>
      <c r="R123" s="125" t="s">
        <v>62</v>
      </c>
      <c r="S123" s="115"/>
      <c r="T123" s="115">
        <v>1</v>
      </c>
      <c r="U123" s="115">
        <v>3</v>
      </c>
      <c r="V123" s="115">
        <v>11</v>
      </c>
      <c r="W123" s="115">
        <v>4</v>
      </c>
      <c r="X123" s="115">
        <v>1</v>
      </c>
      <c r="Y123" s="115">
        <v>2</v>
      </c>
      <c r="Z123" s="115">
        <v>1</v>
      </c>
      <c r="AA123" s="115"/>
      <c r="AB123" s="115">
        <v>1</v>
      </c>
      <c r="AC123" s="115">
        <f t="shared" si="29"/>
        <v>6</v>
      </c>
      <c r="AD123" s="129"/>
      <c r="AE123" s="120"/>
    </row>
    <row r="124" spans="1:31" s="122" customFormat="1" ht="12.75" x14ac:dyDescent="0.2">
      <c r="A124" s="126"/>
      <c r="B124" s="125"/>
      <c r="C124" s="12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 t="str">
        <f t="shared" si="28"/>
        <v/>
      </c>
      <c r="O124" s="116"/>
      <c r="P124" s="124">
        <v>15</v>
      </c>
      <c r="Q124" s="125" t="s">
        <v>286</v>
      </c>
      <c r="R124" s="125" t="s">
        <v>287</v>
      </c>
      <c r="S124" s="115">
        <v>1</v>
      </c>
      <c r="T124" s="115">
        <v>4</v>
      </c>
      <c r="U124" s="115">
        <v>2</v>
      </c>
      <c r="V124" s="115">
        <v>6</v>
      </c>
      <c r="W124" s="115">
        <v>2</v>
      </c>
      <c r="X124" s="115">
        <v>4</v>
      </c>
      <c r="Y124" s="115"/>
      <c r="Z124" s="115">
        <v>2</v>
      </c>
      <c r="AA124" s="115"/>
      <c r="AB124" s="115"/>
      <c r="AC124" s="115">
        <f t="shared" si="29"/>
        <v>16</v>
      </c>
      <c r="AD124" s="129"/>
      <c r="AE124" s="120"/>
    </row>
    <row r="125" spans="1:31" s="122" customFormat="1" ht="12.75" x14ac:dyDescent="0.2">
      <c r="A125" s="124">
        <v>6</v>
      </c>
      <c r="B125" s="125" t="s">
        <v>125</v>
      </c>
      <c r="C125" s="125" t="s">
        <v>42</v>
      </c>
      <c r="D125" s="115"/>
      <c r="E125" s="115"/>
      <c r="F125" s="115"/>
      <c r="G125" s="115">
        <v>3</v>
      </c>
      <c r="H125" s="115">
        <v>2</v>
      </c>
      <c r="I125" s="115">
        <v>2</v>
      </c>
      <c r="J125" s="115"/>
      <c r="K125" s="115"/>
      <c r="L125" s="115"/>
      <c r="M125" s="115"/>
      <c r="N125" s="115">
        <f t="shared" si="28"/>
        <v>0</v>
      </c>
      <c r="O125" s="116"/>
      <c r="P125" s="124"/>
      <c r="Q125" s="125"/>
      <c r="R125" s="12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 t="str">
        <f t="shared" si="29"/>
        <v/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4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6</v>
      </c>
      <c r="E127" s="115">
        <f t="shared" si="30"/>
        <v>5</v>
      </c>
      <c r="F127" s="115">
        <f t="shared" si="30"/>
        <v>5</v>
      </c>
      <c r="G127" s="115">
        <f t="shared" si="30"/>
        <v>29</v>
      </c>
      <c r="H127" s="115">
        <f t="shared" si="30"/>
        <v>8</v>
      </c>
      <c r="I127" s="115">
        <f t="shared" si="30"/>
        <v>7</v>
      </c>
      <c r="J127" s="115">
        <f t="shared" si="30"/>
        <v>2</v>
      </c>
      <c r="K127" s="115">
        <f t="shared" si="30"/>
        <v>12</v>
      </c>
      <c r="L127" s="115">
        <f t="shared" si="30"/>
        <v>1</v>
      </c>
      <c r="M127" s="115">
        <f t="shared" si="30"/>
        <v>1</v>
      </c>
      <c r="N127" s="115">
        <f t="shared" si="30"/>
        <v>32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10</v>
      </c>
      <c r="T127" s="115">
        <f t="shared" si="31"/>
        <v>9</v>
      </c>
      <c r="U127" s="115">
        <f t="shared" si="31"/>
        <v>11</v>
      </c>
      <c r="V127" s="115">
        <f t="shared" si="31"/>
        <v>36</v>
      </c>
      <c r="W127" s="115">
        <f t="shared" si="31"/>
        <v>13</v>
      </c>
      <c r="X127" s="115">
        <f t="shared" si="31"/>
        <v>7</v>
      </c>
      <c r="Y127" s="115">
        <f t="shared" si="31"/>
        <v>5</v>
      </c>
      <c r="Z127" s="115">
        <f t="shared" si="31"/>
        <v>5</v>
      </c>
      <c r="AA127" s="115">
        <f t="shared" si="31"/>
        <v>0</v>
      </c>
      <c r="AB127" s="115">
        <f t="shared" si="31"/>
        <v>2</v>
      </c>
      <c r="AC127" s="115">
        <f t="shared" si="31"/>
        <v>58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385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Ramblin' On:    |||   Average Joes: </v>
      </c>
    </row>
    <row r="129" spans="1:31" s="122" customFormat="1" ht="12.75" x14ac:dyDescent="0.2">
      <c r="A129" s="152" t="s">
        <v>205</v>
      </c>
      <c r="B129" s="153"/>
      <c r="C129" s="154" t="s">
        <v>652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26.25" x14ac:dyDescent="0.2">
      <c r="A131" s="143" t="s">
        <v>689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E131" s="120"/>
    </row>
    <row r="132" spans="1:31" s="122" customFormat="1" ht="12.75" x14ac:dyDescent="0.2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E132" s="120"/>
    </row>
    <row r="133" spans="1:31" s="122" customFormat="1" ht="12.75" x14ac:dyDescent="0.2">
      <c r="A133" s="201" t="s">
        <v>101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3"/>
      <c r="O133" s="112" t="s">
        <v>49</v>
      </c>
      <c r="P133" s="160" t="s">
        <v>29</v>
      </c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2"/>
      <c r="AE133" s="120"/>
    </row>
    <row r="134" spans="1:31" s="122" customFormat="1" ht="12.75" x14ac:dyDescent="0.2">
      <c r="A134" s="113" t="s">
        <v>7</v>
      </c>
      <c r="B134" s="113" t="s">
        <v>8</v>
      </c>
      <c r="C134" s="113" t="s">
        <v>9</v>
      </c>
      <c r="D134" s="113" t="s">
        <v>10</v>
      </c>
      <c r="E134" s="113" t="s">
        <v>11</v>
      </c>
      <c r="F134" s="113" t="s">
        <v>12</v>
      </c>
      <c r="G134" s="113" t="s">
        <v>16</v>
      </c>
      <c r="H134" s="113" t="s">
        <v>13</v>
      </c>
      <c r="I134" s="113" t="s">
        <v>14</v>
      </c>
      <c r="J134" s="113" t="s">
        <v>15</v>
      </c>
      <c r="K134" s="113" t="s">
        <v>17</v>
      </c>
      <c r="L134" s="113" t="s">
        <v>18</v>
      </c>
      <c r="M134" s="113" t="s">
        <v>19</v>
      </c>
      <c r="N134" s="113" t="s">
        <v>21</v>
      </c>
      <c r="O134" s="114" t="s">
        <v>22</v>
      </c>
      <c r="P134" s="113" t="s">
        <v>7</v>
      </c>
      <c r="Q134" s="113" t="s">
        <v>8</v>
      </c>
      <c r="R134" s="113" t="s">
        <v>9</v>
      </c>
      <c r="S134" s="113" t="s">
        <v>10</v>
      </c>
      <c r="T134" s="113" t="s">
        <v>11</v>
      </c>
      <c r="U134" s="113" t="s">
        <v>12</v>
      </c>
      <c r="V134" s="113" t="s">
        <v>16</v>
      </c>
      <c r="W134" s="113" t="s">
        <v>13</v>
      </c>
      <c r="X134" s="113" t="s">
        <v>14</v>
      </c>
      <c r="Y134" s="113" t="s">
        <v>15</v>
      </c>
      <c r="Z134" s="113" t="s">
        <v>17</v>
      </c>
      <c r="AA134" s="113" t="s">
        <v>18</v>
      </c>
      <c r="AB134" s="113" t="s">
        <v>19</v>
      </c>
      <c r="AC134" s="113" t="s">
        <v>21</v>
      </c>
      <c r="AE134" s="120"/>
    </row>
    <row r="135" spans="1:31" s="122" customFormat="1" ht="12.75" x14ac:dyDescent="0.2">
      <c r="A135" s="124">
        <v>2</v>
      </c>
      <c r="B135" s="125" t="s">
        <v>31</v>
      </c>
      <c r="C135" s="125" t="s">
        <v>50</v>
      </c>
      <c r="D135" s="115"/>
      <c r="E135" s="115"/>
      <c r="F135" s="115"/>
      <c r="G135" s="115">
        <v>1</v>
      </c>
      <c r="H135" s="115">
        <v>1</v>
      </c>
      <c r="I135" s="115">
        <v>2</v>
      </c>
      <c r="J135" s="115"/>
      <c r="K135" s="115">
        <v>3</v>
      </c>
      <c r="L135" s="115"/>
      <c r="M135" s="115"/>
      <c r="N135" s="115">
        <f t="shared" ref="N135:N144" si="32">IF(B135="","",(D135*2)+(E135*3)+F135*1)</f>
        <v>0</v>
      </c>
      <c r="O135" s="116"/>
      <c r="P135" s="126">
        <v>1</v>
      </c>
      <c r="Q135" s="125" t="s">
        <v>249</v>
      </c>
      <c r="R135" s="125" t="s">
        <v>124</v>
      </c>
      <c r="S135" s="115"/>
      <c r="T135" s="115"/>
      <c r="U135" s="115"/>
      <c r="V135" s="115">
        <v>7</v>
      </c>
      <c r="W135" s="115">
        <v>1</v>
      </c>
      <c r="X135" s="115"/>
      <c r="Y135" s="115"/>
      <c r="Z135" s="115"/>
      <c r="AA135" s="115"/>
      <c r="AB135" s="115"/>
      <c r="AC135" s="115">
        <f t="shared" ref="AC135:AC144" si="33">IF(Q135="","",(S135*2)+(T135*3)+U135*1)</f>
        <v>0</v>
      </c>
      <c r="AE135" s="120"/>
    </row>
    <row r="136" spans="1:31" x14ac:dyDescent="0.2">
      <c r="A136" s="124">
        <v>4</v>
      </c>
      <c r="B136" s="125" t="s">
        <v>74</v>
      </c>
      <c r="C136" s="125" t="s">
        <v>50</v>
      </c>
      <c r="D136" s="115">
        <v>1</v>
      </c>
      <c r="E136" s="115"/>
      <c r="F136" s="115">
        <v>2</v>
      </c>
      <c r="G136" s="115">
        <v>10</v>
      </c>
      <c r="H136" s="115">
        <v>1</v>
      </c>
      <c r="I136" s="115"/>
      <c r="J136" s="115">
        <v>1</v>
      </c>
      <c r="K136" s="115">
        <v>4</v>
      </c>
      <c r="L136" s="115">
        <v>1</v>
      </c>
      <c r="M136" s="115"/>
      <c r="N136" s="115">
        <f t="shared" si="32"/>
        <v>4</v>
      </c>
      <c r="O136" s="116"/>
      <c r="P136" s="126"/>
      <c r="Q136" s="125"/>
      <c r="R136" s="12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 t="str">
        <f t="shared" si="33"/>
        <v/>
      </c>
      <c r="AD136" s="110"/>
    </row>
    <row r="137" spans="1:31" x14ac:dyDescent="0.2">
      <c r="A137" s="124">
        <v>5</v>
      </c>
      <c r="B137" s="125" t="s">
        <v>119</v>
      </c>
      <c r="C137" s="125" t="s">
        <v>100</v>
      </c>
      <c r="D137" s="115">
        <v>2</v>
      </c>
      <c r="E137" s="115"/>
      <c r="F137" s="115">
        <v>3</v>
      </c>
      <c r="G137" s="115">
        <v>8</v>
      </c>
      <c r="H137" s="115">
        <v>1</v>
      </c>
      <c r="I137" s="115"/>
      <c r="J137" s="115"/>
      <c r="K137" s="115">
        <v>5</v>
      </c>
      <c r="L137" s="115"/>
      <c r="M137" s="115"/>
      <c r="N137" s="115">
        <f t="shared" si="32"/>
        <v>7</v>
      </c>
      <c r="O137" s="116"/>
      <c r="P137" s="126">
        <v>9</v>
      </c>
      <c r="Q137" s="125" t="s">
        <v>58</v>
      </c>
      <c r="R137" s="125" t="s">
        <v>59</v>
      </c>
      <c r="S137" s="115"/>
      <c r="T137" s="115"/>
      <c r="U137" s="115"/>
      <c r="V137" s="115">
        <v>2</v>
      </c>
      <c r="W137" s="115">
        <v>2</v>
      </c>
      <c r="X137" s="115"/>
      <c r="Y137" s="115"/>
      <c r="Z137" s="115">
        <v>2</v>
      </c>
      <c r="AA137" s="115"/>
      <c r="AB137" s="115"/>
      <c r="AC137" s="115">
        <f t="shared" si="33"/>
        <v>0</v>
      </c>
      <c r="AD137" s="110"/>
    </row>
    <row r="138" spans="1:31" x14ac:dyDescent="0.2">
      <c r="A138" s="126">
        <v>8</v>
      </c>
      <c r="B138" s="125" t="s">
        <v>481</v>
      </c>
      <c r="C138" s="125" t="s">
        <v>79</v>
      </c>
      <c r="D138" s="115">
        <v>1</v>
      </c>
      <c r="E138" s="115"/>
      <c r="F138" s="115"/>
      <c r="G138" s="115">
        <v>2</v>
      </c>
      <c r="H138" s="115"/>
      <c r="I138" s="115">
        <v>1</v>
      </c>
      <c r="J138" s="115"/>
      <c r="K138" s="115">
        <v>2</v>
      </c>
      <c r="L138" s="115"/>
      <c r="M138" s="115"/>
      <c r="N138" s="115">
        <f t="shared" si="32"/>
        <v>2</v>
      </c>
      <c r="O138" s="116"/>
      <c r="P138" s="126">
        <v>11</v>
      </c>
      <c r="Q138" s="125" t="s">
        <v>210</v>
      </c>
      <c r="R138" s="125" t="s">
        <v>67</v>
      </c>
      <c r="S138" s="115"/>
      <c r="T138" s="115"/>
      <c r="U138" s="115"/>
      <c r="V138" s="115">
        <v>4</v>
      </c>
      <c r="W138" s="115">
        <v>1</v>
      </c>
      <c r="X138" s="115"/>
      <c r="Y138" s="115"/>
      <c r="Z138" s="115">
        <v>1</v>
      </c>
      <c r="AA138" s="115"/>
      <c r="AB138" s="115"/>
      <c r="AC138" s="115">
        <f t="shared" si="33"/>
        <v>0</v>
      </c>
      <c r="AD138" s="110"/>
    </row>
    <row r="139" spans="1:31" x14ac:dyDescent="0.2">
      <c r="A139" s="99" t="s">
        <v>147</v>
      </c>
      <c r="B139" s="125" t="s">
        <v>74</v>
      </c>
      <c r="C139" s="125" t="s">
        <v>285</v>
      </c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>
        <f t="shared" si="32"/>
        <v>0</v>
      </c>
      <c r="O139" s="116"/>
      <c r="P139" s="126">
        <v>13</v>
      </c>
      <c r="Q139" s="125" t="s">
        <v>31</v>
      </c>
      <c r="R139" s="125" t="s">
        <v>32</v>
      </c>
      <c r="S139" s="115">
        <v>1</v>
      </c>
      <c r="T139" s="115"/>
      <c r="U139" s="115"/>
      <c r="V139" s="115">
        <v>1</v>
      </c>
      <c r="W139" s="115"/>
      <c r="X139" s="115">
        <v>2</v>
      </c>
      <c r="Y139" s="115">
        <v>2</v>
      </c>
      <c r="Z139" s="115">
        <v>1</v>
      </c>
      <c r="AA139" s="115"/>
      <c r="AB139" s="115"/>
      <c r="AC139" s="115">
        <f t="shared" si="33"/>
        <v>2</v>
      </c>
      <c r="AD139" s="110"/>
    </row>
    <row r="140" spans="1:31" x14ac:dyDescent="0.2">
      <c r="A140" s="126">
        <v>10</v>
      </c>
      <c r="B140" s="125" t="s">
        <v>498</v>
      </c>
      <c r="C140" s="125" t="s">
        <v>570</v>
      </c>
      <c r="D140" s="115"/>
      <c r="E140" s="115"/>
      <c r="F140" s="115"/>
      <c r="G140" s="115">
        <v>4</v>
      </c>
      <c r="H140" s="115">
        <v>1</v>
      </c>
      <c r="I140" s="115">
        <v>1</v>
      </c>
      <c r="J140" s="115"/>
      <c r="K140" s="115"/>
      <c r="L140" s="115"/>
      <c r="M140" s="115"/>
      <c r="N140" s="115">
        <f t="shared" si="32"/>
        <v>0</v>
      </c>
      <c r="O140" s="116"/>
      <c r="P140" s="126">
        <v>17</v>
      </c>
      <c r="Q140" s="125" t="s">
        <v>46</v>
      </c>
      <c r="R140" s="125" t="s">
        <v>47</v>
      </c>
      <c r="S140" s="115">
        <v>3</v>
      </c>
      <c r="T140" s="115"/>
      <c r="U140" s="115">
        <v>1</v>
      </c>
      <c r="V140" s="115">
        <v>1</v>
      </c>
      <c r="W140" s="115"/>
      <c r="X140" s="115">
        <v>1</v>
      </c>
      <c r="Y140" s="115"/>
      <c r="Z140" s="115">
        <v>2</v>
      </c>
      <c r="AA140" s="115">
        <v>1</v>
      </c>
      <c r="AB140" s="115"/>
      <c r="AC140" s="115">
        <f t="shared" si="33"/>
        <v>7</v>
      </c>
      <c r="AD140" s="110"/>
    </row>
    <row r="141" spans="1:31" x14ac:dyDescent="0.2">
      <c r="A141" s="126">
        <v>11</v>
      </c>
      <c r="B141" s="125" t="s">
        <v>89</v>
      </c>
      <c r="C141" s="125" t="s">
        <v>262</v>
      </c>
      <c r="D141" s="115"/>
      <c r="E141" s="115"/>
      <c r="F141" s="115"/>
      <c r="G141" s="115"/>
      <c r="H141" s="115"/>
      <c r="I141" s="115"/>
      <c r="J141" s="115"/>
      <c r="K141" s="115">
        <v>1</v>
      </c>
      <c r="L141" s="115"/>
      <c r="M141" s="115"/>
      <c r="N141" s="115">
        <f t="shared" si="32"/>
        <v>0</v>
      </c>
      <c r="O141" s="116"/>
      <c r="P141" s="126">
        <v>23</v>
      </c>
      <c r="Q141" s="125" t="s">
        <v>89</v>
      </c>
      <c r="R141" s="125" t="s">
        <v>166</v>
      </c>
      <c r="S141" s="115"/>
      <c r="T141" s="115">
        <v>2</v>
      </c>
      <c r="U141" s="115">
        <v>1</v>
      </c>
      <c r="V141" s="115">
        <v>5</v>
      </c>
      <c r="W141" s="115">
        <v>4</v>
      </c>
      <c r="X141" s="115"/>
      <c r="Y141" s="115"/>
      <c r="Z141" s="115">
        <v>2</v>
      </c>
      <c r="AA141" s="115"/>
      <c r="AB141" s="115"/>
      <c r="AC141" s="115">
        <f t="shared" si="33"/>
        <v>7</v>
      </c>
      <c r="AD141" s="110"/>
    </row>
    <row r="142" spans="1:31" ht="12.75" x14ac:dyDescent="0.2">
      <c r="A142" s="126">
        <v>13</v>
      </c>
      <c r="B142" s="125" t="s">
        <v>386</v>
      </c>
      <c r="C142" s="125" t="s">
        <v>387</v>
      </c>
      <c r="D142" s="115">
        <v>1</v>
      </c>
      <c r="E142" s="115">
        <v>2</v>
      </c>
      <c r="F142" s="115"/>
      <c r="G142" s="115">
        <v>2</v>
      </c>
      <c r="H142" s="115"/>
      <c r="I142" s="115">
        <v>1</v>
      </c>
      <c r="J142" s="115">
        <v>1</v>
      </c>
      <c r="K142" s="115">
        <v>1</v>
      </c>
      <c r="L142" s="115"/>
      <c r="M142" s="115"/>
      <c r="N142" s="115">
        <f t="shared" si="32"/>
        <v>8</v>
      </c>
      <c r="O142" s="116"/>
      <c r="P142" s="126">
        <v>33</v>
      </c>
      <c r="Q142" s="125" t="s">
        <v>252</v>
      </c>
      <c r="R142" s="125" t="s">
        <v>253</v>
      </c>
      <c r="S142" s="115">
        <v>6</v>
      </c>
      <c r="T142" s="115"/>
      <c r="U142" s="115">
        <v>5</v>
      </c>
      <c r="V142" s="115">
        <v>8</v>
      </c>
      <c r="W142" s="115">
        <v>1</v>
      </c>
      <c r="X142" s="115">
        <v>2</v>
      </c>
      <c r="Y142" s="115">
        <v>3</v>
      </c>
      <c r="Z142" s="115">
        <v>2</v>
      </c>
      <c r="AA142" s="115"/>
      <c r="AB142" s="115"/>
      <c r="AC142" s="115">
        <f t="shared" si="33"/>
        <v>17</v>
      </c>
      <c r="AD142" s="138"/>
      <c r="AE142" s="138"/>
    </row>
    <row r="143" spans="1:31" ht="12.75" x14ac:dyDescent="0.2">
      <c r="A143" s="126">
        <v>6</v>
      </c>
      <c r="B143" s="125" t="s">
        <v>261</v>
      </c>
      <c r="C143" s="125" t="s">
        <v>65</v>
      </c>
      <c r="D143" s="115">
        <v>3</v>
      </c>
      <c r="E143" s="115"/>
      <c r="F143" s="115"/>
      <c r="G143" s="115">
        <v>7</v>
      </c>
      <c r="H143" s="115">
        <v>2</v>
      </c>
      <c r="I143" s="115"/>
      <c r="J143" s="115"/>
      <c r="K143" s="115">
        <v>1</v>
      </c>
      <c r="L143" s="115"/>
      <c r="M143" s="115"/>
      <c r="N143" s="115">
        <f t="shared" si="32"/>
        <v>6</v>
      </c>
      <c r="O143" s="116"/>
      <c r="P143" s="126">
        <v>8</v>
      </c>
      <c r="Q143" s="125" t="s">
        <v>122</v>
      </c>
      <c r="R143" s="125" t="s">
        <v>100</v>
      </c>
      <c r="S143" s="115"/>
      <c r="T143" s="115"/>
      <c r="U143" s="115">
        <v>1</v>
      </c>
      <c r="V143" s="115"/>
      <c r="W143" s="115">
        <v>1</v>
      </c>
      <c r="X143" s="115"/>
      <c r="Y143" s="115"/>
      <c r="Z143" s="115">
        <v>3</v>
      </c>
      <c r="AA143" s="115"/>
      <c r="AB143" s="115"/>
      <c r="AC143" s="115">
        <f t="shared" si="33"/>
        <v>1</v>
      </c>
      <c r="AD143" s="130"/>
      <c r="AE143" s="130"/>
    </row>
    <row r="144" spans="1:31" s="122" customFormat="1" ht="12.75" x14ac:dyDescent="0.2">
      <c r="A144" s="126"/>
      <c r="B144" s="125"/>
      <c r="C144" s="12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 t="str">
        <f t="shared" si="32"/>
        <v/>
      </c>
      <c r="O144" s="116"/>
      <c r="P144" s="124">
        <v>9</v>
      </c>
      <c r="Q144" s="125" t="s">
        <v>411</v>
      </c>
      <c r="R144" s="125" t="s">
        <v>412</v>
      </c>
      <c r="S144" s="115"/>
      <c r="T144" s="115"/>
      <c r="U144" s="115">
        <v>3</v>
      </c>
      <c r="V144" s="115">
        <v>3</v>
      </c>
      <c r="W144" s="115"/>
      <c r="X144" s="115">
        <v>1</v>
      </c>
      <c r="Y144" s="115">
        <v>2</v>
      </c>
      <c r="Z144" s="115">
        <v>4</v>
      </c>
      <c r="AA144" s="115"/>
      <c r="AB144" s="115"/>
      <c r="AC144" s="115">
        <f t="shared" si="33"/>
        <v>3</v>
      </c>
      <c r="AD144" s="120"/>
      <c r="AE144" s="120"/>
    </row>
    <row r="145" spans="1:31" ht="12.75" x14ac:dyDescent="0.2">
      <c r="A145" s="140" t="s">
        <v>27</v>
      </c>
      <c r="B145" s="141"/>
      <c r="C145" s="142"/>
      <c r="D145" s="115">
        <f t="shared" ref="D145:N145" si="34">SUM(D135:D144)</f>
        <v>8</v>
      </c>
      <c r="E145" s="115">
        <f t="shared" si="34"/>
        <v>2</v>
      </c>
      <c r="F145" s="115">
        <f t="shared" si="34"/>
        <v>5</v>
      </c>
      <c r="G145" s="115">
        <f t="shared" si="34"/>
        <v>34</v>
      </c>
      <c r="H145" s="115">
        <f t="shared" si="34"/>
        <v>6</v>
      </c>
      <c r="I145" s="115">
        <f t="shared" si="34"/>
        <v>5</v>
      </c>
      <c r="J145" s="115">
        <f t="shared" si="34"/>
        <v>2</v>
      </c>
      <c r="K145" s="115">
        <f t="shared" si="34"/>
        <v>17</v>
      </c>
      <c r="L145" s="115">
        <f t="shared" si="34"/>
        <v>1</v>
      </c>
      <c r="M145" s="115">
        <f t="shared" si="34"/>
        <v>0</v>
      </c>
      <c r="N145" s="115">
        <f t="shared" si="34"/>
        <v>27</v>
      </c>
      <c r="O145" s="117" t="s">
        <v>2</v>
      </c>
      <c r="P145" s="140" t="s">
        <v>27</v>
      </c>
      <c r="Q145" s="141"/>
      <c r="R145" s="142"/>
      <c r="S145" s="115">
        <f t="shared" ref="S145:AC145" si="35">SUM(S135:S144)</f>
        <v>10</v>
      </c>
      <c r="T145" s="115">
        <f t="shared" si="35"/>
        <v>2</v>
      </c>
      <c r="U145" s="115">
        <f t="shared" si="35"/>
        <v>11</v>
      </c>
      <c r="V145" s="115">
        <f t="shared" si="35"/>
        <v>31</v>
      </c>
      <c r="W145" s="115">
        <f t="shared" si="35"/>
        <v>10</v>
      </c>
      <c r="X145" s="115">
        <f t="shared" si="35"/>
        <v>6</v>
      </c>
      <c r="Y145" s="115">
        <f t="shared" si="35"/>
        <v>7</v>
      </c>
      <c r="Z145" s="115">
        <f t="shared" si="35"/>
        <v>17</v>
      </c>
      <c r="AA145" s="115">
        <f t="shared" si="35"/>
        <v>1</v>
      </c>
      <c r="AB145" s="115">
        <f t="shared" si="35"/>
        <v>0</v>
      </c>
      <c r="AC145" s="115">
        <f t="shared" si="35"/>
        <v>37</v>
      </c>
      <c r="AD145" s="120"/>
      <c r="AE145" s="120"/>
    </row>
    <row r="146" spans="1:31" ht="12.75" x14ac:dyDescent="0.2">
      <c r="A146" s="152" t="s">
        <v>28</v>
      </c>
      <c r="B146" s="153"/>
      <c r="C146" s="154" t="s">
        <v>701</v>
      </c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6"/>
      <c r="AD146" s="120"/>
      <c r="AE146" s="120"/>
    </row>
    <row r="147" spans="1:31" ht="12.75" x14ac:dyDescent="0.2">
      <c r="A147" s="152" t="s">
        <v>205</v>
      </c>
      <c r="B147" s="153"/>
      <c r="C147" s="154" t="s">
        <v>312</v>
      </c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6"/>
      <c r="AD147" s="120"/>
      <c r="AE147" s="120"/>
    </row>
    <row r="148" spans="1:31" ht="12.75" x14ac:dyDescent="0.2">
      <c r="A148" s="133"/>
      <c r="B148" s="132"/>
      <c r="C148" s="132"/>
      <c r="D148" s="120"/>
      <c r="E148" s="120"/>
      <c r="F148" s="120"/>
      <c r="G148" s="120"/>
      <c r="H148" s="120"/>
      <c r="I148" s="134"/>
      <c r="J148" s="135"/>
      <c r="K148" s="135"/>
      <c r="L148" s="119"/>
      <c r="M148" s="119"/>
      <c r="N148" s="119"/>
      <c r="P148" s="134"/>
      <c r="Q148" s="135"/>
      <c r="R148" s="135"/>
      <c r="S148" s="119"/>
      <c r="T148" s="119"/>
      <c r="U148" s="119"/>
      <c r="V148" s="119"/>
      <c r="W148" s="119"/>
      <c r="X148" s="134"/>
      <c r="Y148" s="135"/>
      <c r="Z148" s="135"/>
      <c r="AA148" s="119"/>
      <c r="AB148" s="119"/>
      <c r="AC148" s="119"/>
      <c r="AD148" s="119"/>
      <c r="AE148" s="119"/>
    </row>
    <row r="149" spans="1:31" ht="12.75" x14ac:dyDescent="0.2">
      <c r="A149" s="134"/>
      <c r="B149" s="135"/>
      <c r="C149" s="135"/>
      <c r="D149" s="119"/>
      <c r="E149" s="119"/>
      <c r="F149" s="119"/>
      <c r="G149" s="119"/>
      <c r="H149" s="119"/>
      <c r="I149" s="134"/>
      <c r="J149" s="135"/>
      <c r="K149" s="135"/>
      <c r="L149" s="119"/>
      <c r="M149" s="119"/>
      <c r="N149" s="119"/>
      <c r="P149" s="134"/>
      <c r="Q149" s="135"/>
      <c r="R149" s="135"/>
      <c r="S149" s="119"/>
      <c r="T149" s="119"/>
      <c r="U149" s="119"/>
      <c r="V149" s="119"/>
      <c r="W149" s="119"/>
      <c r="X149" s="134"/>
      <c r="Y149" s="135"/>
      <c r="Z149" s="135"/>
      <c r="AA149" s="119"/>
      <c r="AB149" s="119"/>
      <c r="AC149" s="119"/>
      <c r="AD149" s="119"/>
      <c r="AE149" s="119"/>
    </row>
    <row r="150" spans="1:31" x14ac:dyDescent="0.2">
      <c r="A150" s="134"/>
      <c r="B150" s="135"/>
      <c r="C150" s="135"/>
      <c r="D150" s="119"/>
      <c r="E150" s="119"/>
      <c r="F150" s="119"/>
      <c r="G150" s="119"/>
      <c r="H150" s="119"/>
      <c r="I150" s="119"/>
      <c r="J150" s="119"/>
    </row>
  </sheetData>
  <mergeCells count="84">
    <mergeCell ref="A146:B146"/>
    <mergeCell ref="C146:AC146"/>
    <mergeCell ref="A147:B147"/>
    <mergeCell ref="C147:AC147"/>
    <mergeCell ref="A130:AC130"/>
    <mergeCell ref="A131:AC131"/>
    <mergeCell ref="A132:AC132"/>
    <mergeCell ref="A133:N133"/>
    <mergeCell ref="P133:AC133"/>
    <mergeCell ref="A145:C145"/>
    <mergeCell ref="P145:R145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62 AE15 AE79">
    <cfRule type="expression" dxfId="77" priority="31">
      <formula>AE15="Correct"</formula>
    </cfRule>
    <cfRule type="expression" dxfId="76" priority="33">
      <formula>$AE$15="Check"</formula>
    </cfRule>
  </conditionalFormatting>
  <conditionalFormatting sqref="AE46 AE62 AE79">
    <cfRule type="expression" dxfId="75" priority="32">
      <formula>$AE$15="Check"</formula>
    </cfRule>
  </conditionalFormatting>
  <conditionalFormatting sqref="AE46 AE62 AE15 AE79">
    <cfRule type="expression" dxfId="74" priority="30">
      <formula>AE15="Correct"</formula>
    </cfRule>
  </conditionalFormatting>
  <conditionalFormatting sqref="AE47 AE63 AE16:AE17 AE80">
    <cfRule type="expression" dxfId="73" priority="29">
      <formula>FIND("-",AE16)&gt;0</formula>
    </cfRule>
  </conditionalFormatting>
  <conditionalFormatting sqref="O15">
    <cfRule type="containsBlanks" dxfId="72" priority="34">
      <formula>LEN(TRIM(O15))=0</formula>
    </cfRule>
  </conditionalFormatting>
  <conditionalFormatting sqref="O79">
    <cfRule type="containsBlanks" dxfId="71" priority="28">
      <formula>LEN(TRIM(O79))=0</formula>
    </cfRule>
  </conditionalFormatting>
  <conditionalFormatting sqref="O47">
    <cfRule type="containsBlanks" dxfId="70" priority="27">
      <formula>LEN(TRIM(O47))=0</formula>
    </cfRule>
  </conditionalFormatting>
  <conditionalFormatting sqref="O63">
    <cfRule type="containsBlanks" dxfId="69" priority="26">
      <formula>LEN(TRIM(O63))=0</formula>
    </cfRule>
  </conditionalFormatting>
  <conditionalFormatting sqref="O31">
    <cfRule type="containsBlanks" dxfId="68" priority="25">
      <formula>LEN(TRIM(O31))=0</formula>
    </cfRule>
  </conditionalFormatting>
  <conditionalFormatting sqref="O95">
    <cfRule type="containsBlanks" dxfId="67" priority="24">
      <formula>LEN(TRIM(O95))=0</formula>
    </cfRule>
  </conditionalFormatting>
  <conditionalFormatting sqref="O111">
    <cfRule type="containsBlanks" dxfId="66" priority="23">
      <formula>LEN(TRIM(O111))=0</formula>
    </cfRule>
  </conditionalFormatting>
  <conditionalFormatting sqref="AE29">
    <cfRule type="expression" dxfId="65" priority="20">
      <formula>AE29="Correct"</formula>
    </cfRule>
    <cfRule type="expression" dxfId="64" priority="22">
      <formula>$AE$15="Check"</formula>
    </cfRule>
  </conditionalFormatting>
  <conditionalFormatting sqref="AE29">
    <cfRule type="expression" dxfId="63" priority="21">
      <formula>$AE$15="Check"</formula>
    </cfRule>
  </conditionalFormatting>
  <conditionalFormatting sqref="AE29">
    <cfRule type="expression" dxfId="62" priority="19">
      <formula>AE29="Correct"</formula>
    </cfRule>
  </conditionalFormatting>
  <conditionalFormatting sqref="AE30">
    <cfRule type="expression" dxfId="61" priority="18">
      <formula>FIND("-",AE30)&gt;0</formula>
    </cfRule>
  </conditionalFormatting>
  <conditionalFormatting sqref="AE92">
    <cfRule type="expression" dxfId="60" priority="15">
      <formula>AE92="Correct"</formula>
    </cfRule>
    <cfRule type="expression" dxfId="59" priority="17">
      <formula>$AE$15="Check"</formula>
    </cfRule>
  </conditionalFormatting>
  <conditionalFormatting sqref="AE92">
    <cfRule type="expression" dxfId="58" priority="16">
      <formula>$AE$15="Check"</formula>
    </cfRule>
  </conditionalFormatting>
  <conditionalFormatting sqref="AE92">
    <cfRule type="expression" dxfId="57" priority="14">
      <formula>AE92="Correct"</formula>
    </cfRule>
  </conditionalFormatting>
  <conditionalFormatting sqref="AE93">
    <cfRule type="expression" dxfId="56" priority="13">
      <formula>FIND("-",AE93)&gt;0</formula>
    </cfRule>
  </conditionalFormatting>
  <conditionalFormatting sqref="AE108">
    <cfRule type="expression" dxfId="55" priority="10">
      <formula>AE108="Correct"</formula>
    </cfRule>
    <cfRule type="expression" dxfId="54" priority="12">
      <formula>$AE$15="Check"</formula>
    </cfRule>
  </conditionalFormatting>
  <conditionalFormatting sqref="AE108">
    <cfRule type="expression" dxfId="53" priority="11">
      <formula>$AE$15="Check"</formula>
    </cfRule>
  </conditionalFormatting>
  <conditionalFormatting sqref="AE108">
    <cfRule type="expression" dxfId="52" priority="9">
      <formula>AE108="Correct"</formula>
    </cfRule>
  </conditionalFormatting>
  <conditionalFormatting sqref="AE109">
    <cfRule type="expression" dxfId="51" priority="8">
      <formula>FIND("-",AE109)&gt;0</formula>
    </cfRule>
  </conditionalFormatting>
  <conditionalFormatting sqref="O127">
    <cfRule type="containsBlanks" dxfId="50" priority="7">
      <formula>LEN(TRIM(O127))=0</formula>
    </cfRule>
  </conditionalFormatting>
  <conditionalFormatting sqref="AE127">
    <cfRule type="expression" dxfId="49" priority="4">
      <formula>AE127="Correct"</formula>
    </cfRule>
    <cfRule type="expression" dxfId="48" priority="6">
      <formula>$AE$15="Check"</formula>
    </cfRule>
  </conditionalFormatting>
  <conditionalFormatting sqref="AE127">
    <cfRule type="expression" dxfId="47" priority="5">
      <formula>$AE$15="Check"</formula>
    </cfRule>
  </conditionalFormatting>
  <conditionalFormatting sqref="AE127">
    <cfRule type="expression" dxfId="46" priority="3">
      <formula>AE127="Correct"</formula>
    </cfRule>
  </conditionalFormatting>
  <conditionalFormatting sqref="AE128">
    <cfRule type="expression" dxfId="45" priority="2">
      <formula>FIND("-",AE128)&gt;0</formula>
    </cfRule>
  </conditionalFormatting>
  <conditionalFormatting sqref="O145">
    <cfRule type="containsBlanks" dxfId="44" priority="1">
      <formula>LEN(TRIM(O145))=0</formula>
    </cfRule>
  </conditionalFormatting>
  <dataValidations count="2">
    <dataValidation type="list" allowBlank="1" showInputMessage="1" showErrorMessage="1" sqref="O15 O95 O47 O79 O111 O63 O31 O145">
      <formula1>$AL$2:$AL$5</formula1>
    </dataValidation>
    <dataValidation type="list" allowBlank="1" showInputMessage="1" showErrorMessage="1" sqref="O127">
      <formula1>#REF!</formula1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tabSelected="1" topLeftCell="A19" zoomScale="90" zoomScaleNormal="90" workbookViewId="0">
      <selection activeCell="O59" sqref="O59"/>
    </sheetView>
  </sheetViews>
  <sheetFormatPr defaultColWidth="11.42578125" defaultRowHeight="14.25" x14ac:dyDescent="0.2"/>
  <cols>
    <col min="1" max="1" width="3" style="118" bestFit="1" customWidth="1"/>
    <col min="2" max="2" width="11.42578125" style="118" bestFit="1" customWidth="1"/>
    <col min="3" max="3" width="8.42578125" style="118" bestFit="1" customWidth="1"/>
    <col min="4" max="4" width="3.42578125" style="118" bestFit="1" customWidth="1"/>
    <col min="5" max="6" width="3.28515625" style="118" bestFit="1" customWidth="1"/>
    <col min="7" max="8" width="4.7109375" style="118" bestFit="1" customWidth="1"/>
    <col min="9" max="9" width="4.42578125" style="118" bestFit="1" customWidth="1"/>
    <col min="10" max="11" width="4.7109375" style="118" bestFit="1" customWidth="1"/>
    <col min="12" max="12" width="4.42578125" style="118" bestFit="1" customWidth="1"/>
    <col min="13" max="14" width="4.7109375" style="118" bestFit="1" customWidth="1"/>
    <col min="15" max="15" width="7.42578125" style="119" bestFit="1" customWidth="1"/>
    <col min="16" max="16" width="3" style="118" bestFit="1" customWidth="1"/>
    <col min="17" max="17" width="13.85546875" style="118" bestFit="1" customWidth="1"/>
    <col min="18" max="18" width="9.28515625" style="118" bestFit="1" customWidth="1"/>
    <col min="19" max="19" width="3.42578125" style="118" bestFit="1" customWidth="1"/>
    <col min="20" max="21" width="3.28515625" style="118" bestFit="1" customWidth="1"/>
    <col min="22" max="23" width="4.7109375" style="118" bestFit="1" customWidth="1"/>
    <col min="24" max="24" width="4.42578125" style="118" bestFit="1" customWidth="1"/>
    <col min="25" max="26" width="4.7109375" style="118" bestFit="1" customWidth="1"/>
    <col min="27" max="27" width="4.42578125" style="118" bestFit="1" customWidth="1"/>
    <col min="28" max="29" width="4.7109375" style="118" bestFit="1" customWidth="1"/>
    <col min="30" max="30" width="11.42578125" style="118"/>
    <col min="31" max="31" width="36.7109375" style="111" hidden="1" customWidth="1"/>
    <col min="32" max="37" width="0" style="110" hidden="1" customWidth="1"/>
    <col min="38" max="38" width="12.42578125" style="110" hidden="1" customWidth="1"/>
    <col min="39" max="39" width="11.140625" style="110" hidden="1" customWidth="1"/>
    <col min="40" max="16384" width="11.42578125" style="110"/>
  </cols>
  <sheetData>
    <row r="1" spans="1:39" ht="26.25" x14ac:dyDescent="0.2">
      <c r="A1" s="143" t="s">
        <v>702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10"/>
      <c r="AL1" s="121" t="s">
        <v>0</v>
      </c>
      <c r="AM1" s="121" t="s">
        <v>1</v>
      </c>
    </row>
    <row r="2" spans="1:39" s="122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E2" s="120"/>
      <c r="AL2" s="121" t="s">
        <v>2</v>
      </c>
      <c r="AM2" s="123" t="s">
        <v>3</v>
      </c>
    </row>
    <row r="3" spans="1:39" s="122" customFormat="1" ht="12.75" x14ac:dyDescent="0.2">
      <c r="A3" s="175" t="s">
        <v>48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7"/>
      <c r="O3" s="112" t="s">
        <v>4</v>
      </c>
      <c r="P3" s="157" t="s">
        <v>150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  <c r="AE3" s="120"/>
      <c r="AL3" s="121" t="s">
        <v>5</v>
      </c>
      <c r="AM3" s="123" t="s">
        <v>6</v>
      </c>
    </row>
    <row r="4" spans="1:39" s="122" customFormat="1" ht="12.75" x14ac:dyDescent="0.2">
      <c r="A4" s="113" t="s">
        <v>7</v>
      </c>
      <c r="B4" s="113" t="s">
        <v>8</v>
      </c>
      <c r="C4" s="113" t="s">
        <v>9</v>
      </c>
      <c r="D4" s="113" t="s">
        <v>10</v>
      </c>
      <c r="E4" s="113" t="s">
        <v>11</v>
      </c>
      <c r="F4" s="113" t="s">
        <v>12</v>
      </c>
      <c r="G4" s="113" t="s">
        <v>16</v>
      </c>
      <c r="H4" s="113" t="s">
        <v>13</v>
      </c>
      <c r="I4" s="113" t="s">
        <v>14</v>
      </c>
      <c r="J4" s="113" t="s">
        <v>15</v>
      </c>
      <c r="K4" s="113" t="s">
        <v>17</v>
      </c>
      <c r="L4" s="113" t="s">
        <v>18</v>
      </c>
      <c r="M4" s="113" t="s">
        <v>19</v>
      </c>
      <c r="N4" s="113" t="s">
        <v>21</v>
      </c>
      <c r="O4" s="114" t="s">
        <v>22</v>
      </c>
      <c r="P4" s="113" t="s">
        <v>7</v>
      </c>
      <c r="Q4" s="113" t="s">
        <v>8</v>
      </c>
      <c r="R4" s="113" t="s">
        <v>9</v>
      </c>
      <c r="S4" s="113" t="s">
        <v>10</v>
      </c>
      <c r="T4" s="113" t="s">
        <v>11</v>
      </c>
      <c r="U4" s="113" t="s">
        <v>12</v>
      </c>
      <c r="V4" s="113" t="s">
        <v>16</v>
      </c>
      <c r="W4" s="113" t="s">
        <v>13</v>
      </c>
      <c r="X4" s="113" t="s">
        <v>14</v>
      </c>
      <c r="Y4" s="113" t="s">
        <v>15</v>
      </c>
      <c r="Z4" s="113" t="s">
        <v>17</v>
      </c>
      <c r="AA4" s="113" t="s">
        <v>18</v>
      </c>
      <c r="AB4" s="113" t="s">
        <v>19</v>
      </c>
      <c r="AC4" s="113" t="s">
        <v>21</v>
      </c>
      <c r="AE4" s="120"/>
      <c r="AL4" s="121" t="s">
        <v>23</v>
      </c>
      <c r="AM4" s="123" t="s">
        <v>24</v>
      </c>
    </row>
    <row r="5" spans="1:39" s="122" customFormat="1" ht="12.75" x14ac:dyDescent="0.2">
      <c r="A5" s="124">
        <v>5</v>
      </c>
      <c r="B5" s="125" t="s">
        <v>115</v>
      </c>
      <c r="C5" s="125" t="s">
        <v>173</v>
      </c>
      <c r="D5" s="115">
        <v>2</v>
      </c>
      <c r="E5" s="115"/>
      <c r="F5" s="115">
        <v>1</v>
      </c>
      <c r="G5" s="115">
        <v>13</v>
      </c>
      <c r="H5" s="115">
        <v>1</v>
      </c>
      <c r="I5" s="115">
        <v>2</v>
      </c>
      <c r="J5" s="115"/>
      <c r="K5" s="115"/>
      <c r="L5" s="115"/>
      <c r="M5" s="115"/>
      <c r="N5" s="115">
        <f t="shared" ref="N5:N14" si="0">IF(B5="","",(D5*2)+(E5*3)+F5*1)</f>
        <v>5</v>
      </c>
      <c r="O5" s="116"/>
      <c r="P5" s="124">
        <v>7</v>
      </c>
      <c r="Q5" s="125" t="s">
        <v>181</v>
      </c>
      <c r="R5" s="125" t="s">
        <v>182</v>
      </c>
      <c r="S5" s="115">
        <v>4</v>
      </c>
      <c r="T5" s="115">
        <v>1</v>
      </c>
      <c r="U5" s="115"/>
      <c r="V5" s="115">
        <v>1</v>
      </c>
      <c r="W5" s="115">
        <v>1</v>
      </c>
      <c r="X5" s="115">
        <v>1</v>
      </c>
      <c r="Y5" s="115"/>
      <c r="Z5" s="115">
        <v>1</v>
      </c>
      <c r="AA5" s="115"/>
      <c r="AB5" s="115"/>
      <c r="AC5" s="115">
        <f t="shared" ref="AC5:AC14" si="1">IF(Q5="","",(S5*2)+(T5*3)+U5*1)</f>
        <v>11</v>
      </c>
      <c r="AE5" s="120"/>
      <c r="AL5" s="121" t="s">
        <v>25</v>
      </c>
      <c r="AM5" s="123" t="s">
        <v>26</v>
      </c>
    </row>
    <row r="6" spans="1:39" s="122" customFormat="1" ht="12.75" x14ac:dyDescent="0.2">
      <c r="A6" s="124"/>
      <c r="B6" s="125"/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 t="str">
        <f t="shared" si="0"/>
        <v/>
      </c>
      <c r="O6" s="116"/>
      <c r="P6" s="126"/>
      <c r="Q6" s="125"/>
      <c r="R6" s="12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 t="str">
        <f t="shared" si="1"/>
        <v/>
      </c>
      <c r="AE6" s="120"/>
    </row>
    <row r="7" spans="1:39" s="122" customFormat="1" ht="12.75" x14ac:dyDescent="0.2">
      <c r="A7" s="124">
        <v>8</v>
      </c>
      <c r="B7" s="125" t="s">
        <v>297</v>
      </c>
      <c r="C7" s="125" t="s">
        <v>95</v>
      </c>
      <c r="D7" s="115">
        <v>1</v>
      </c>
      <c r="E7" s="115">
        <v>1</v>
      </c>
      <c r="F7" s="115">
        <v>1</v>
      </c>
      <c r="G7" s="115">
        <v>2</v>
      </c>
      <c r="H7" s="115">
        <v>2</v>
      </c>
      <c r="I7" s="115"/>
      <c r="J7" s="115"/>
      <c r="K7" s="115">
        <v>3</v>
      </c>
      <c r="L7" s="115"/>
      <c r="M7" s="115"/>
      <c r="N7" s="115">
        <f t="shared" si="0"/>
        <v>6</v>
      </c>
      <c r="O7" s="116"/>
      <c r="P7" s="124">
        <v>10</v>
      </c>
      <c r="Q7" s="125" t="s">
        <v>154</v>
      </c>
      <c r="R7" s="125" t="s">
        <v>36</v>
      </c>
      <c r="S7" s="115">
        <v>3</v>
      </c>
      <c r="T7" s="115"/>
      <c r="U7" s="115">
        <v>1</v>
      </c>
      <c r="V7" s="115">
        <v>3</v>
      </c>
      <c r="W7" s="115">
        <v>3</v>
      </c>
      <c r="X7" s="115">
        <v>4</v>
      </c>
      <c r="Y7" s="115"/>
      <c r="Z7" s="115">
        <v>2</v>
      </c>
      <c r="AA7" s="115"/>
      <c r="AB7" s="115"/>
      <c r="AC7" s="115">
        <f t="shared" si="1"/>
        <v>7</v>
      </c>
      <c r="AE7" s="120"/>
    </row>
    <row r="8" spans="1:39" s="122" customFormat="1" ht="12.75" x14ac:dyDescent="0.2">
      <c r="A8" s="126"/>
      <c r="B8" s="125"/>
      <c r="C8" s="12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 t="str">
        <f t="shared" si="0"/>
        <v/>
      </c>
      <c r="O8" s="116"/>
      <c r="P8" s="124">
        <v>13</v>
      </c>
      <c r="Q8" s="125" t="s">
        <v>155</v>
      </c>
      <c r="R8" s="125" t="s">
        <v>50</v>
      </c>
      <c r="S8" s="115"/>
      <c r="T8" s="115"/>
      <c r="U8" s="115"/>
      <c r="V8" s="115">
        <v>8</v>
      </c>
      <c r="W8" s="115">
        <v>1</v>
      </c>
      <c r="X8" s="115">
        <v>2</v>
      </c>
      <c r="Y8" s="115"/>
      <c r="Z8" s="115">
        <v>3</v>
      </c>
      <c r="AA8" s="115"/>
      <c r="AB8" s="115"/>
      <c r="AC8" s="115">
        <f t="shared" si="1"/>
        <v>0</v>
      </c>
      <c r="AE8" s="120"/>
    </row>
    <row r="9" spans="1:39" s="122" customFormat="1" ht="12.75" x14ac:dyDescent="0.2">
      <c r="A9" s="126">
        <v>13</v>
      </c>
      <c r="B9" s="125" t="s">
        <v>167</v>
      </c>
      <c r="C9" s="125" t="s">
        <v>168</v>
      </c>
      <c r="D9" s="115">
        <v>5</v>
      </c>
      <c r="E9" s="115">
        <v>2</v>
      </c>
      <c r="F9" s="115">
        <v>2</v>
      </c>
      <c r="G9" s="115">
        <v>3</v>
      </c>
      <c r="H9" s="115">
        <v>4</v>
      </c>
      <c r="I9" s="115">
        <v>1</v>
      </c>
      <c r="J9" s="115"/>
      <c r="K9" s="115"/>
      <c r="L9" s="115"/>
      <c r="M9" s="115"/>
      <c r="N9" s="115">
        <f t="shared" si="0"/>
        <v>18</v>
      </c>
      <c r="O9" s="116"/>
      <c r="P9" s="124">
        <v>17</v>
      </c>
      <c r="Q9" s="125" t="s">
        <v>171</v>
      </c>
      <c r="R9" s="125" t="s">
        <v>36</v>
      </c>
      <c r="S9" s="115">
        <v>3</v>
      </c>
      <c r="T9" s="115"/>
      <c r="U9" s="115">
        <v>2</v>
      </c>
      <c r="V9" s="115">
        <v>7</v>
      </c>
      <c r="W9" s="115">
        <v>1</v>
      </c>
      <c r="X9" s="115"/>
      <c r="Y9" s="115">
        <v>1</v>
      </c>
      <c r="Z9" s="115">
        <v>1</v>
      </c>
      <c r="AA9" s="115"/>
      <c r="AB9" s="115"/>
      <c r="AC9" s="115">
        <f t="shared" si="1"/>
        <v>8</v>
      </c>
      <c r="AE9" s="120"/>
    </row>
    <row r="10" spans="1:39" s="122" customFormat="1" ht="12.75" x14ac:dyDescent="0.2">
      <c r="A10" s="124">
        <v>21</v>
      </c>
      <c r="B10" s="125" t="s">
        <v>116</v>
      </c>
      <c r="C10" s="125" t="s">
        <v>45</v>
      </c>
      <c r="D10" s="115"/>
      <c r="E10" s="115">
        <v>1</v>
      </c>
      <c r="F10" s="115"/>
      <c r="G10" s="115">
        <v>10</v>
      </c>
      <c r="H10" s="115"/>
      <c r="I10" s="115">
        <v>1</v>
      </c>
      <c r="J10" s="115">
        <v>1</v>
      </c>
      <c r="K10" s="115">
        <v>1</v>
      </c>
      <c r="L10" s="115"/>
      <c r="M10" s="115"/>
      <c r="N10" s="115">
        <f t="shared" si="0"/>
        <v>3</v>
      </c>
      <c r="O10" s="116"/>
      <c r="P10" s="126">
        <v>21</v>
      </c>
      <c r="Q10" s="125" t="s">
        <v>181</v>
      </c>
      <c r="R10" s="125" t="s">
        <v>405</v>
      </c>
      <c r="S10" s="115">
        <v>3</v>
      </c>
      <c r="T10" s="115"/>
      <c r="U10" s="115">
        <v>1</v>
      </c>
      <c r="V10" s="115">
        <v>13</v>
      </c>
      <c r="W10" s="115">
        <v>1</v>
      </c>
      <c r="X10" s="115"/>
      <c r="Y10" s="115"/>
      <c r="Z10" s="115">
        <v>3</v>
      </c>
      <c r="AA10" s="115"/>
      <c r="AB10" s="115"/>
      <c r="AC10" s="115">
        <f t="shared" si="1"/>
        <v>7</v>
      </c>
      <c r="AE10" s="120"/>
    </row>
    <row r="11" spans="1:39" s="122" customFormat="1" ht="12.75" x14ac:dyDescent="0.2">
      <c r="A11" s="124">
        <v>7</v>
      </c>
      <c r="B11" s="125" t="s">
        <v>695</v>
      </c>
      <c r="C11" s="125" t="s">
        <v>34</v>
      </c>
      <c r="D11" s="115">
        <v>2</v>
      </c>
      <c r="E11" s="115">
        <v>1</v>
      </c>
      <c r="F11" s="115"/>
      <c r="G11" s="115">
        <v>1</v>
      </c>
      <c r="H11" s="115">
        <v>1</v>
      </c>
      <c r="I11" s="115"/>
      <c r="J11" s="115"/>
      <c r="K11" s="115">
        <v>3</v>
      </c>
      <c r="L11" s="115"/>
      <c r="M11" s="115"/>
      <c r="N11" s="115">
        <f t="shared" si="0"/>
        <v>7</v>
      </c>
      <c r="O11" s="116"/>
      <c r="P11" s="126">
        <v>23</v>
      </c>
      <c r="Q11" s="125" t="s">
        <v>156</v>
      </c>
      <c r="R11" s="125" t="s">
        <v>57</v>
      </c>
      <c r="S11" s="115">
        <v>3</v>
      </c>
      <c r="T11" s="115"/>
      <c r="U11" s="115"/>
      <c r="V11" s="115">
        <v>6</v>
      </c>
      <c r="W11" s="115"/>
      <c r="X11" s="115"/>
      <c r="Y11" s="115"/>
      <c r="Z11" s="115">
        <v>2</v>
      </c>
      <c r="AA11" s="115"/>
      <c r="AB11" s="115"/>
      <c r="AC11" s="115">
        <f t="shared" si="1"/>
        <v>6</v>
      </c>
      <c r="AE11" s="120"/>
    </row>
    <row r="12" spans="1:39" s="122" customFormat="1" ht="12.75" x14ac:dyDescent="0.2">
      <c r="A12" s="124"/>
      <c r="B12" s="125"/>
      <c r="C12" s="12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 t="str">
        <f t="shared" si="0"/>
        <v/>
      </c>
      <c r="O12" s="116"/>
      <c r="P12" s="126">
        <v>26</v>
      </c>
      <c r="Q12" s="125" t="s">
        <v>157</v>
      </c>
      <c r="R12" s="125" t="s">
        <v>158</v>
      </c>
      <c r="S12" s="115">
        <v>2</v>
      </c>
      <c r="T12" s="115"/>
      <c r="U12" s="115"/>
      <c r="V12" s="115">
        <v>1</v>
      </c>
      <c r="W12" s="115">
        <v>1</v>
      </c>
      <c r="X12" s="115">
        <v>1</v>
      </c>
      <c r="Y12" s="115"/>
      <c r="Z12" s="115">
        <v>2</v>
      </c>
      <c r="AA12" s="115"/>
      <c r="AB12" s="115"/>
      <c r="AC12" s="115">
        <f t="shared" si="1"/>
        <v>4</v>
      </c>
      <c r="AE12" s="120"/>
    </row>
    <row r="13" spans="1:39" s="122" customFormat="1" ht="12.75" x14ac:dyDescent="0.2">
      <c r="A13" s="124">
        <v>11</v>
      </c>
      <c r="B13" s="125" t="s">
        <v>498</v>
      </c>
      <c r="C13" s="125" t="s">
        <v>293</v>
      </c>
      <c r="D13" s="115">
        <v>4</v>
      </c>
      <c r="E13" s="115">
        <v>2</v>
      </c>
      <c r="F13" s="115">
        <v>2</v>
      </c>
      <c r="G13" s="115">
        <v>6</v>
      </c>
      <c r="H13" s="115">
        <v>2</v>
      </c>
      <c r="I13" s="115">
        <v>1</v>
      </c>
      <c r="J13" s="115">
        <v>1</v>
      </c>
      <c r="K13" s="115">
        <v>1</v>
      </c>
      <c r="L13" s="115"/>
      <c r="M13" s="115"/>
      <c r="N13" s="115">
        <f t="shared" si="0"/>
        <v>16</v>
      </c>
      <c r="O13" s="116"/>
      <c r="P13" s="124"/>
      <c r="Q13" s="125"/>
      <c r="R13" s="12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 t="str">
        <f t="shared" si="1"/>
        <v/>
      </c>
      <c r="AE13" s="120"/>
    </row>
    <row r="14" spans="1:39" s="122" customFormat="1" ht="12.75" x14ac:dyDescent="0.2">
      <c r="A14" s="124"/>
      <c r="B14" s="125"/>
      <c r="C14" s="12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 t="str">
        <f t="shared" si="0"/>
        <v/>
      </c>
      <c r="O14" s="116"/>
      <c r="P14" s="126"/>
      <c r="Q14" s="125"/>
      <c r="R14" s="12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 t="str">
        <f t="shared" si="1"/>
        <v/>
      </c>
      <c r="AE14" s="120"/>
    </row>
    <row r="15" spans="1:39" s="122" customFormat="1" ht="12.75" x14ac:dyDescent="0.2">
      <c r="A15" s="140" t="s">
        <v>27</v>
      </c>
      <c r="B15" s="141"/>
      <c r="C15" s="142"/>
      <c r="D15" s="115">
        <f t="shared" ref="D15:N15" si="2">SUM(D5:D14)</f>
        <v>14</v>
      </c>
      <c r="E15" s="115">
        <f t="shared" si="2"/>
        <v>7</v>
      </c>
      <c r="F15" s="115">
        <f t="shared" si="2"/>
        <v>6</v>
      </c>
      <c r="G15" s="115">
        <f t="shared" si="2"/>
        <v>35</v>
      </c>
      <c r="H15" s="115">
        <f t="shared" si="2"/>
        <v>10</v>
      </c>
      <c r="I15" s="115">
        <f t="shared" si="2"/>
        <v>5</v>
      </c>
      <c r="J15" s="115">
        <f t="shared" si="2"/>
        <v>2</v>
      </c>
      <c r="K15" s="115">
        <f t="shared" si="2"/>
        <v>8</v>
      </c>
      <c r="L15" s="115">
        <f t="shared" si="2"/>
        <v>0</v>
      </c>
      <c r="M15" s="115">
        <f t="shared" si="2"/>
        <v>0</v>
      </c>
      <c r="N15" s="115">
        <f t="shared" si="2"/>
        <v>55</v>
      </c>
      <c r="O15" s="117" t="s">
        <v>2</v>
      </c>
      <c r="P15" s="140" t="s">
        <v>27</v>
      </c>
      <c r="Q15" s="141"/>
      <c r="R15" s="142"/>
      <c r="S15" s="115">
        <f t="shared" ref="S15:AC15" si="3">SUM(S5:S14)</f>
        <v>18</v>
      </c>
      <c r="T15" s="115">
        <f t="shared" si="3"/>
        <v>1</v>
      </c>
      <c r="U15" s="115">
        <f t="shared" si="3"/>
        <v>4</v>
      </c>
      <c r="V15" s="115">
        <f t="shared" si="3"/>
        <v>39</v>
      </c>
      <c r="W15" s="115">
        <f t="shared" si="3"/>
        <v>8</v>
      </c>
      <c r="X15" s="115">
        <f t="shared" si="3"/>
        <v>8</v>
      </c>
      <c r="Y15" s="115">
        <f t="shared" si="3"/>
        <v>1</v>
      </c>
      <c r="Z15" s="115">
        <f t="shared" si="3"/>
        <v>14</v>
      </c>
      <c r="AA15" s="115">
        <f t="shared" si="3"/>
        <v>0</v>
      </c>
      <c r="AB15" s="115">
        <f t="shared" si="3"/>
        <v>0</v>
      </c>
      <c r="AC15" s="115">
        <f t="shared" si="3"/>
        <v>43</v>
      </c>
      <c r="AE15" s="127" t="e">
        <f>IF(#REF!+#REF!=5,"Correct","MVP ERROR")</f>
        <v>#REF!</v>
      </c>
    </row>
    <row r="16" spans="1:39" s="122" customFormat="1" ht="12.75" x14ac:dyDescent="0.2">
      <c r="A16" s="152" t="s">
        <v>28</v>
      </c>
      <c r="B16" s="153"/>
      <c r="C16" s="154" t="s">
        <v>29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E16" s="128" t="str">
        <f>A3&amp;": "&amp;IF(D15&lt;1,"FG-","")&amp;IF(E15&lt;1,"3P-","")&amp;IF(F15&lt;1,"FT-","")&amp;IF(G15&lt;3,"-REB-","")&amp;IF(H15&lt;3,"-AST-","")&amp;IF(I15&lt;1,"STL-","")&amp;IF(J15&lt;1,"BLK-","")&amp;IF(K15&lt;1,"PFS-","") &amp; "   |||   "&amp;P3&amp;": "&amp;IF(S15&lt;1,"FG-","")&amp;IF(T15&lt;1,"3P-","")&amp;IF(U15&lt;1,"FT-","")&amp;IF(V15&lt;1,"REB-","")&amp;IF(W15&lt;1,"AST-","")&amp;IF(X15&lt;1,"STL-","")&amp;IF(Y15&lt;1,"BLK-","")&amp;IF(Z15&lt;1,"PFS-","")</f>
        <v xml:space="preserve">Spartans:    |||   Beavers: </v>
      </c>
    </row>
    <row r="17" spans="1:31" s="122" customFormat="1" ht="12.75" x14ac:dyDescent="0.2">
      <c r="A17" s="152" t="s">
        <v>205</v>
      </c>
      <c r="B17" s="153"/>
      <c r="C17" s="154" t="s">
        <v>707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6"/>
      <c r="AE17" s="128"/>
    </row>
    <row r="18" spans="1:31" s="122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E18" s="120"/>
    </row>
    <row r="19" spans="1:31" s="122" customFormat="1" ht="12.75" x14ac:dyDescent="0.2">
      <c r="A19" s="169" t="s">
        <v>206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12" t="s">
        <v>4</v>
      </c>
      <c r="P19" s="146" t="s">
        <v>78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29"/>
      <c r="AE19" s="120"/>
    </row>
    <row r="20" spans="1:31" s="122" customFormat="1" ht="12.75" x14ac:dyDescent="0.2">
      <c r="A20" s="113" t="s">
        <v>7</v>
      </c>
      <c r="B20" s="113" t="s">
        <v>8</v>
      </c>
      <c r="C20" s="113" t="s">
        <v>9</v>
      </c>
      <c r="D20" s="113" t="s">
        <v>10</v>
      </c>
      <c r="E20" s="113" t="s">
        <v>11</v>
      </c>
      <c r="F20" s="113" t="s">
        <v>12</v>
      </c>
      <c r="G20" s="113" t="s">
        <v>16</v>
      </c>
      <c r="H20" s="113" t="s">
        <v>13</v>
      </c>
      <c r="I20" s="113" t="s">
        <v>14</v>
      </c>
      <c r="J20" s="113" t="s">
        <v>15</v>
      </c>
      <c r="K20" s="113" t="s">
        <v>17</v>
      </c>
      <c r="L20" s="113" t="s">
        <v>18</v>
      </c>
      <c r="M20" s="113" t="s">
        <v>19</v>
      </c>
      <c r="N20" s="113" t="s">
        <v>21</v>
      </c>
      <c r="O20" s="114" t="s">
        <v>22</v>
      </c>
      <c r="P20" s="113" t="s">
        <v>7</v>
      </c>
      <c r="Q20" s="113" t="s">
        <v>8</v>
      </c>
      <c r="R20" s="113" t="s">
        <v>9</v>
      </c>
      <c r="S20" s="113" t="s">
        <v>10</v>
      </c>
      <c r="T20" s="113" t="s">
        <v>11</v>
      </c>
      <c r="U20" s="113" t="s">
        <v>12</v>
      </c>
      <c r="V20" s="113" t="s">
        <v>16</v>
      </c>
      <c r="W20" s="113" t="s">
        <v>13</v>
      </c>
      <c r="X20" s="113" t="s">
        <v>14</v>
      </c>
      <c r="Y20" s="113" t="s">
        <v>15</v>
      </c>
      <c r="Z20" s="113" t="s">
        <v>17</v>
      </c>
      <c r="AA20" s="113" t="s">
        <v>18</v>
      </c>
      <c r="AB20" s="113" t="s">
        <v>19</v>
      </c>
      <c r="AC20" s="113" t="s">
        <v>21</v>
      </c>
      <c r="AD20" s="129"/>
      <c r="AE20" s="120"/>
    </row>
    <row r="21" spans="1:31" s="122" customFormat="1" ht="12.75" x14ac:dyDescent="0.2">
      <c r="A21" s="126">
        <v>4</v>
      </c>
      <c r="B21" s="125" t="s">
        <v>120</v>
      </c>
      <c r="C21" s="125" t="s">
        <v>121</v>
      </c>
      <c r="D21" s="115">
        <v>1</v>
      </c>
      <c r="E21" s="115">
        <v>4</v>
      </c>
      <c r="F21" s="115">
        <v>3</v>
      </c>
      <c r="G21" s="115">
        <v>6</v>
      </c>
      <c r="H21" s="115">
        <v>7</v>
      </c>
      <c r="I21" s="115">
        <v>2</v>
      </c>
      <c r="J21" s="115"/>
      <c r="K21" s="115"/>
      <c r="L21" s="115"/>
      <c r="M21" s="115"/>
      <c r="N21" s="115">
        <f t="shared" ref="N21:N30" si="4">IF(B21="","",(D21*2)+(E21*3)+F21*1)</f>
        <v>17</v>
      </c>
      <c r="O21" s="116"/>
      <c r="P21" s="124"/>
      <c r="Q21" s="125"/>
      <c r="R21" s="12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 t="str">
        <f t="shared" ref="AC21:AC30" si="5">IF(Q21="","",(S21*2)+(T21*3)+U21*1)</f>
        <v/>
      </c>
      <c r="AD21" s="129"/>
      <c r="AE21" s="120"/>
    </row>
    <row r="22" spans="1:31" s="122" customFormat="1" ht="12.75" x14ac:dyDescent="0.2">
      <c r="A22" s="124">
        <v>7</v>
      </c>
      <c r="B22" s="125" t="s">
        <v>191</v>
      </c>
      <c r="C22" s="125" t="s">
        <v>73</v>
      </c>
      <c r="D22" s="115">
        <v>2</v>
      </c>
      <c r="E22" s="115"/>
      <c r="F22" s="115"/>
      <c r="G22" s="115">
        <v>2</v>
      </c>
      <c r="H22" s="115">
        <v>2</v>
      </c>
      <c r="I22" s="115"/>
      <c r="J22" s="115">
        <v>2</v>
      </c>
      <c r="K22" s="115"/>
      <c r="L22" s="115"/>
      <c r="M22" s="115"/>
      <c r="N22" s="115">
        <f t="shared" si="4"/>
        <v>4</v>
      </c>
      <c r="O22" s="116"/>
      <c r="P22" s="124"/>
      <c r="Q22" s="125"/>
      <c r="R22" s="12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 t="str">
        <f t="shared" si="5"/>
        <v/>
      </c>
      <c r="AD22" s="129"/>
      <c r="AE22" s="120"/>
    </row>
    <row r="23" spans="1:31" s="122" customFormat="1" ht="12.75" x14ac:dyDescent="0.2">
      <c r="A23" s="124">
        <v>8</v>
      </c>
      <c r="B23" s="125" t="s">
        <v>288</v>
      </c>
      <c r="C23" s="125" t="s">
        <v>289</v>
      </c>
      <c r="D23" s="115">
        <v>1</v>
      </c>
      <c r="E23" s="115"/>
      <c r="F23" s="115">
        <v>1</v>
      </c>
      <c r="G23" s="115">
        <v>1</v>
      </c>
      <c r="H23" s="115">
        <v>6</v>
      </c>
      <c r="I23" s="115">
        <v>1</v>
      </c>
      <c r="J23" s="115"/>
      <c r="K23" s="115"/>
      <c r="L23" s="115"/>
      <c r="M23" s="115"/>
      <c r="N23" s="115">
        <f t="shared" si="4"/>
        <v>3</v>
      </c>
      <c r="O23" s="116"/>
      <c r="P23" s="126">
        <v>3</v>
      </c>
      <c r="Q23" s="125" t="s">
        <v>111</v>
      </c>
      <c r="R23" s="125" t="s">
        <v>110</v>
      </c>
      <c r="S23" s="115">
        <v>6</v>
      </c>
      <c r="T23" s="115">
        <v>1</v>
      </c>
      <c r="U23" s="115"/>
      <c r="V23" s="115">
        <v>7</v>
      </c>
      <c r="W23" s="115">
        <v>1</v>
      </c>
      <c r="X23" s="115"/>
      <c r="Y23" s="115"/>
      <c r="Z23" s="115">
        <v>1</v>
      </c>
      <c r="AA23" s="115"/>
      <c r="AB23" s="115"/>
      <c r="AC23" s="115">
        <f t="shared" si="5"/>
        <v>15</v>
      </c>
      <c r="AD23" s="129"/>
      <c r="AE23" s="120"/>
    </row>
    <row r="24" spans="1:31" s="122" customFormat="1" ht="12.75" x14ac:dyDescent="0.2">
      <c r="A24" s="124">
        <v>10</v>
      </c>
      <c r="B24" s="125" t="s">
        <v>159</v>
      </c>
      <c r="C24" s="125" t="s">
        <v>35</v>
      </c>
      <c r="D24" s="115"/>
      <c r="E24" s="115"/>
      <c r="F24" s="115"/>
      <c r="G24" s="115">
        <v>10</v>
      </c>
      <c r="H24" s="115">
        <v>3</v>
      </c>
      <c r="I24" s="115"/>
      <c r="J24" s="115"/>
      <c r="K24" s="115"/>
      <c r="L24" s="115"/>
      <c r="M24" s="115"/>
      <c r="N24" s="115">
        <f t="shared" si="4"/>
        <v>0</v>
      </c>
      <c r="O24" s="116"/>
      <c r="P24" s="126">
        <v>4</v>
      </c>
      <c r="Q24" s="125" t="s">
        <v>108</v>
      </c>
      <c r="R24" s="125" t="s">
        <v>109</v>
      </c>
      <c r="S24" s="115"/>
      <c r="T24" s="115">
        <v>2</v>
      </c>
      <c r="U24" s="115"/>
      <c r="V24" s="115">
        <v>4</v>
      </c>
      <c r="W24" s="115">
        <v>1</v>
      </c>
      <c r="X24" s="115">
        <v>1</v>
      </c>
      <c r="Y24" s="115"/>
      <c r="Z24" s="115">
        <v>1</v>
      </c>
      <c r="AA24" s="115"/>
      <c r="AB24" s="115"/>
      <c r="AC24" s="115">
        <f t="shared" si="5"/>
        <v>6</v>
      </c>
      <c r="AD24" s="129"/>
      <c r="AE24" s="120"/>
    </row>
    <row r="25" spans="1:31" s="122" customFormat="1" ht="12.75" x14ac:dyDescent="0.2">
      <c r="A25" s="124">
        <v>11</v>
      </c>
      <c r="B25" s="125" t="s">
        <v>123</v>
      </c>
      <c r="C25" s="125" t="s">
        <v>73</v>
      </c>
      <c r="D25" s="115">
        <v>6</v>
      </c>
      <c r="E25" s="115">
        <v>2</v>
      </c>
      <c r="F25" s="115">
        <v>1</v>
      </c>
      <c r="G25" s="115">
        <v>11</v>
      </c>
      <c r="H25" s="115">
        <v>3</v>
      </c>
      <c r="I25" s="115">
        <v>2</v>
      </c>
      <c r="J25" s="115"/>
      <c r="K25" s="115"/>
      <c r="L25" s="115"/>
      <c r="M25" s="115"/>
      <c r="N25" s="115">
        <f t="shared" si="4"/>
        <v>19</v>
      </c>
      <c r="O25" s="116"/>
      <c r="P25" s="126">
        <v>5</v>
      </c>
      <c r="Q25" s="125" t="s">
        <v>550</v>
      </c>
      <c r="R25" s="125" t="s">
        <v>47</v>
      </c>
      <c r="S25" s="115">
        <v>2</v>
      </c>
      <c r="T25" s="115"/>
      <c r="U25" s="115"/>
      <c r="V25" s="115">
        <v>10</v>
      </c>
      <c r="W25" s="115">
        <v>1</v>
      </c>
      <c r="X25" s="115">
        <v>3</v>
      </c>
      <c r="Y25" s="115"/>
      <c r="Z25" s="115">
        <v>3</v>
      </c>
      <c r="AA25" s="115"/>
      <c r="AB25" s="115"/>
      <c r="AC25" s="115">
        <f t="shared" si="5"/>
        <v>4</v>
      </c>
      <c r="AD25" s="129"/>
      <c r="AE25" s="120"/>
    </row>
    <row r="26" spans="1:31" s="122" customFormat="1" ht="12.75" x14ac:dyDescent="0.2">
      <c r="A26" s="124"/>
      <c r="B26" s="125"/>
      <c r="C26" s="12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 t="str">
        <f t="shared" si="4"/>
        <v/>
      </c>
      <c r="O26" s="116"/>
      <c r="P26" s="126">
        <v>6</v>
      </c>
      <c r="Q26" s="125" t="s">
        <v>657</v>
      </c>
      <c r="R26" s="125" t="s">
        <v>658</v>
      </c>
      <c r="S26" s="115">
        <v>2</v>
      </c>
      <c r="T26" s="115">
        <v>1</v>
      </c>
      <c r="U26" s="115">
        <v>1</v>
      </c>
      <c r="V26" s="115">
        <v>3</v>
      </c>
      <c r="W26" s="115">
        <v>1</v>
      </c>
      <c r="X26" s="115"/>
      <c r="Y26" s="115"/>
      <c r="Z26" s="115"/>
      <c r="AA26" s="115"/>
      <c r="AB26" s="115"/>
      <c r="AC26" s="115">
        <f t="shared" si="5"/>
        <v>8</v>
      </c>
      <c r="AD26" s="129"/>
      <c r="AE26" s="120"/>
    </row>
    <row r="27" spans="1:31" s="122" customFormat="1" ht="12.75" x14ac:dyDescent="0.2">
      <c r="A27" s="124">
        <v>14</v>
      </c>
      <c r="B27" s="125" t="s">
        <v>187</v>
      </c>
      <c r="C27" s="125" t="s">
        <v>62</v>
      </c>
      <c r="D27" s="115">
        <v>4</v>
      </c>
      <c r="E27" s="115">
        <v>1</v>
      </c>
      <c r="F27" s="115"/>
      <c r="G27" s="115">
        <v>8</v>
      </c>
      <c r="H27" s="115">
        <v>3</v>
      </c>
      <c r="I27" s="115">
        <v>2</v>
      </c>
      <c r="J27" s="115">
        <v>1</v>
      </c>
      <c r="K27" s="115">
        <v>1</v>
      </c>
      <c r="L27" s="115"/>
      <c r="M27" s="115"/>
      <c r="N27" s="115">
        <f t="shared" si="4"/>
        <v>11</v>
      </c>
      <c r="O27" s="116"/>
      <c r="P27" s="126">
        <v>8</v>
      </c>
      <c r="Q27" s="125" t="s">
        <v>565</v>
      </c>
      <c r="R27" s="125" t="s">
        <v>62</v>
      </c>
      <c r="S27" s="115">
        <v>1</v>
      </c>
      <c r="T27" s="115"/>
      <c r="U27" s="115"/>
      <c r="V27" s="115">
        <v>4</v>
      </c>
      <c r="W27" s="115"/>
      <c r="X27" s="115">
        <v>1</v>
      </c>
      <c r="Y27" s="115"/>
      <c r="Z27" s="115"/>
      <c r="AA27" s="115"/>
      <c r="AB27" s="115"/>
      <c r="AC27" s="115">
        <f t="shared" si="5"/>
        <v>2</v>
      </c>
      <c r="AD27" s="129"/>
      <c r="AE27" s="120"/>
    </row>
    <row r="28" spans="1:31" s="122" customFormat="1" ht="12.75" x14ac:dyDescent="0.2">
      <c r="A28" s="124">
        <v>15</v>
      </c>
      <c r="B28" s="125" t="s">
        <v>286</v>
      </c>
      <c r="C28" s="125" t="s">
        <v>287</v>
      </c>
      <c r="D28" s="115">
        <v>8</v>
      </c>
      <c r="E28" s="115">
        <v>3</v>
      </c>
      <c r="F28" s="115">
        <v>5</v>
      </c>
      <c r="G28" s="115">
        <v>8</v>
      </c>
      <c r="H28" s="115">
        <v>2</v>
      </c>
      <c r="I28" s="115">
        <v>2</v>
      </c>
      <c r="J28" s="115"/>
      <c r="K28" s="115"/>
      <c r="L28" s="115"/>
      <c r="M28" s="115"/>
      <c r="N28" s="115">
        <f t="shared" si="4"/>
        <v>30</v>
      </c>
      <c r="O28" s="116"/>
      <c r="P28" s="124">
        <v>11</v>
      </c>
      <c r="Q28" s="125" t="s">
        <v>656</v>
      </c>
      <c r="R28" s="125" t="s">
        <v>364</v>
      </c>
      <c r="S28" s="115"/>
      <c r="T28" s="115">
        <v>1</v>
      </c>
      <c r="U28" s="115"/>
      <c r="V28" s="115">
        <v>1</v>
      </c>
      <c r="W28" s="115">
        <v>4</v>
      </c>
      <c r="X28" s="115">
        <v>1</v>
      </c>
      <c r="Y28" s="115"/>
      <c r="Z28" s="115">
        <v>3</v>
      </c>
      <c r="AA28" s="115"/>
      <c r="AB28" s="115"/>
      <c r="AC28" s="115">
        <f t="shared" si="5"/>
        <v>3</v>
      </c>
      <c r="AD28" s="129"/>
      <c r="AE28" s="120"/>
    </row>
    <row r="29" spans="1:31" s="122" customFormat="1" ht="12.75" x14ac:dyDescent="0.2">
      <c r="A29" s="124"/>
      <c r="B29" s="125"/>
      <c r="C29" s="12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 t="str">
        <f t="shared" si="4"/>
        <v/>
      </c>
      <c r="O29" s="116"/>
      <c r="P29" s="126">
        <v>31</v>
      </c>
      <c r="Q29" s="125" t="s">
        <v>41</v>
      </c>
      <c r="R29" s="125" t="s">
        <v>107</v>
      </c>
      <c r="S29" s="115"/>
      <c r="T29" s="115"/>
      <c r="U29" s="115"/>
      <c r="V29" s="115">
        <v>7</v>
      </c>
      <c r="W29" s="115">
        <v>7</v>
      </c>
      <c r="X29" s="115"/>
      <c r="Y29" s="115"/>
      <c r="Z29" s="115">
        <v>4</v>
      </c>
      <c r="AA29" s="115"/>
      <c r="AB29" s="115"/>
      <c r="AC29" s="115">
        <f t="shared" si="5"/>
        <v>0</v>
      </c>
      <c r="AD29" s="129"/>
      <c r="AE29" s="127" t="e">
        <f>IF(#REF!+#REF!=5,"Correct","MVP ERROR")</f>
        <v>#REF!</v>
      </c>
    </row>
    <row r="30" spans="1:31" s="122" customFormat="1" ht="12.75" x14ac:dyDescent="0.2">
      <c r="A30" s="124"/>
      <c r="B30" s="125"/>
      <c r="C30" s="12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 t="str">
        <f t="shared" si="4"/>
        <v/>
      </c>
      <c r="O30" s="116"/>
      <c r="P30" s="124"/>
      <c r="Q30" s="125"/>
      <c r="R30" s="12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 t="str">
        <f t="shared" si="5"/>
        <v/>
      </c>
      <c r="AD30" s="129"/>
      <c r="AE30" s="128" t="str">
        <f>A19&amp;": "&amp;IF(D31&lt;1,"FG-","")&amp;IF(E31&lt;1,"3P-","")&amp;IF(F31&lt;1,"FT-","")&amp;IF(G31&lt;3,"-REB-","")&amp;IF(H31&lt;3,"-AST-","")&amp;IF(I31&lt;1,"STL-","")&amp;IF(J31&lt;1,"BLK-","")&amp;IF(K31&lt;1,"PFS-","") &amp; "   |||   "&amp;P19&amp;": "&amp;IF(S31&lt;1,"FG-","")&amp;IF(T31&lt;1,"3P-","")&amp;IF(U31&lt;1,"FT-","")&amp;IF(V31&lt;1,"REB-","")&amp;IF(W31&lt;1,"AST-","")&amp;IF(X31&lt;1,"STL-","")&amp;IF(Y31&lt;1,"BLK-","")&amp;IF(Z31&lt;1,"PFS-","")</f>
        <v>Average Joes:    |||   Shenanigans: BLK-</v>
      </c>
    </row>
    <row r="31" spans="1:31" s="122" customFormat="1" ht="12.75" x14ac:dyDescent="0.2">
      <c r="A31" s="140" t="s">
        <v>27</v>
      </c>
      <c r="B31" s="141"/>
      <c r="C31" s="142"/>
      <c r="D31" s="115">
        <f t="shared" ref="D31:N31" si="6">SUM(D21:D30)</f>
        <v>22</v>
      </c>
      <c r="E31" s="115">
        <f t="shared" si="6"/>
        <v>10</v>
      </c>
      <c r="F31" s="115">
        <f t="shared" si="6"/>
        <v>10</v>
      </c>
      <c r="G31" s="115">
        <f t="shared" si="6"/>
        <v>46</v>
      </c>
      <c r="H31" s="115">
        <f t="shared" si="6"/>
        <v>26</v>
      </c>
      <c r="I31" s="115">
        <f t="shared" si="6"/>
        <v>9</v>
      </c>
      <c r="J31" s="115">
        <f t="shared" si="6"/>
        <v>3</v>
      </c>
      <c r="K31" s="115">
        <f t="shared" si="6"/>
        <v>1</v>
      </c>
      <c r="L31" s="115">
        <f t="shared" si="6"/>
        <v>0</v>
      </c>
      <c r="M31" s="115">
        <f t="shared" si="6"/>
        <v>0</v>
      </c>
      <c r="N31" s="115">
        <f t="shared" si="6"/>
        <v>84</v>
      </c>
      <c r="O31" s="117" t="s">
        <v>2</v>
      </c>
      <c r="P31" s="140" t="s">
        <v>27</v>
      </c>
      <c r="Q31" s="141"/>
      <c r="R31" s="142"/>
      <c r="S31" s="115">
        <f t="shared" ref="S31:AC31" si="7">SUM(S21:S30)</f>
        <v>11</v>
      </c>
      <c r="T31" s="115">
        <f t="shared" si="7"/>
        <v>5</v>
      </c>
      <c r="U31" s="115">
        <f t="shared" si="7"/>
        <v>1</v>
      </c>
      <c r="V31" s="115">
        <f t="shared" si="7"/>
        <v>36</v>
      </c>
      <c r="W31" s="115">
        <f t="shared" si="7"/>
        <v>15</v>
      </c>
      <c r="X31" s="115">
        <f t="shared" si="7"/>
        <v>6</v>
      </c>
      <c r="Y31" s="115">
        <f t="shared" si="7"/>
        <v>0</v>
      </c>
      <c r="Z31" s="115">
        <f t="shared" si="7"/>
        <v>12</v>
      </c>
      <c r="AA31" s="115">
        <f t="shared" si="7"/>
        <v>0</v>
      </c>
      <c r="AB31" s="115">
        <f t="shared" si="7"/>
        <v>0</v>
      </c>
      <c r="AC31" s="115">
        <f t="shared" si="7"/>
        <v>38</v>
      </c>
      <c r="AD31" s="129"/>
      <c r="AE31" s="120"/>
    </row>
    <row r="32" spans="1:31" s="122" customFormat="1" ht="12.75" x14ac:dyDescent="0.2">
      <c r="A32" s="152" t="s">
        <v>28</v>
      </c>
      <c r="B32" s="153"/>
      <c r="C32" s="154" t="s">
        <v>203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129"/>
      <c r="AE32" s="120"/>
    </row>
    <row r="33" spans="1:31" s="122" customFormat="1" ht="12.75" x14ac:dyDescent="0.2">
      <c r="A33" s="152" t="s">
        <v>205</v>
      </c>
      <c r="B33" s="153"/>
      <c r="C33" s="154" t="s">
        <v>688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6"/>
      <c r="AD33" s="129"/>
      <c r="AE33" s="120"/>
    </row>
    <row r="34" spans="1:31" s="122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29"/>
      <c r="AE34" s="120"/>
    </row>
    <row r="35" spans="1:31" s="122" customFormat="1" ht="12.75" x14ac:dyDescent="0.2">
      <c r="A35" s="204" t="s">
        <v>236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6"/>
      <c r="O35" s="112" t="s">
        <v>4</v>
      </c>
      <c r="P35" s="201" t="s">
        <v>101</v>
      </c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3"/>
      <c r="AD35" s="129"/>
      <c r="AE35" s="120"/>
    </row>
    <row r="36" spans="1:31" s="122" customFormat="1" ht="12.75" x14ac:dyDescent="0.2">
      <c r="A36" s="113" t="s">
        <v>7</v>
      </c>
      <c r="B36" s="113" t="s">
        <v>8</v>
      </c>
      <c r="C36" s="113" t="s">
        <v>9</v>
      </c>
      <c r="D36" s="113" t="s">
        <v>10</v>
      </c>
      <c r="E36" s="113" t="s">
        <v>11</v>
      </c>
      <c r="F36" s="113" t="s">
        <v>12</v>
      </c>
      <c r="G36" s="113" t="s">
        <v>16</v>
      </c>
      <c r="H36" s="113" t="s">
        <v>13</v>
      </c>
      <c r="I36" s="113" t="s">
        <v>14</v>
      </c>
      <c r="J36" s="113" t="s">
        <v>15</v>
      </c>
      <c r="K36" s="113" t="s">
        <v>17</v>
      </c>
      <c r="L36" s="113" t="s">
        <v>18</v>
      </c>
      <c r="M36" s="113" t="s">
        <v>19</v>
      </c>
      <c r="N36" s="113" t="s">
        <v>21</v>
      </c>
      <c r="O36" s="114" t="s">
        <v>22</v>
      </c>
      <c r="P36" s="113" t="s">
        <v>7</v>
      </c>
      <c r="Q36" s="113" t="s">
        <v>8</v>
      </c>
      <c r="R36" s="113" t="s">
        <v>9</v>
      </c>
      <c r="S36" s="113" t="s">
        <v>10</v>
      </c>
      <c r="T36" s="113" t="s">
        <v>11</v>
      </c>
      <c r="U36" s="113" t="s">
        <v>12</v>
      </c>
      <c r="V36" s="113" t="s">
        <v>16</v>
      </c>
      <c r="W36" s="113" t="s">
        <v>13</v>
      </c>
      <c r="X36" s="113" t="s">
        <v>14</v>
      </c>
      <c r="Y36" s="113" t="s">
        <v>15</v>
      </c>
      <c r="Z36" s="113" t="s">
        <v>17</v>
      </c>
      <c r="AA36" s="113" t="s">
        <v>18</v>
      </c>
      <c r="AB36" s="113" t="s">
        <v>19</v>
      </c>
      <c r="AC36" s="113" t="s">
        <v>21</v>
      </c>
      <c r="AD36" s="129"/>
      <c r="AE36" s="120"/>
    </row>
    <row r="37" spans="1:31" s="122" customFormat="1" ht="12.75" x14ac:dyDescent="0.2">
      <c r="A37" s="126"/>
      <c r="B37" s="125"/>
      <c r="C37" s="12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 t="str">
        <f t="shared" ref="N37:N46" si="8">IF(B37="","",(D37*2)+(E37*3)+F37*1)</f>
        <v/>
      </c>
      <c r="O37" s="116"/>
      <c r="P37" s="124">
        <v>2</v>
      </c>
      <c r="Q37" s="125" t="s">
        <v>31</v>
      </c>
      <c r="R37" s="125" t="s">
        <v>50</v>
      </c>
      <c r="S37" s="115">
        <v>2</v>
      </c>
      <c r="T37" s="115">
        <v>1</v>
      </c>
      <c r="U37" s="115"/>
      <c r="V37" s="115">
        <v>7</v>
      </c>
      <c r="W37" s="115">
        <v>2</v>
      </c>
      <c r="X37" s="115"/>
      <c r="Y37" s="115"/>
      <c r="Z37" s="115"/>
      <c r="AA37" s="115"/>
      <c r="AB37" s="115"/>
      <c r="AC37" s="115">
        <f t="shared" ref="AC37:AC46" si="9">IF(Q37="","",(S37*2)+(T37*3)+U37*1)</f>
        <v>7</v>
      </c>
      <c r="AD37" s="129"/>
      <c r="AE37" s="120"/>
    </row>
    <row r="38" spans="1:31" s="122" customFormat="1" ht="12.75" x14ac:dyDescent="0.2">
      <c r="A38" s="124">
        <v>6</v>
      </c>
      <c r="B38" s="125" t="s">
        <v>237</v>
      </c>
      <c r="C38" s="125" t="s">
        <v>238</v>
      </c>
      <c r="D38" s="115">
        <v>3</v>
      </c>
      <c r="E38" s="115"/>
      <c r="F38" s="115"/>
      <c r="G38" s="115">
        <v>5</v>
      </c>
      <c r="H38" s="115"/>
      <c r="I38" s="115"/>
      <c r="J38" s="115"/>
      <c r="K38" s="115">
        <v>3</v>
      </c>
      <c r="L38" s="115"/>
      <c r="M38" s="115"/>
      <c r="N38" s="115">
        <f t="shared" si="8"/>
        <v>6</v>
      </c>
      <c r="O38" s="116"/>
      <c r="P38" s="124">
        <v>4</v>
      </c>
      <c r="Q38" s="125" t="s">
        <v>74</v>
      </c>
      <c r="R38" s="125" t="s">
        <v>50</v>
      </c>
      <c r="S38" s="115"/>
      <c r="T38" s="115">
        <v>1</v>
      </c>
      <c r="U38" s="115"/>
      <c r="V38" s="115">
        <v>9</v>
      </c>
      <c r="W38" s="115">
        <v>5</v>
      </c>
      <c r="X38" s="115"/>
      <c r="Y38" s="115"/>
      <c r="Z38" s="115">
        <v>2</v>
      </c>
      <c r="AA38" s="115"/>
      <c r="AB38" s="115"/>
      <c r="AC38" s="115">
        <f t="shared" si="9"/>
        <v>3</v>
      </c>
      <c r="AD38" s="129"/>
      <c r="AE38" s="120"/>
    </row>
    <row r="39" spans="1:31" s="122" customFormat="1" ht="12.75" x14ac:dyDescent="0.2">
      <c r="A39" s="124">
        <v>7</v>
      </c>
      <c r="B39" s="125" t="s">
        <v>332</v>
      </c>
      <c r="C39" s="125" t="s">
        <v>503</v>
      </c>
      <c r="D39" s="115"/>
      <c r="E39" s="115"/>
      <c r="F39" s="115"/>
      <c r="G39" s="115">
        <v>3</v>
      </c>
      <c r="H39" s="115">
        <v>1</v>
      </c>
      <c r="I39" s="115">
        <v>2</v>
      </c>
      <c r="J39" s="115"/>
      <c r="K39" s="115">
        <v>3</v>
      </c>
      <c r="L39" s="115"/>
      <c r="M39" s="115"/>
      <c r="N39" s="115">
        <f t="shared" si="8"/>
        <v>0</v>
      </c>
      <c r="O39" s="116"/>
      <c r="P39" s="124">
        <v>5</v>
      </c>
      <c r="Q39" s="125" t="s">
        <v>119</v>
      </c>
      <c r="R39" s="125" t="s">
        <v>100</v>
      </c>
      <c r="S39" s="115">
        <v>8</v>
      </c>
      <c r="T39" s="115">
        <v>1</v>
      </c>
      <c r="U39" s="115">
        <v>6</v>
      </c>
      <c r="V39" s="115">
        <v>12</v>
      </c>
      <c r="W39" s="115">
        <v>8</v>
      </c>
      <c r="X39" s="115">
        <v>1</v>
      </c>
      <c r="Y39" s="115">
        <v>3</v>
      </c>
      <c r="Z39" s="115">
        <v>3</v>
      </c>
      <c r="AA39" s="115"/>
      <c r="AB39" s="115"/>
      <c r="AC39" s="115">
        <f t="shared" si="9"/>
        <v>25</v>
      </c>
      <c r="AD39" s="129"/>
      <c r="AE39" s="120"/>
    </row>
    <row r="40" spans="1:31" s="122" customFormat="1" ht="12.75" x14ac:dyDescent="0.2">
      <c r="A40" s="126">
        <v>8</v>
      </c>
      <c r="B40" s="125" t="s">
        <v>583</v>
      </c>
      <c r="C40" s="125" t="s">
        <v>72</v>
      </c>
      <c r="D40" s="115">
        <v>3</v>
      </c>
      <c r="E40" s="115"/>
      <c r="F40" s="115"/>
      <c r="G40" s="115">
        <v>4</v>
      </c>
      <c r="H40" s="115">
        <v>1</v>
      </c>
      <c r="I40" s="115"/>
      <c r="J40" s="115"/>
      <c r="K40" s="115"/>
      <c r="L40" s="115"/>
      <c r="M40" s="115"/>
      <c r="N40" s="115">
        <f t="shared" si="8"/>
        <v>6</v>
      </c>
      <c r="O40" s="116"/>
      <c r="P40" s="126">
        <v>8</v>
      </c>
      <c r="Q40" s="125" t="s">
        <v>481</v>
      </c>
      <c r="R40" s="125" t="s">
        <v>79</v>
      </c>
      <c r="S40" s="115">
        <v>3</v>
      </c>
      <c r="T40" s="115">
        <v>1</v>
      </c>
      <c r="U40" s="115"/>
      <c r="V40" s="115">
        <v>12</v>
      </c>
      <c r="W40" s="115">
        <v>5</v>
      </c>
      <c r="X40" s="115">
        <v>1</v>
      </c>
      <c r="Y40" s="115"/>
      <c r="Z40" s="115">
        <v>2</v>
      </c>
      <c r="AA40" s="115"/>
      <c r="AB40" s="115"/>
      <c r="AC40" s="115">
        <f t="shared" si="9"/>
        <v>9</v>
      </c>
      <c r="AD40" s="129"/>
      <c r="AE40" s="120"/>
    </row>
    <row r="41" spans="1:31" s="122" customFormat="1" ht="12.75" x14ac:dyDescent="0.2">
      <c r="A41" s="126">
        <v>9</v>
      </c>
      <c r="B41" s="125" t="s">
        <v>240</v>
      </c>
      <c r="C41" s="125" t="s">
        <v>79</v>
      </c>
      <c r="D41" s="115">
        <v>1</v>
      </c>
      <c r="E41" s="115">
        <v>2</v>
      </c>
      <c r="F41" s="115"/>
      <c r="G41" s="115">
        <v>4</v>
      </c>
      <c r="H41" s="115"/>
      <c r="I41" s="115"/>
      <c r="J41" s="115"/>
      <c r="K41" s="115">
        <v>1</v>
      </c>
      <c r="L41" s="115"/>
      <c r="M41" s="115"/>
      <c r="N41" s="115">
        <f t="shared" si="8"/>
        <v>8</v>
      </c>
      <c r="O41" s="116"/>
      <c r="P41" s="126"/>
      <c r="Q41" s="125"/>
      <c r="R41" s="12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 t="str">
        <f t="shared" si="9"/>
        <v/>
      </c>
      <c r="AD41" s="129"/>
      <c r="AE41" s="120"/>
    </row>
    <row r="42" spans="1:31" s="122" customFormat="1" ht="12.75" x14ac:dyDescent="0.2">
      <c r="A42" s="124">
        <v>12</v>
      </c>
      <c r="B42" s="125" t="s">
        <v>302</v>
      </c>
      <c r="C42" s="125" t="s">
        <v>51</v>
      </c>
      <c r="D42" s="115">
        <v>3</v>
      </c>
      <c r="E42" s="115"/>
      <c r="F42" s="115">
        <v>1</v>
      </c>
      <c r="G42" s="115">
        <v>5</v>
      </c>
      <c r="H42" s="115">
        <v>1</v>
      </c>
      <c r="I42" s="115">
        <v>1</v>
      </c>
      <c r="J42" s="115">
        <v>2</v>
      </c>
      <c r="K42" s="115">
        <v>4</v>
      </c>
      <c r="L42" s="115"/>
      <c r="M42" s="115"/>
      <c r="N42" s="115">
        <f t="shared" si="8"/>
        <v>7</v>
      </c>
      <c r="O42" s="116"/>
      <c r="P42" s="126"/>
      <c r="Q42" s="125"/>
      <c r="R42" s="12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 t="str">
        <f t="shared" si="9"/>
        <v/>
      </c>
      <c r="AD42" s="129"/>
      <c r="AE42" s="120"/>
    </row>
    <row r="43" spans="1:31" s="122" customFormat="1" ht="12.75" x14ac:dyDescent="0.2">
      <c r="A43" s="124">
        <v>20</v>
      </c>
      <c r="B43" s="125" t="s">
        <v>240</v>
      </c>
      <c r="C43" s="125" t="s">
        <v>241</v>
      </c>
      <c r="D43" s="115">
        <v>1</v>
      </c>
      <c r="E43" s="115"/>
      <c r="F43" s="115"/>
      <c r="G43" s="115">
        <v>1</v>
      </c>
      <c r="H43" s="115">
        <v>1</v>
      </c>
      <c r="I43" s="115"/>
      <c r="J43" s="115"/>
      <c r="K43" s="115">
        <v>2</v>
      </c>
      <c r="L43" s="115"/>
      <c r="M43" s="115"/>
      <c r="N43" s="115">
        <f t="shared" si="8"/>
        <v>2</v>
      </c>
      <c r="O43" s="116"/>
      <c r="P43" s="99" t="s">
        <v>147</v>
      </c>
      <c r="Q43" s="125" t="s">
        <v>89</v>
      </c>
      <c r="R43" s="125" t="s">
        <v>262</v>
      </c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>
        <f t="shared" si="9"/>
        <v>0</v>
      </c>
      <c r="AD43" s="129"/>
      <c r="AE43" s="120"/>
    </row>
    <row r="44" spans="1:31" s="122" customFormat="1" ht="12.75" x14ac:dyDescent="0.2">
      <c r="A44" s="124"/>
      <c r="B44" s="125"/>
      <c r="C44" s="12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 t="str">
        <f t="shared" si="8"/>
        <v/>
      </c>
      <c r="O44" s="116"/>
      <c r="P44" s="126">
        <v>13</v>
      </c>
      <c r="Q44" s="125" t="s">
        <v>386</v>
      </c>
      <c r="R44" s="125" t="s">
        <v>387</v>
      </c>
      <c r="S44" s="115"/>
      <c r="T44" s="115"/>
      <c r="U44" s="115"/>
      <c r="V44" s="115"/>
      <c r="W44" s="115"/>
      <c r="X44" s="115">
        <v>1</v>
      </c>
      <c r="Y44" s="115"/>
      <c r="Z44" s="115"/>
      <c r="AA44" s="115"/>
      <c r="AB44" s="115"/>
      <c r="AC44" s="115">
        <f t="shared" si="9"/>
        <v>0</v>
      </c>
      <c r="AD44" s="129"/>
      <c r="AE44" s="120"/>
    </row>
    <row r="45" spans="1:31" s="122" customFormat="1" ht="12.75" x14ac:dyDescent="0.2">
      <c r="A45" s="124">
        <v>77</v>
      </c>
      <c r="B45" s="125" t="s">
        <v>239</v>
      </c>
      <c r="C45" s="125" t="s">
        <v>51</v>
      </c>
      <c r="D45" s="115">
        <v>1</v>
      </c>
      <c r="E45" s="115"/>
      <c r="F45" s="115"/>
      <c r="G45" s="115">
        <v>3</v>
      </c>
      <c r="H45" s="115">
        <v>3</v>
      </c>
      <c r="I45" s="115">
        <v>2</v>
      </c>
      <c r="J45" s="115"/>
      <c r="K45" s="115">
        <v>2</v>
      </c>
      <c r="L45" s="115"/>
      <c r="M45" s="115"/>
      <c r="N45" s="115">
        <f t="shared" si="8"/>
        <v>2</v>
      </c>
      <c r="O45" s="116"/>
      <c r="P45" s="126">
        <v>6</v>
      </c>
      <c r="Q45" s="125" t="s">
        <v>261</v>
      </c>
      <c r="R45" s="125" t="s">
        <v>65</v>
      </c>
      <c r="S45" s="115">
        <v>2</v>
      </c>
      <c r="T45" s="115">
        <v>2</v>
      </c>
      <c r="U45" s="115"/>
      <c r="V45" s="115">
        <v>5</v>
      </c>
      <c r="W45" s="115">
        <v>2</v>
      </c>
      <c r="X45" s="115">
        <v>3</v>
      </c>
      <c r="Y45" s="115"/>
      <c r="Z45" s="115">
        <v>1</v>
      </c>
      <c r="AA45" s="115"/>
      <c r="AB45" s="115"/>
      <c r="AC45" s="115">
        <f t="shared" si="9"/>
        <v>10</v>
      </c>
      <c r="AD45" s="129"/>
      <c r="AE45" s="120"/>
    </row>
    <row r="46" spans="1:31" s="122" customFormat="1" ht="12.75" x14ac:dyDescent="0.2">
      <c r="A46" s="124"/>
      <c r="B46" s="125"/>
      <c r="C46" s="12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 t="str">
        <f t="shared" si="8"/>
        <v/>
      </c>
      <c r="O46" s="116"/>
      <c r="P46" s="126"/>
      <c r="Q46" s="125"/>
      <c r="R46" s="12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 t="str">
        <f t="shared" si="9"/>
        <v/>
      </c>
      <c r="AD46" s="129"/>
      <c r="AE46" s="127" t="e">
        <f>IF(#REF!+#REF!=5,"Correct","MVP ERROR")</f>
        <v>#REF!</v>
      </c>
    </row>
    <row r="47" spans="1:31" s="122" customFormat="1" ht="12.75" x14ac:dyDescent="0.2">
      <c r="A47" s="140" t="s">
        <v>27</v>
      </c>
      <c r="B47" s="141"/>
      <c r="C47" s="142"/>
      <c r="D47" s="115">
        <f t="shared" ref="D47:N47" si="10">SUM(D37:D46)</f>
        <v>12</v>
      </c>
      <c r="E47" s="115">
        <f t="shared" si="10"/>
        <v>2</v>
      </c>
      <c r="F47" s="115">
        <f t="shared" si="10"/>
        <v>1</v>
      </c>
      <c r="G47" s="115">
        <f t="shared" si="10"/>
        <v>25</v>
      </c>
      <c r="H47" s="115">
        <f t="shared" si="10"/>
        <v>7</v>
      </c>
      <c r="I47" s="115">
        <f t="shared" si="10"/>
        <v>5</v>
      </c>
      <c r="J47" s="115">
        <f t="shared" si="10"/>
        <v>2</v>
      </c>
      <c r="K47" s="115">
        <f t="shared" si="10"/>
        <v>15</v>
      </c>
      <c r="L47" s="115">
        <f t="shared" si="10"/>
        <v>0</v>
      </c>
      <c r="M47" s="115">
        <f t="shared" si="10"/>
        <v>0</v>
      </c>
      <c r="N47" s="115">
        <f t="shared" si="10"/>
        <v>31</v>
      </c>
      <c r="O47" s="117" t="s">
        <v>2</v>
      </c>
      <c r="P47" s="140" t="s">
        <v>27</v>
      </c>
      <c r="Q47" s="141"/>
      <c r="R47" s="142"/>
      <c r="S47" s="115">
        <f t="shared" ref="S47:AC47" si="11">SUM(S37:S46)</f>
        <v>15</v>
      </c>
      <c r="T47" s="115">
        <f t="shared" si="11"/>
        <v>6</v>
      </c>
      <c r="U47" s="115">
        <f t="shared" si="11"/>
        <v>6</v>
      </c>
      <c r="V47" s="115">
        <f t="shared" si="11"/>
        <v>45</v>
      </c>
      <c r="W47" s="115">
        <f t="shared" si="11"/>
        <v>22</v>
      </c>
      <c r="X47" s="115">
        <f t="shared" si="11"/>
        <v>6</v>
      </c>
      <c r="Y47" s="115">
        <f t="shared" si="11"/>
        <v>3</v>
      </c>
      <c r="Z47" s="115">
        <f t="shared" si="11"/>
        <v>8</v>
      </c>
      <c r="AA47" s="115">
        <f t="shared" si="11"/>
        <v>0</v>
      </c>
      <c r="AB47" s="115">
        <f t="shared" si="11"/>
        <v>0</v>
      </c>
      <c r="AC47" s="115">
        <f t="shared" si="11"/>
        <v>54</v>
      </c>
      <c r="AD47" s="129"/>
      <c r="AE47" s="128" t="str">
        <f>A35&amp;": "&amp;IF(D47&lt;1,"FG-","")&amp;IF(E47&lt;1,"3P-","")&amp;IF(F47&lt;1,"FT-","")&amp;IF(G47&lt;3,"-REB-","")&amp;IF(H47&lt;3,"-AST-","")&amp;IF(I47&lt;1,"STL-","")&amp;IF(J47&lt;1,"BLK-","")&amp;IF(K47&lt;1,"PFS-","") &amp; "   |||   "&amp;P35&amp;": "&amp;IF(S47&lt;1,"FG-","")&amp;IF(T47&lt;1,"3P-","")&amp;IF(U47&lt;1,"FT-","")&amp;IF(V47&lt;1,"REB-","")&amp;IF(W47&lt;1,"AST-","")&amp;IF(X47&lt;1,"STL-","")&amp;IF(Y47&lt;1,"BLK-","")&amp;IF(Z47&lt;1,"PFS-","")</f>
        <v xml:space="preserve">Hellfish:    |||   Brownies: </v>
      </c>
    </row>
    <row r="48" spans="1:31" s="122" customFormat="1" ht="12.75" x14ac:dyDescent="0.2">
      <c r="A48" s="152" t="s">
        <v>28</v>
      </c>
      <c r="B48" s="153"/>
      <c r="C48" s="154" t="s">
        <v>104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6"/>
      <c r="AD48" s="129"/>
      <c r="AE48" s="120"/>
    </row>
    <row r="49" spans="1:31" s="122" customFormat="1" ht="12.75" x14ac:dyDescent="0.2">
      <c r="A49" s="152" t="s">
        <v>205</v>
      </c>
      <c r="B49" s="153"/>
      <c r="C49" s="154" t="s">
        <v>614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6"/>
      <c r="AD49" s="129"/>
      <c r="AE49" s="120"/>
    </row>
    <row r="50" spans="1:31" s="122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29"/>
      <c r="AE50" s="120"/>
    </row>
    <row r="51" spans="1:31" s="122" customFormat="1" ht="12.75" x14ac:dyDescent="0.2">
      <c r="A51" s="198" t="s">
        <v>105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200"/>
      <c r="O51" s="112" t="s">
        <v>30</v>
      </c>
      <c r="P51" s="160" t="s">
        <v>29</v>
      </c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2"/>
      <c r="AE51" s="120"/>
    </row>
    <row r="52" spans="1:31" s="122" customFormat="1" ht="12.75" x14ac:dyDescent="0.2">
      <c r="A52" s="113" t="s">
        <v>7</v>
      </c>
      <c r="B52" s="113" t="s">
        <v>8</v>
      </c>
      <c r="C52" s="113" t="s">
        <v>9</v>
      </c>
      <c r="D52" s="113" t="s">
        <v>10</v>
      </c>
      <c r="E52" s="113" t="s">
        <v>11</v>
      </c>
      <c r="F52" s="113" t="s">
        <v>12</v>
      </c>
      <c r="G52" s="113" t="s">
        <v>16</v>
      </c>
      <c r="H52" s="113" t="s">
        <v>13</v>
      </c>
      <c r="I52" s="113" t="s">
        <v>14</v>
      </c>
      <c r="J52" s="113" t="s">
        <v>15</v>
      </c>
      <c r="K52" s="113" t="s">
        <v>17</v>
      </c>
      <c r="L52" s="113" t="s">
        <v>18</v>
      </c>
      <c r="M52" s="113" t="s">
        <v>19</v>
      </c>
      <c r="N52" s="113" t="s">
        <v>21</v>
      </c>
      <c r="O52" s="114" t="s">
        <v>22</v>
      </c>
      <c r="P52" s="113" t="s">
        <v>7</v>
      </c>
      <c r="Q52" s="113" t="s">
        <v>8</v>
      </c>
      <c r="R52" s="113" t="s">
        <v>9</v>
      </c>
      <c r="S52" s="113" t="s">
        <v>10</v>
      </c>
      <c r="T52" s="113" t="s">
        <v>11</v>
      </c>
      <c r="U52" s="113" t="s">
        <v>12</v>
      </c>
      <c r="V52" s="113" t="s">
        <v>16</v>
      </c>
      <c r="W52" s="113" t="s">
        <v>13</v>
      </c>
      <c r="X52" s="113" t="s">
        <v>14</v>
      </c>
      <c r="Y52" s="113" t="s">
        <v>15</v>
      </c>
      <c r="Z52" s="113" t="s">
        <v>17</v>
      </c>
      <c r="AA52" s="113" t="s">
        <v>18</v>
      </c>
      <c r="AB52" s="113" t="s">
        <v>19</v>
      </c>
      <c r="AC52" s="113" t="s">
        <v>21</v>
      </c>
      <c r="AE52" s="120"/>
    </row>
    <row r="53" spans="1:31" s="122" customFormat="1" ht="12.75" x14ac:dyDescent="0.2">
      <c r="A53" s="124">
        <v>0</v>
      </c>
      <c r="B53" s="125" t="s">
        <v>135</v>
      </c>
      <c r="C53" s="125" t="s">
        <v>100</v>
      </c>
      <c r="D53" s="115">
        <v>4</v>
      </c>
      <c r="E53" s="115">
        <v>2</v>
      </c>
      <c r="F53" s="115">
        <v>1</v>
      </c>
      <c r="G53" s="115">
        <v>6</v>
      </c>
      <c r="H53" s="115">
        <v>4</v>
      </c>
      <c r="I53" s="115">
        <v>2</v>
      </c>
      <c r="J53" s="115">
        <v>1</v>
      </c>
      <c r="K53" s="115">
        <v>2</v>
      </c>
      <c r="L53" s="115">
        <v>1</v>
      </c>
      <c r="M53" s="115"/>
      <c r="N53" s="115">
        <f t="shared" ref="N53:N62" si="12">IF(B53="","",(D53*2)+(E53*3)+F53*1)</f>
        <v>15</v>
      </c>
      <c r="O53" s="116"/>
      <c r="P53" s="126">
        <v>1</v>
      </c>
      <c r="Q53" s="125" t="s">
        <v>249</v>
      </c>
      <c r="R53" s="125" t="s">
        <v>124</v>
      </c>
      <c r="S53" s="115"/>
      <c r="T53" s="115">
        <v>1</v>
      </c>
      <c r="U53" s="115"/>
      <c r="V53" s="115">
        <v>1</v>
      </c>
      <c r="W53" s="115"/>
      <c r="X53" s="115">
        <v>2</v>
      </c>
      <c r="Y53" s="115"/>
      <c r="Z53" s="115">
        <v>1</v>
      </c>
      <c r="AA53" s="115"/>
      <c r="AB53" s="115"/>
      <c r="AC53" s="115">
        <f t="shared" ref="AC53:AC62" si="13">IF(Q53="","",(S53*2)+(T53*3)+U53*1)</f>
        <v>3</v>
      </c>
      <c r="AE53" s="120"/>
    </row>
    <row r="54" spans="1:31" s="122" customFormat="1" ht="12.75" x14ac:dyDescent="0.2">
      <c r="A54" s="124">
        <v>2</v>
      </c>
      <c r="B54" s="125" t="s">
        <v>33</v>
      </c>
      <c r="C54" s="125" t="s">
        <v>34</v>
      </c>
      <c r="D54" s="115"/>
      <c r="E54" s="115"/>
      <c r="F54" s="115"/>
      <c r="G54" s="115">
        <v>6</v>
      </c>
      <c r="H54" s="115">
        <v>2</v>
      </c>
      <c r="I54" s="115">
        <v>1</v>
      </c>
      <c r="J54" s="115"/>
      <c r="K54" s="115"/>
      <c r="L54" s="115"/>
      <c r="M54" s="115"/>
      <c r="N54" s="115">
        <f t="shared" si="12"/>
        <v>0</v>
      </c>
      <c r="O54" s="116"/>
      <c r="P54" s="126">
        <v>2</v>
      </c>
      <c r="Q54" s="125" t="s">
        <v>40</v>
      </c>
      <c r="R54" s="125" t="s">
        <v>41</v>
      </c>
      <c r="S54" s="115"/>
      <c r="T54" s="115"/>
      <c r="U54" s="115"/>
      <c r="V54" s="115">
        <v>3</v>
      </c>
      <c r="W54" s="115"/>
      <c r="X54" s="115">
        <v>1</v>
      </c>
      <c r="Y54" s="115"/>
      <c r="Z54" s="115">
        <v>1</v>
      </c>
      <c r="AA54" s="115"/>
      <c r="AB54" s="115"/>
      <c r="AC54" s="115">
        <f t="shared" si="13"/>
        <v>0</v>
      </c>
      <c r="AE54" s="120"/>
    </row>
    <row r="55" spans="1:31" s="122" customFormat="1" ht="12.75" x14ac:dyDescent="0.2">
      <c r="A55" s="126"/>
      <c r="B55" s="125"/>
      <c r="C55" s="12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 t="str">
        <f t="shared" si="12"/>
        <v/>
      </c>
      <c r="O55" s="116"/>
      <c r="P55" s="126">
        <v>9</v>
      </c>
      <c r="Q55" s="125" t="s">
        <v>58</v>
      </c>
      <c r="R55" s="125" t="s">
        <v>59</v>
      </c>
      <c r="S55" s="115"/>
      <c r="T55" s="115"/>
      <c r="U55" s="115"/>
      <c r="V55" s="115">
        <v>7</v>
      </c>
      <c r="W55" s="115">
        <v>5</v>
      </c>
      <c r="X55" s="115">
        <v>3</v>
      </c>
      <c r="Y55" s="115">
        <v>1</v>
      </c>
      <c r="Z55" s="115">
        <v>3</v>
      </c>
      <c r="AA55" s="115"/>
      <c r="AB55" s="115"/>
      <c r="AC55" s="115">
        <f t="shared" si="13"/>
        <v>0</v>
      </c>
      <c r="AE55" s="120"/>
    </row>
    <row r="56" spans="1:31" s="122" customFormat="1" ht="12.75" x14ac:dyDescent="0.2">
      <c r="A56" s="126">
        <v>5</v>
      </c>
      <c r="B56" s="125" t="s">
        <v>43</v>
      </c>
      <c r="C56" s="125" t="s">
        <v>44</v>
      </c>
      <c r="D56" s="115">
        <v>3</v>
      </c>
      <c r="E56" s="115">
        <v>1</v>
      </c>
      <c r="F56" s="115">
        <v>4</v>
      </c>
      <c r="G56" s="115"/>
      <c r="H56" s="115">
        <v>1</v>
      </c>
      <c r="I56" s="115">
        <v>2</v>
      </c>
      <c r="J56" s="115"/>
      <c r="K56" s="115">
        <v>2</v>
      </c>
      <c r="L56" s="115">
        <v>1</v>
      </c>
      <c r="M56" s="115"/>
      <c r="N56" s="115">
        <f t="shared" si="12"/>
        <v>13</v>
      </c>
      <c r="O56" s="116"/>
      <c r="P56" s="124">
        <v>11</v>
      </c>
      <c r="Q56" s="125" t="s">
        <v>573</v>
      </c>
      <c r="R56" s="125" t="s">
        <v>574</v>
      </c>
      <c r="S56" s="115">
        <v>1</v>
      </c>
      <c r="T56" s="115"/>
      <c r="U56" s="115"/>
      <c r="V56" s="115">
        <v>1</v>
      </c>
      <c r="W56" s="115"/>
      <c r="X56" s="115"/>
      <c r="Y56" s="115"/>
      <c r="Z56" s="115">
        <v>1</v>
      </c>
      <c r="AA56" s="115"/>
      <c r="AB56" s="115"/>
      <c r="AC56" s="115">
        <f t="shared" si="13"/>
        <v>2</v>
      </c>
      <c r="AE56" s="120"/>
    </row>
    <row r="57" spans="1:31" s="122" customFormat="1" ht="12.75" x14ac:dyDescent="0.2">
      <c r="A57" s="124">
        <v>8</v>
      </c>
      <c r="B57" s="125" t="s">
        <v>138</v>
      </c>
      <c r="C57" s="125" t="s">
        <v>139</v>
      </c>
      <c r="D57" s="115">
        <v>2</v>
      </c>
      <c r="E57" s="115"/>
      <c r="F57" s="115"/>
      <c r="G57" s="115">
        <v>1</v>
      </c>
      <c r="H57" s="115">
        <v>2</v>
      </c>
      <c r="I57" s="115">
        <v>2</v>
      </c>
      <c r="J57" s="115"/>
      <c r="K57" s="115">
        <v>1</v>
      </c>
      <c r="L57" s="115"/>
      <c r="M57" s="115"/>
      <c r="N57" s="115">
        <f t="shared" si="12"/>
        <v>4</v>
      </c>
      <c r="O57" s="116"/>
      <c r="P57" s="126">
        <v>13</v>
      </c>
      <c r="Q57" s="125" t="s">
        <v>703</v>
      </c>
      <c r="R57" s="125" t="s">
        <v>704</v>
      </c>
      <c r="S57" s="115">
        <v>2</v>
      </c>
      <c r="T57" s="115">
        <v>2</v>
      </c>
      <c r="U57" s="115">
        <v>1</v>
      </c>
      <c r="V57" s="115">
        <v>6</v>
      </c>
      <c r="W57" s="115">
        <v>1</v>
      </c>
      <c r="X57" s="115"/>
      <c r="Y57" s="115"/>
      <c r="Z57" s="115">
        <v>1</v>
      </c>
      <c r="AA57" s="115"/>
      <c r="AB57" s="115"/>
      <c r="AC57" s="115">
        <f t="shared" si="13"/>
        <v>11</v>
      </c>
      <c r="AE57" s="120"/>
    </row>
    <row r="58" spans="1:31" s="122" customFormat="1" ht="12.75" x14ac:dyDescent="0.2">
      <c r="A58" s="126">
        <v>9</v>
      </c>
      <c r="B58" s="125" t="s">
        <v>165</v>
      </c>
      <c r="C58" s="125" t="s">
        <v>527</v>
      </c>
      <c r="D58" s="115">
        <v>3</v>
      </c>
      <c r="E58" s="115"/>
      <c r="F58" s="115"/>
      <c r="G58" s="115">
        <v>3</v>
      </c>
      <c r="H58" s="115">
        <v>2</v>
      </c>
      <c r="I58" s="115">
        <v>2</v>
      </c>
      <c r="J58" s="115"/>
      <c r="K58" s="115">
        <v>4</v>
      </c>
      <c r="L58" s="115">
        <v>1</v>
      </c>
      <c r="M58" s="115"/>
      <c r="N58" s="115">
        <f t="shared" si="12"/>
        <v>6</v>
      </c>
      <c r="O58" s="116"/>
      <c r="P58" s="126">
        <v>17</v>
      </c>
      <c r="Q58" s="125" t="s">
        <v>46</v>
      </c>
      <c r="R58" s="125" t="s">
        <v>47</v>
      </c>
      <c r="S58" s="115">
        <v>2</v>
      </c>
      <c r="T58" s="115"/>
      <c r="U58" s="115"/>
      <c r="V58" s="115">
        <v>6</v>
      </c>
      <c r="W58" s="115">
        <v>2</v>
      </c>
      <c r="X58" s="115"/>
      <c r="Y58" s="115"/>
      <c r="Z58" s="115">
        <v>3</v>
      </c>
      <c r="AA58" s="115"/>
      <c r="AB58" s="115">
        <v>1</v>
      </c>
      <c r="AC58" s="115">
        <f t="shared" si="13"/>
        <v>4</v>
      </c>
      <c r="AE58" s="120"/>
    </row>
    <row r="59" spans="1:31" s="122" customFormat="1" ht="12.75" x14ac:dyDescent="0.2">
      <c r="A59" s="126"/>
      <c r="B59" s="125"/>
      <c r="C59" s="12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 t="str">
        <f t="shared" si="12"/>
        <v/>
      </c>
      <c r="O59" s="116"/>
      <c r="P59" s="126">
        <v>23</v>
      </c>
      <c r="Q59" s="125" t="s">
        <v>89</v>
      </c>
      <c r="R59" s="125" t="s">
        <v>166</v>
      </c>
      <c r="S59" s="115">
        <v>6</v>
      </c>
      <c r="T59" s="115">
        <v>2</v>
      </c>
      <c r="U59" s="115">
        <v>1</v>
      </c>
      <c r="V59" s="115">
        <v>2</v>
      </c>
      <c r="W59" s="115">
        <v>3</v>
      </c>
      <c r="X59" s="115">
        <v>2</v>
      </c>
      <c r="Y59" s="115"/>
      <c r="Z59" s="115">
        <v>1</v>
      </c>
      <c r="AA59" s="115"/>
      <c r="AB59" s="115"/>
      <c r="AC59" s="115">
        <f t="shared" si="13"/>
        <v>19</v>
      </c>
      <c r="AE59" s="120"/>
    </row>
    <row r="60" spans="1:31" s="122" customFormat="1" ht="12.75" x14ac:dyDescent="0.2">
      <c r="A60" s="126">
        <v>24</v>
      </c>
      <c r="B60" s="125" t="s">
        <v>136</v>
      </c>
      <c r="C60" s="125" t="s">
        <v>137</v>
      </c>
      <c r="D60" s="115"/>
      <c r="E60" s="115"/>
      <c r="F60" s="115"/>
      <c r="G60" s="115">
        <v>2</v>
      </c>
      <c r="H60" s="115">
        <v>3</v>
      </c>
      <c r="I60" s="115">
        <v>2</v>
      </c>
      <c r="J60" s="115"/>
      <c r="K60" s="115"/>
      <c r="L60" s="115"/>
      <c r="M60" s="115"/>
      <c r="N60" s="115">
        <f t="shared" si="12"/>
        <v>0</v>
      </c>
      <c r="O60" s="116"/>
      <c r="P60" s="126"/>
      <c r="Q60" s="125"/>
      <c r="R60" s="12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 t="str">
        <f t="shared" si="13"/>
        <v/>
      </c>
      <c r="AE60" s="120"/>
    </row>
    <row r="61" spans="1:31" s="122" customFormat="1" ht="12.75" x14ac:dyDescent="0.2">
      <c r="A61" s="126">
        <v>55</v>
      </c>
      <c r="B61" s="125" t="s">
        <v>486</v>
      </c>
      <c r="C61" s="125" t="s">
        <v>188</v>
      </c>
      <c r="D61" s="115">
        <v>7</v>
      </c>
      <c r="E61" s="115"/>
      <c r="F61" s="115"/>
      <c r="G61" s="115">
        <v>15</v>
      </c>
      <c r="H61" s="115">
        <v>1</v>
      </c>
      <c r="I61" s="115"/>
      <c r="J61" s="115"/>
      <c r="K61" s="115">
        <v>3</v>
      </c>
      <c r="L61" s="115"/>
      <c r="M61" s="115"/>
      <c r="N61" s="115">
        <f t="shared" si="12"/>
        <v>14</v>
      </c>
      <c r="O61" s="116"/>
      <c r="P61" s="126"/>
      <c r="Q61" s="125"/>
      <c r="R61" s="12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 t="str">
        <f t="shared" si="13"/>
        <v/>
      </c>
      <c r="AE61" s="120"/>
    </row>
    <row r="62" spans="1:31" s="122" customFormat="1" ht="12.75" x14ac:dyDescent="0.2">
      <c r="A62" s="124"/>
      <c r="B62" s="125"/>
      <c r="C62" s="12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 t="str">
        <f t="shared" si="12"/>
        <v/>
      </c>
      <c r="O62" s="116"/>
      <c r="P62" s="124">
        <v>33</v>
      </c>
      <c r="Q62" s="125" t="s">
        <v>411</v>
      </c>
      <c r="R62" s="125" t="s">
        <v>412</v>
      </c>
      <c r="S62" s="115">
        <v>2</v>
      </c>
      <c r="T62" s="115">
        <v>1</v>
      </c>
      <c r="U62" s="115">
        <v>3</v>
      </c>
      <c r="V62" s="115">
        <v>5</v>
      </c>
      <c r="W62" s="115">
        <v>4</v>
      </c>
      <c r="X62" s="115">
        <v>2</v>
      </c>
      <c r="Y62" s="115"/>
      <c r="Z62" s="115"/>
      <c r="AA62" s="115"/>
      <c r="AB62" s="115"/>
      <c r="AC62" s="115">
        <f t="shared" si="13"/>
        <v>10</v>
      </c>
      <c r="AE62" s="120"/>
    </row>
    <row r="63" spans="1:31" s="122" customFormat="1" ht="12.75" x14ac:dyDescent="0.2">
      <c r="A63" s="140" t="s">
        <v>27</v>
      </c>
      <c r="B63" s="141"/>
      <c r="C63" s="142"/>
      <c r="D63" s="115">
        <f t="shared" ref="D63:N63" si="14">SUM(D53:D62)</f>
        <v>19</v>
      </c>
      <c r="E63" s="115">
        <f t="shared" si="14"/>
        <v>3</v>
      </c>
      <c r="F63" s="115">
        <f t="shared" si="14"/>
        <v>5</v>
      </c>
      <c r="G63" s="115">
        <f t="shared" si="14"/>
        <v>33</v>
      </c>
      <c r="H63" s="115">
        <f t="shared" si="14"/>
        <v>15</v>
      </c>
      <c r="I63" s="115">
        <f t="shared" si="14"/>
        <v>11</v>
      </c>
      <c r="J63" s="115">
        <f t="shared" si="14"/>
        <v>1</v>
      </c>
      <c r="K63" s="115">
        <f t="shared" si="14"/>
        <v>12</v>
      </c>
      <c r="L63" s="115">
        <f t="shared" si="14"/>
        <v>3</v>
      </c>
      <c r="M63" s="115">
        <f t="shared" si="14"/>
        <v>0</v>
      </c>
      <c r="N63" s="115">
        <f t="shared" si="14"/>
        <v>52</v>
      </c>
      <c r="O63" s="117" t="s">
        <v>2</v>
      </c>
      <c r="P63" s="140" t="s">
        <v>27</v>
      </c>
      <c r="Q63" s="141"/>
      <c r="R63" s="142"/>
      <c r="S63" s="115">
        <f t="shared" ref="S63:AC63" si="15">SUM(S53:S62)</f>
        <v>13</v>
      </c>
      <c r="T63" s="115">
        <f t="shared" si="15"/>
        <v>6</v>
      </c>
      <c r="U63" s="115">
        <f t="shared" si="15"/>
        <v>5</v>
      </c>
      <c r="V63" s="115">
        <f t="shared" si="15"/>
        <v>31</v>
      </c>
      <c r="W63" s="115">
        <f t="shared" si="15"/>
        <v>15</v>
      </c>
      <c r="X63" s="115">
        <f t="shared" si="15"/>
        <v>10</v>
      </c>
      <c r="Y63" s="115">
        <f t="shared" si="15"/>
        <v>1</v>
      </c>
      <c r="Z63" s="115">
        <f t="shared" si="15"/>
        <v>11</v>
      </c>
      <c r="AA63" s="115">
        <f t="shared" si="15"/>
        <v>0</v>
      </c>
      <c r="AB63" s="115">
        <f t="shared" si="15"/>
        <v>1</v>
      </c>
      <c r="AC63" s="115">
        <f t="shared" si="15"/>
        <v>49</v>
      </c>
      <c r="AE63" s="127" t="e">
        <f>IF(#REF!+#REF!=5,"Correct","MVP ERROR")</f>
        <v>#REF!</v>
      </c>
    </row>
    <row r="64" spans="1:31" s="122" customFormat="1" ht="12.75" x14ac:dyDescent="0.2">
      <c r="A64" s="152" t="s">
        <v>28</v>
      </c>
      <c r="B64" s="153"/>
      <c r="C64" s="154" t="s">
        <v>215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6"/>
      <c r="AE64" s="128" t="str">
        <f>A51&amp;": "&amp;IF(D63&lt;1,"FG-","")&amp;IF(E63&lt;1,"3P-","")&amp;IF(F63&lt;1,"FT-","")&amp;IF(G63&lt;3,"-REB-","")&amp;IF(H63&lt;3,"-AST-","")&amp;IF(I63&lt;1,"STL-","")&amp;IF(J63&lt;1,"BLK-","")&amp;IF(K63&lt;1,"PFS-","") &amp; "   |||   "&amp;P51&amp;": "&amp;IF(S63&lt;1,"FG-","")&amp;IF(T63&lt;1,"3P-","")&amp;IF(U63&lt;1,"FT-","")&amp;IF(V63&lt;1,"REB-","")&amp;IF(W63&lt;1,"AST-","")&amp;IF(X63&lt;1,"STL-","")&amp;IF(Y63&lt;1,"BLK-","")&amp;IF(Z63&lt;1,"PFS-","")</f>
        <v xml:space="preserve">Phantoms:    |||   Diablos: </v>
      </c>
    </row>
    <row r="65" spans="1:31" s="122" customFormat="1" ht="12.75" x14ac:dyDescent="0.2">
      <c r="A65" s="152" t="s">
        <v>205</v>
      </c>
      <c r="B65" s="153"/>
      <c r="C65" s="154" t="s">
        <v>707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6"/>
      <c r="AE65" s="120"/>
    </row>
    <row r="66" spans="1:31" s="122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29"/>
      <c r="AE66" s="120"/>
    </row>
    <row r="67" spans="1:31" s="122" customFormat="1" ht="12.75" x14ac:dyDescent="0.2">
      <c r="A67" s="186" t="s">
        <v>225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1"/>
      <c r="O67" s="112" t="s">
        <v>30</v>
      </c>
      <c r="P67" s="149" t="s">
        <v>203</v>
      </c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1"/>
      <c r="AD67" s="129"/>
      <c r="AE67" s="120"/>
    </row>
    <row r="68" spans="1:31" s="122" customFormat="1" ht="12.75" x14ac:dyDescent="0.2">
      <c r="A68" s="113" t="s">
        <v>7</v>
      </c>
      <c r="B68" s="113" t="s">
        <v>8</v>
      </c>
      <c r="C68" s="113" t="s">
        <v>9</v>
      </c>
      <c r="D68" s="113" t="s">
        <v>10</v>
      </c>
      <c r="E68" s="113" t="s">
        <v>11</v>
      </c>
      <c r="F68" s="113" t="s">
        <v>12</v>
      </c>
      <c r="G68" s="113" t="s">
        <v>16</v>
      </c>
      <c r="H68" s="113" t="s">
        <v>13</v>
      </c>
      <c r="I68" s="113" t="s">
        <v>14</v>
      </c>
      <c r="J68" s="113" t="s">
        <v>15</v>
      </c>
      <c r="K68" s="113" t="s">
        <v>17</v>
      </c>
      <c r="L68" s="113" t="s">
        <v>18</v>
      </c>
      <c r="M68" s="113" t="s">
        <v>19</v>
      </c>
      <c r="N68" s="113" t="s">
        <v>21</v>
      </c>
      <c r="O68" s="114" t="s">
        <v>22</v>
      </c>
      <c r="P68" s="113" t="s">
        <v>7</v>
      </c>
      <c r="Q68" s="113" t="s">
        <v>8</v>
      </c>
      <c r="R68" s="113" t="s">
        <v>9</v>
      </c>
      <c r="S68" s="113" t="s">
        <v>10</v>
      </c>
      <c r="T68" s="113" t="s">
        <v>11</v>
      </c>
      <c r="U68" s="113" t="s">
        <v>12</v>
      </c>
      <c r="V68" s="113" t="s">
        <v>16</v>
      </c>
      <c r="W68" s="113" t="s">
        <v>13</v>
      </c>
      <c r="X68" s="113" t="s">
        <v>14</v>
      </c>
      <c r="Y68" s="113" t="s">
        <v>15</v>
      </c>
      <c r="Z68" s="113" t="s">
        <v>17</v>
      </c>
      <c r="AA68" s="113" t="s">
        <v>18</v>
      </c>
      <c r="AB68" s="113" t="s">
        <v>19</v>
      </c>
      <c r="AC68" s="113" t="s">
        <v>21</v>
      </c>
      <c r="AD68" s="129"/>
      <c r="AE68" s="120"/>
    </row>
    <row r="69" spans="1:31" s="122" customFormat="1" ht="12.75" x14ac:dyDescent="0.2">
      <c r="A69" s="126">
        <v>8</v>
      </c>
      <c r="B69" s="125" t="s">
        <v>696</v>
      </c>
      <c r="C69" s="125" t="s">
        <v>697</v>
      </c>
      <c r="D69" s="115">
        <v>1</v>
      </c>
      <c r="E69" s="115"/>
      <c r="F69" s="115">
        <v>1</v>
      </c>
      <c r="G69" s="115">
        <v>1</v>
      </c>
      <c r="H69" s="115">
        <v>2</v>
      </c>
      <c r="I69" s="115"/>
      <c r="J69" s="115"/>
      <c r="K69" s="115">
        <v>2</v>
      </c>
      <c r="L69" s="115"/>
      <c r="M69" s="115"/>
      <c r="N69" s="115">
        <f t="shared" ref="N69:N78" si="16">IF(B69="","",(D69*2)+(E69*3)+F69*1)</f>
        <v>3</v>
      </c>
      <c r="O69" s="116"/>
      <c r="P69" s="139" t="s">
        <v>147</v>
      </c>
      <c r="Q69" s="125" t="s">
        <v>197</v>
      </c>
      <c r="R69" s="125" t="s">
        <v>194</v>
      </c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>
        <f t="shared" ref="AC69:AC78" si="17">IF(Q69="","",(S69*2)+(T69*3)+U69*1)</f>
        <v>0</v>
      </c>
      <c r="AD69" s="129"/>
      <c r="AE69" s="120"/>
    </row>
    <row r="70" spans="1:31" s="122" customFormat="1" ht="12.75" x14ac:dyDescent="0.2">
      <c r="A70" s="126"/>
      <c r="B70" s="125"/>
      <c r="C70" s="12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 t="str">
        <f t="shared" si="16"/>
        <v/>
      </c>
      <c r="O70" s="116"/>
      <c r="P70" s="126">
        <v>10</v>
      </c>
      <c r="Q70" s="125" t="s">
        <v>340</v>
      </c>
      <c r="R70" s="125" t="s">
        <v>38</v>
      </c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>
        <f t="shared" si="17"/>
        <v>0</v>
      </c>
      <c r="AD70" s="129"/>
      <c r="AE70" s="120"/>
    </row>
    <row r="71" spans="1:31" s="122" customFormat="1" ht="12.75" x14ac:dyDescent="0.2">
      <c r="A71" s="126">
        <v>10</v>
      </c>
      <c r="B71" s="125" t="s">
        <v>230</v>
      </c>
      <c r="C71" s="125" t="s">
        <v>231</v>
      </c>
      <c r="D71" s="115">
        <v>3</v>
      </c>
      <c r="E71" s="115">
        <v>1</v>
      </c>
      <c r="F71" s="115">
        <v>3</v>
      </c>
      <c r="G71" s="115">
        <v>2</v>
      </c>
      <c r="H71" s="115">
        <v>1</v>
      </c>
      <c r="I71" s="115">
        <v>2</v>
      </c>
      <c r="J71" s="115"/>
      <c r="K71" s="115"/>
      <c r="L71" s="115"/>
      <c r="M71" s="115"/>
      <c r="N71" s="115">
        <f t="shared" si="16"/>
        <v>12</v>
      </c>
      <c r="O71" s="116"/>
      <c r="P71" s="126">
        <v>12</v>
      </c>
      <c r="Q71" s="125" t="s">
        <v>199</v>
      </c>
      <c r="R71" s="125" t="s">
        <v>660</v>
      </c>
      <c r="S71" s="115"/>
      <c r="T71" s="115">
        <v>2</v>
      </c>
      <c r="U71" s="115"/>
      <c r="V71" s="115">
        <v>4</v>
      </c>
      <c r="W71" s="115">
        <v>3</v>
      </c>
      <c r="X71" s="115">
        <v>1</v>
      </c>
      <c r="Y71" s="115"/>
      <c r="Z71" s="115"/>
      <c r="AA71" s="115"/>
      <c r="AB71" s="115"/>
      <c r="AC71" s="115">
        <f t="shared" si="17"/>
        <v>6</v>
      </c>
      <c r="AD71" s="129"/>
      <c r="AE71" s="120"/>
    </row>
    <row r="72" spans="1:31" s="122" customFormat="1" ht="12.75" x14ac:dyDescent="0.2">
      <c r="A72" s="126">
        <v>11</v>
      </c>
      <c r="B72" s="125" t="s">
        <v>169</v>
      </c>
      <c r="C72" s="125" t="s">
        <v>170</v>
      </c>
      <c r="D72" s="115">
        <v>1</v>
      </c>
      <c r="E72" s="115"/>
      <c r="F72" s="115"/>
      <c r="G72" s="115">
        <v>11</v>
      </c>
      <c r="H72" s="115">
        <v>4</v>
      </c>
      <c r="I72" s="115">
        <v>1</v>
      </c>
      <c r="J72" s="115"/>
      <c r="K72" s="115"/>
      <c r="L72" s="115"/>
      <c r="M72" s="115"/>
      <c r="N72" s="115">
        <f t="shared" si="16"/>
        <v>2</v>
      </c>
      <c r="O72" s="116"/>
      <c r="P72" s="126">
        <v>13</v>
      </c>
      <c r="Q72" s="125" t="s">
        <v>294</v>
      </c>
      <c r="R72" s="125" t="s">
        <v>61</v>
      </c>
      <c r="S72" s="115"/>
      <c r="T72" s="115"/>
      <c r="U72" s="115"/>
      <c r="V72" s="115">
        <v>5</v>
      </c>
      <c r="W72" s="115"/>
      <c r="X72" s="115"/>
      <c r="Y72" s="115"/>
      <c r="Z72" s="115">
        <v>3</v>
      </c>
      <c r="AA72" s="115"/>
      <c r="AB72" s="115"/>
      <c r="AC72" s="115">
        <f t="shared" si="17"/>
        <v>0</v>
      </c>
      <c r="AD72" s="129"/>
      <c r="AE72" s="120"/>
    </row>
    <row r="73" spans="1:31" s="122" customFormat="1" ht="12.75" x14ac:dyDescent="0.2">
      <c r="A73" s="126">
        <v>13</v>
      </c>
      <c r="B73" s="125" t="s">
        <v>351</v>
      </c>
      <c r="C73" s="125" t="s">
        <v>73</v>
      </c>
      <c r="D73" s="115">
        <v>5</v>
      </c>
      <c r="E73" s="115"/>
      <c r="F73" s="115">
        <v>2</v>
      </c>
      <c r="G73" s="115">
        <v>7</v>
      </c>
      <c r="H73" s="115">
        <v>1</v>
      </c>
      <c r="I73" s="115">
        <v>1</v>
      </c>
      <c r="J73" s="115"/>
      <c r="K73" s="115">
        <v>3</v>
      </c>
      <c r="L73" s="115"/>
      <c r="M73" s="115"/>
      <c r="N73" s="115">
        <f t="shared" si="16"/>
        <v>12</v>
      </c>
      <c r="O73" s="116"/>
      <c r="P73" s="126">
        <v>14</v>
      </c>
      <c r="Q73" s="125" t="s">
        <v>197</v>
      </c>
      <c r="R73" s="125" t="s">
        <v>198</v>
      </c>
      <c r="S73" s="115"/>
      <c r="T73" s="115">
        <v>2</v>
      </c>
      <c r="U73" s="115"/>
      <c r="V73" s="115"/>
      <c r="W73" s="115">
        <v>3</v>
      </c>
      <c r="X73" s="115"/>
      <c r="Y73" s="115"/>
      <c r="Z73" s="115"/>
      <c r="AA73" s="115"/>
      <c r="AB73" s="115"/>
      <c r="AC73" s="115">
        <f t="shared" si="17"/>
        <v>6</v>
      </c>
      <c r="AD73" s="129"/>
      <c r="AE73" s="120"/>
    </row>
    <row r="74" spans="1:31" s="122" customFormat="1" ht="12.75" x14ac:dyDescent="0.2">
      <c r="A74" s="126">
        <v>15</v>
      </c>
      <c r="B74" s="125" t="s">
        <v>75</v>
      </c>
      <c r="C74" s="125" t="s">
        <v>38</v>
      </c>
      <c r="D74" s="115"/>
      <c r="E74" s="115"/>
      <c r="F74" s="115"/>
      <c r="G74" s="115">
        <v>7</v>
      </c>
      <c r="H74" s="115">
        <v>2</v>
      </c>
      <c r="I74" s="115">
        <v>3</v>
      </c>
      <c r="J74" s="115"/>
      <c r="K74" s="115">
        <v>2</v>
      </c>
      <c r="L74" s="115"/>
      <c r="M74" s="115"/>
      <c r="N74" s="115">
        <f t="shared" si="16"/>
        <v>0</v>
      </c>
      <c r="O74" s="116"/>
      <c r="P74" s="126"/>
      <c r="Q74" s="125"/>
      <c r="R74" s="12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 t="str">
        <f t="shared" si="17"/>
        <v/>
      </c>
      <c r="AD74" s="129"/>
      <c r="AE74" s="120"/>
    </row>
    <row r="75" spans="1:31" s="122" customFormat="1" ht="12.75" x14ac:dyDescent="0.2">
      <c r="A75" s="124">
        <v>20</v>
      </c>
      <c r="B75" s="125" t="s">
        <v>369</v>
      </c>
      <c r="C75" s="125" t="s">
        <v>53</v>
      </c>
      <c r="D75" s="115">
        <v>4</v>
      </c>
      <c r="E75" s="115">
        <v>2</v>
      </c>
      <c r="F75" s="115">
        <v>1</v>
      </c>
      <c r="G75" s="115">
        <v>5</v>
      </c>
      <c r="H75" s="115">
        <v>1</v>
      </c>
      <c r="I75" s="115">
        <v>2</v>
      </c>
      <c r="J75" s="115"/>
      <c r="K75" s="115">
        <v>2</v>
      </c>
      <c r="L75" s="115"/>
      <c r="M75" s="115"/>
      <c r="N75" s="115">
        <f t="shared" si="16"/>
        <v>15</v>
      </c>
      <c r="O75" s="116"/>
      <c r="P75" s="124">
        <v>32</v>
      </c>
      <c r="Q75" s="125" t="s">
        <v>409</v>
      </c>
      <c r="R75" s="125" t="s">
        <v>79</v>
      </c>
      <c r="S75" s="115">
        <v>2</v>
      </c>
      <c r="T75" s="115">
        <v>2</v>
      </c>
      <c r="U75" s="115"/>
      <c r="V75" s="115">
        <v>1</v>
      </c>
      <c r="W75" s="115">
        <v>5</v>
      </c>
      <c r="X75" s="115">
        <v>1</v>
      </c>
      <c r="Y75" s="115"/>
      <c r="Z75" s="115">
        <v>3</v>
      </c>
      <c r="AA75" s="115"/>
      <c r="AB75" s="115"/>
      <c r="AC75" s="115">
        <f t="shared" si="17"/>
        <v>10</v>
      </c>
      <c r="AD75" s="129"/>
      <c r="AE75" s="120"/>
    </row>
    <row r="76" spans="1:31" s="122" customFormat="1" ht="12.75" x14ac:dyDescent="0.2">
      <c r="A76" s="126"/>
      <c r="B76" s="125"/>
      <c r="C76" s="12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 t="str">
        <f t="shared" si="16"/>
        <v/>
      </c>
      <c r="O76" s="116"/>
      <c r="P76" s="126">
        <v>36</v>
      </c>
      <c r="Q76" s="125" t="s">
        <v>209</v>
      </c>
      <c r="R76" s="125" t="s">
        <v>126</v>
      </c>
      <c r="S76" s="115"/>
      <c r="T76" s="115"/>
      <c r="U76" s="115">
        <v>2</v>
      </c>
      <c r="V76" s="115">
        <v>8</v>
      </c>
      <c r="W76" s="115">
        <v>1</v>
      </c>
      <c r="X76" s="115">
        <v>1</v>
      </c>
      <c r="Y76" s="115">
        <v>1</v>
      </c>
      <c r="Z76" s="115">
        <v>2</v>
      </c>
      <c r="AA76" s="115"/>
      <c r="AB76" s="115"/>
      <c r="AC76" s="115">
        <f t="shared" si="17"/>
        <v>2</v>
      </c>
      <c r="AD76" s="129"/>
      <c r="AE76" s="127" t="e">
        <f>IF(#REF!+#REF!=5,"Correct","MVP ERROR")</f>
        <v>#REF!</v>
      </c>
    </row>
    <row r="77" spans="1:31" s="122" customFormat="1" ht="12.75" x14ac:dyDescent="0.2">
      <c r="A77" s="124"/>
      <c r="B77" s="125"/>
      <c r="C77" s="12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 t="str">
        <f t="shared" si="16"/>
        <v/>
      </c>
      <c r="O77" s="116"/>
      <c r="P77" s="126">
        <v>42</v>
      </c>
      <c r="Q77" s="125" t="s">
        <v>292</v>
      </c>
      <c r="R77" s="125" t="s">
        <v>293</v>
      </c>
      <c r="S77" s="115">
        <v>1</v>
      </c>
      <c r="T77" s="115">
        <v>1</v>
      </c>
      <c r="U77" s="115"/>
      <c r="V77" s="115">
        <v>4</v>
      </c>
      <c r="W77" s="115">
        <v>3</v>
      </c>
      <c r="X77" s="115">
        <v>1</v>
      </c>
      <c r="Y77" s="115">
        <v>1</v>
      </c>
      <c r="Z77" s="115">
        <v>1</v>
      </c>
      <c r="AA77" s="115"/>
      <c r="AB77" s="115"/>
      <c r="AC77" s="115">
        <f t="shared" si="17"/>
        <v>5</v>
      </c>
      <c r="AD77" s="129"/>
      <c r="AE77" s="128" t="str">
        <f>A67&amp;": "&amp;IF(D79&lt;1,"FG-","")&amp;IF(E79&lt;1,"3P-","")&amp;IF(F79&lt;1,"FT-","")&amp;IF(G79&lt;3,"-REB-","")&amp;IF(H79&lt;3,"-AST-","")&amp;IF(I79&lt;1,"STL-","")&amp;IF(J79&lt;1,"BLK-","")&amp;IF(K79&lt;1,"PFS-","") &amp; "   |||   "&amp;P67&amp;": "&amp;IF(S79&lt;1,"FG-","")&amp;IF(T79&lt;1,"3P-","")&amp;IF(U79&lt;1,"FT-","")&amp;IF(V79&lt;1,"REB-","")&amp;IF(W79&lt;1,"AST-","")&amp;IF(X79&lt;1,"STL-","")&amp;IF(Y79&lt;1,"BLK-","")&amp;IF(Z79&lt;1,"PFS-","")</f>
        <v xml:space="preserve">Ramblin' On: BLK-   |||   Spectres: </v>
      </c>
    </row>
    <row r="78" spans="1:31" s="122" customFormat="1" ht="12.75" x14ac:dyDescent="0.2">
      <c r="A78" s="124"/>
      <c r="B78" s="125"/>
      <c r="C78" s="12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 t="str">
        <f t="shared" si="16"/>
        <v/>
      </c>
      <c r="O78" s="116"/>
      <c r="P78" s="126">
        <v>53</v>
      </c>
      <c r="Q78" s="125" t="s">
        <v>507</v>
      </c>
      <c r="R78" s="125" t="s">
        <v>124</v>
      </c>
      <c r="S78" s="115">
        <v>9</v>
      </c>
      <c r="T78" s="115">
        <v>3</v>
      </c>
      <c r="U78" s="115">
        <v>6</v>
      </c>
      <c r="V78" s="115">
        <v>15</v>
      </c>
      <c r="W78" s="115">
        <v>3</v>
      </c>
      <c r="X78" s="115">
        <v>2</v>
      </c>
      <c r="Y78" s="115"/>
      <c r="Z78" s="115"/>
      <c r="AA78" s="115"/>
      <c r="AB78" s="115"/>
      <c r="AC78" s="115">
        <f t="shared" si="17"/>
        <v>33</v>
      </c>
      <c r="AD78" s="129"/>
      <c r="AE78" s="120"/>
    </row>
    <row r="79" spans="1:31" s="122" customFormat="1" ht="12.75" x14ac:dyDescent="0.2">
      <c r="A79" s="140" t="s">
        <v>27</v>
      </c>
      <c r="B79" s="141"/>
      <c r="C79" s="142"/>
      <c r="D79" s="115">
        <f t="shared" ref="D79:N79" si="18">SUM(D69:D78)</f>
        <v>14</v>
      </c>
      <c r="E79" s="115">
        <f t="shared" si="18"/>
        <v>3</v>
      </c>
      <c r="F79" s="115">
        <f t="shared" si="18"/>
        <v>7</v>
      </c>
      <c r="G79" s="115">
        <f t="shared" si="18"/>
        <v>33</v>
      </c>
      <c r="H79" s="115">
        <f t="shared" si="18"/>
        <v>11</v>
      </c>
      <c r="I79" s="115">
        <f t="shared" si="18"/>
        <v>9</v>
      </c>
      <c r="J79" s="115">
        <f t="shared" si="18"/>
        <v>0</v>
      </c>
      <c r="K79" s="115">
        <f t="shared" si="18"/>
        <v>9</v>
      </c>
      <c r="L79" s="115">
        <f t="shared" si="18"/>
        <v>0</v>
      </c>
      <c r="M79" s="115">
        <f t="shared" si="18"/>
        <v>0</v>
      </c>
      <c r="N79" s="115">
        <f t="shared" si="18"/>
        <v>44</v>
      </c>
      <c r="O79" s="117" t="s">
        <v>2</v>
      </c>
      <c r="P79" s="140" t="s">
        <v>27</v>
      </c>
      <c r="Q79" s="141"/>
      <c r="R79" s="142"/>
      <c r="S79" s="115">
        <f t="shared" ref="S79:AC79" si="19">SUM(S69:S78)</f>
        <v>12</v>
      </c>
      <c r="T79" s="115">
        <f t="shared" si="19"/>
        <v>10</v>
      </c>
      <c r="U79" s="115">
        <f t="shared" si="19"/>
        <v>8</v>
      </c>
      <c r="V79" s="115">
        <f t="shared" si="19"/>
        <v>37</v>
      </c>
      <c r="W79" s="115">
        <f t="shared" si="19"/>
        <v>18</v>
      </c>
      <c r="X79" s="115">
        <f t="shared" si="19"/>
        <v>6</v>
      </c>
      <c r="Y79" s="115">
        <f t="shared" si="19"/>
        <v>2</v>
      </c>
      <c r="Z79" s="115">
        <f t="shared" si="19"/>
        <v>9</v>
      </c>
      <c r="AA79" s="115">
        <f t="shared" si="19"/>
        <v>0</v>
      </c>
      <c r="AB79" s="115">
        <f t="shared" si="19"/>
        <v>0</v>
      </c>
      <c r="AC79" s="115">
        <f t="shared" si="19"/>
        <v>62</v>
      </c>
      <c r="AD79" s="129"/>
      <c r="AE79" s="120"/>
    </row>
    <row r="80" spans="1:31" s="122" customFormat="1" ht="12.75" x14ac:dyDescent="0.2">
      <c r="A80" s="152" t="s">
        <v>28</v>
      </c>
      <c r="B80" s="153"/>
      <c r="C80" s="154" t="s">
        <v>68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6"/>
      <c r="AD80" s="129"/>
      <c r="AE80" s="120"/>
    </row>
    <row r="81" spans="1:31" s="122" customFormat="1" ht="12.75" x14ac:dyDescent="0.2">
      <c r="A81" s="152" t="s">
        <v>205</v>
      </c>
      <c r="B81" s="153"/>
      <c r="C81" s="154" t="s">
        <v>705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6"/>
      <c r="AD81" s="129"/>
      <c r="AE81" s="120"/>
    </row>
    <row r="82" spans="1:31" s="122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29"/>
      <c r="AE82" s="120"/>
    </row>
    <row r="83" spans="1:31" s="122" customFormat="1" ht="12.75" x14ac:dyDescent="0.2">
      <c r="A83" s="207" t="s">
        <v>244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3"/>
      <c r="O83" s="112" t="s">
        <v>30</v>
      </c>
      <c r="P83" s="189" t="s">
        <v>104</v>
      </c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1"/>
      <c r="AD83" s="129"/>
      <c r="AE83" s="120"/>
    </row>
    <row r="84" spans="1:31" s="122" customFormat="1" ht="12.75" x14ac:dyDescent="0.2">
      <c r="A84" s="113" t="s">
        <v>7</v>
      </c>
      <c r="B84" s="113" t="s">
        <v>8</v>
      </c>
      <c r="C84" s="113" t="s">
        <v>9</v>
      </c>
      <c r="D84" s="113" t="s">
        <v>10</v>
      </c>
      <c r="E84" s="113" t="s">
        <v>11</v>
      </c>
      <c r="F84" s="113" t="s">
        <v>12</v>
      </c>
      <c r="G84" s="113" t="s">
        <v>16</v>
      </c>
      <c r="H84" s="113" t="s">
        <v>13</v>
      </c>
      <c r="I84" s="113" t="s">
        <v>14</v>
      </c>
      <c r="J84" s="113" t="s">
        <v>15</v>
      </c>
      <c r="K84" s="113" t="s">
        <v>17</v>
      </c>
      <c r="L84" s="113" t="s">
        <v>18</v>
      </c>
      <c r="M84" s="113" t="s">
        <v>19</v>
      </c>
      <c r="N84" s="113" t="s">
        <v>21</v>
      </c>
      <c r="O84" s="114" t="s">
        <v>22</v>
      </c>
      <c r="P84" s="113" t="s">
        <v>7</v>
      </c>
      <c r="Q84" s="113" t="s">
        <v>8</v>
      </c>
      <c r="R84" s="113" t="s">
        <v>9</v>
      </c>
      <c r="S84" s="113" t="s">
        <v>10</v>
      </c>
      <c r="T84" s="113" t="s">
        <v>11</v>
      </c>
      <c r="U84" s="113" t="s">
        <v>12</v>
      </c>
      <c r="V84" s="113" t="s">
        <v>16</v>
      </c>
      <c r="W84" s="113" t="s">
        <v>13</v>
      </c>
      <c r="X84" s="113" t="s">
        <v>14</v>
      </c>
      <c r="Y84" s="113" t="s">
        <v>15</v>
      </c>
      <c r="Z84" s="113" t="s">
        <v>17</v>
      </c>
      <c r="AA84" s="113" t="s">
        <v>18</v>
      </c>
      <c r="AB84" s="113" t="s">
        <v>19</v>
      </c>
      <c r="AC84" s="113" t="s">
        <v>21</v>
      </c>
      <c r="AD84" s="129"/>
      <c r="AE84" s="120"/>
    </row>
    <row r="85" spans="1:31" s="122" customFormat="1" ht="12.75" x14ac:dyDescent="0.2">
      <c r="A85" s="124">
        <v>6</v>
      </c>
      <c r="B85" s="125" t="s">
        <v>37</v>
      </c>
      <c r="C85" s="125" t="s">
        <v>245</v>
      </c>
      <c r="D85" s="115">
        <v>3</v>
      </c>
      <c r="E85" s="115">
        <v>1</v>
      </c>
      <c r="F85" s="115"/>
      <c r="G85" s="115">
        <v>7</v>
      </c>
      <c r="H85" s="115">
        <v>2</v>
      </c>
      <c r="I85" s="115"/>
      <c r="J85" s="115">
        <v>2</v>
      </c>
      <c r="K85" s="115">
        <v>4</v>
      </c>
      <c r="L85" s="115"/>
      <c r="M85" s="115">
        <v>1</v>
      </c>
      <c r="N85" s="115">
        <f t="shared" ref="N85:N94" si="20">IF(B85="","",(D85*2)+(E85*3)+F85*1)</f>
        <v>9</v>
      </c>
      <c r="O85" s="116"/>
      <c r="P85" s="124">
        <v>4</v>
      </c>
      <c r="Q85" s="125" t="s">
        <v>133</v>
      </c>
      <c r="R85" s="125" t="s">
        <v>134</v>
      </c>
      <c r="S85" s="115">
        <v>3</v>
      </c>
      <c r="T85" s="115"/>
      <c r="U85" s="115">
        <v>1</v>
      </c>
      <c r="V85" s="115">
        <v>8</v>
      </c>
      <c r="W85" s="115">
        <v>1</v>
      </c>
      <c r="X85" s="115">
        <v>1</v>
      </c>
      <c r="Y85" s="115">
        <v>3</v>
      </c>
      <c r="Z85" s="115">
        <v>1</v>
      </c>
      <c r="AA85" s="115"/>
      <c r="AB85" s="115"/>
      <c r="AC85" s="115">
        <f t="shared" ref="AC85:AC94" si="21">IF(Q85="","",(S85*2)+(T85*3)+U85*1)</f>
        <v>7</v>
      </c>
      <c r="AD85" s="129"/>
      <c r="AE85" s="120"/>
    </row>
    <row r="86" spans="1:31" s="122" customFormat="1" ht="12.75" x14ac:dyDescent="0.2">
      <c r="A86" s="124">
        <v>8</v>
      </c>
      <c r="B86" s="125" t="s">
        <v>248</v>
      </c>
      <c r="C86" s="125" t="s">
        <v>57</v>
      </c>
      <c r="D86" s="115"/>
      <c r="E86" s="115">
        <v>1</v>
      </c>
      <c r="F86" s="115">
        <v>4</v>
      </c>
      <c r="G86" s="115">
        <v>5</v>
      </c>
      <c r="H86" s="115">
        <v>2</v>
      </c>
      <c r="I86" s="115">
        <v>1</v>
      </c>
      <c r="J86" s="115"/>
      <c r="K86" s="115">
        <v>1</v>
      </c>
      <c r="L86" s="115"/>
      <c r="M86" s="115"/>
      <c r="N86" s="115">
        <f t="shared" si="20"/>
        <v>7</v>
      </c>
      <c r="O86" s="116"/>
      <c r="P86" s="126">
        <v>8</v>
      </c>
      <c r="Q86" s="125" t="s">
        <v>66</v>
      </c>
      <c r="R86" s="125" t="s">
        <v>67</v>
      </c>
      <c r="S86" s="115">
        <v>1</v>
      </c>
      <c r="T86" s="115"/>
      <c r="U86" s="115"/>
      <c r="V86" s="115">
        <v>7</v>
      </c>
      <c r="W86" s="115">
        <v>6</v>
      </c>
      <c r="X86" s="115">
        <v>3</v>
      </c>
      <c r="Y86" s="115"/>
      <c r="Z86" s="115">
        <v>1</v>
      </c>
      <c r="AA86" s="115">
        <v>1</v>
      </c>
      <c r="AB86" s="115"/>
      <c r="AC86" s="115">
        <f t="shared" si="21"/>
        <v>2</v>
      </c>
      <c r="AD86" s="129"/>
      <c r="AE86" s="120"/>
    </row>
    <row r="87" spans="1:31" s="122" customFormat="1" ht="12.75" x14ac:dyDescent="0.2">
      <c r="A87" s="124"/>
      <c r="B87" s="125"/>
      <c r="C87" s="12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 t="str">
        <f t="shared" si="20"/>
        <v/>
      </c>
      <c r="O87" s="116"/>
      <c r="P87" s="124">
        <v>9</v>
      </c>
      <c r="Q87" s="125" t="s">
        <v>99</v>
      </c>
      <c r="R87" s="125" t="s">
        <v>79</v>
      </c>
      <c r="S87" s="115">
        <v>4</v>
      </c>
      <c r="T87" s="115"/>
      <c r="U87" s="115">
        <v>2</v>
      </c>
      <c r="V87" s="115">
        <v>6</v>
      </c>
      <c r="W87" s="115">
        <v>5</v>
      </c>
      <c r="X87" s="115"/>
      <c r="Y87" s="115"/>
      <c r="Z87" s="115">
        <v>1</v>
      </c>
      <c r="AA87" s="115"/>
      <c r="AB87" s="115">
        <v>1</v>
      </c>
      <c r="AC87" s="115">
        <f t="shared" si="21"/>
        <v>10</v>
      </c>
      <c r="AD87" s="129"/>
      <c r="AE87" s="120"/>
    </row>
    <row r="88" spans="1:31" s="122" customFormat="1" ht="12.75" x14ac:dyDescent="0.2">
      <c r="A88" s="124">
        <v>10</v>
      </c>
      <c r="B88" s="125" t="s">
        <v>60</v>
      </c>
      <c r="C88" s="125" t="s">
        <v>84</v>
      </c>
      <c r="D88" s="115">
        <v>7</v>
      </c>
      <c r="E88" s="115">
        <v>1</v>
      </c>
      <c r="F88" s="115"/>
      <c r="G88" s="115">
        <v>4</v>
      </c>
      <c r="H88" s="115">
        <v>3</v>
      </c>
      <c r="I88" s="115">
        <v>2</v>
      </c>
      <c r="J88" s="115"/>
      <c r="K88" s="115"/>
      <c r="L88" s="115"/>
      <c r="M88" s="115"/>
      <c r="N88" s="115">
        <f t="shared" si="20"/>
        <v>17</v>
      </c>
      <c r="O88" s="116"/>
      <c r="P88" s="124">
        <v>11</v>
      </c>
      <c r="Q88" s="125" t="s">
        <v>60</v>
      </c>
      <c r="R88" s="125" t="s">
        <v>61</v>
      </c>
      <c r="S88" s="115">
        <v>2</v>
      </c>
      <c r="T88" s="115">
        <v>1</v>
      </c>
      <c r="U88" s="115"/>
      <c r="V88" s="115">
        <v>1</v>
      </c>
      <c r="W88" s="115">
        <v>1</v>
      </c>
      <c r="X88" s="115">
        <v>2</v>
      </c>
      <c r="Y88" s="115"/>
      <c r="Z88" s="115">
        <v>2</v>
      </c>
      <c r="AA88" s="115"/>
      <c r="AB88" s="115"/>
      <c r="AC88" s="115">
        <f t="shared" si="21"/>
        <v>7</v>
      </c>
      <c r="AD88" s="129"/>
      <c r="AE88" s="120"/>
    </row>
    <row r="89" spans="1:31" s="122" customFormat="1" ht="12.75" x14ac:dyDescent="0.2">
      <c r="A89" s="124"/>
      <c r="B89" s="125"/>
      <c r="C89" s="12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 t="str">
        <f t="shared" si="20"/>
        <v/>
      </c>
      <c r="O89" s="116"/>
      <c r="P89" s="124"/>
      <c r="Q89" s="125"/>
      <c r="R89" s="12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 t="str">
        <f t="shared" si="21"/>
        <v/>
      </c>
      <c r="AD89" s="129"/>
      <c r="AE89" s="120"/>
    </row>
    <row r="90" spans="1:31" s="122" customFormat="1" ht="12.75" x14ac:dyDescent="0.2">
      <c r="A90" s="124">
        <v>15</v>
      </c>
      <c r="B90" s="125" t="s">
        <v>271</v>
      </c>
      <c r="C90" s="125" t="s">
        <v>272</v>
      </c>
      <c r="D90" s="115">
        <v>2</v>
      </c>
      <c r="E90" s="115"/>
      <c r="F90" s="115"/>
      <c r="G90" s="115">
        <v>5</v>
      </c>
      <c r="H90" s="115">
        <v>2</v>
      </c>
      <c r="I90" s="115"/>
      <c r="J90" s="115">
        <v>1</v>
      </c>
      <c r="K90" s="115">
        <v>1</v>
      </c>
      <c r="L90" s="115"/>
      <c r="M90" s="115"/>
      <c r="N90" s="115">
        <f t="shared" si="20"/>
        <v>4</v>
      </c>
      <c r="O90" s="116"/>
      <c r="P90" s="126">
        <v>23</v>
      </c>
      <c r="Q90" s="125" t="s">
        <v>148</v>
      </c>
      <c r="R90" s="125" t="s">
        <v>57</v>
      </c>
      <c r="S90" s="115">
        <v>3</v>
      </c>
      <c r="T90" s="115"/>
      <c r="U90" s="115">
        <v>4</v>
      </c>
      <c r="V90" s="115">
        <v>8</v>
      </c>
      <c r="W90" s="115">
        <v>3</v>
      </c>
      <c r="X90" s="115">
        <v>1</v>
      </c>
      <c r="Y90" s="115"/>
      <c r="Z90" s="115">
        <v>3</v>
      </c>
      <c r="AA90" s="115"/>
      <c r="AB90" s="115"/>
      <c r="AC90" s="115">
        <f t="shared" si="21"/>
        <v>10</v>
      </c>
      <c r="AD90" s="129"/>
      <c r="AE90" s="120"/>
    </row>
    <row r="91" spans="1:31" s="122" customFormat="1" ht="12.75" x14ac:dyDescent="0.2">
      <c r="A91" s="126">
        <v>16</v>
      </c>
      <c r="B91" s="125" t="s">
        <v>269</v>
      </c>
      <c r="C91" s="125" t="s">
        <v>270</v>
      </c>
      <c r="D91" s="115">
        <v>1</v>
      </c>
      <c r="E91" s="115"/>
      <c r="F91" s="115"/>
      <c r="G91" s="115">
        <v>5</v>
      </c>
      <c r="H91" s="115">
        <v>3</v>
      </c>
      <c r="I91" s="115">
        <v>2</v>
      </c>
      <c r="J91" s="115">
        <v>1</v>
      </c>
      <c r="K91" s="115">
        <v>3</v>
      </c>
      <c r="L91" s="115"/>
      <c r="M91" s="115"/>
      <c r="N91" s="115">
        <f t="shared" si="20"/>
        <v>2</v>
      </c>
      <c r="O91" s="116"/>
      <c r="P91" s="126"/>
      <c r="Q91" s="125"/>
      <c r="R91" s="12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 t="str">
        <f t="shared" si="21"/>
        <v/>
      </c>
      <c r="AD91" s="129"/>
      <c r="AE91" s="120"/>
    </row>
    <row r="92" spans="1:31" s="122" customFormat="1" ht="12.75" x14ac:dyDescent="0.2">
      <c r="A92" s="124">
        <v>23</v>
      </c>
      <c r="B92" s="125" t="s">
        <v>554</v>
      </c>
      <c r="C92" s="125" t="s">
        <v>54</v>
      </c>
      <c r="D92" s="115">
        <v>4</v>
      </c>
      <c r="E92" s="115"/>
      <c r="F92" s="115">
        <v>1</v>
      </c>
      <c r="G92" s="115">
        <v>7</v>
      </c>
      <c r="H92" s="115">
        <v>2</v>
      </c>
      <c r="I92" s="115">
        <v>2</v>
      </c>
      <c r="J92" s="115"/>
      <c r="K92" s="115"/>
      <c r="L92" s="115"/>
      <c r="M92" s="115"/>
      <c r="N92" s="115">
        <f t="shared" si="20"/>
        <v>9</v>
      </c>
      <c r="O92" s="116"/>
      <c r="P92" s="126">
        <v>34</v>
      </c>
      <c r="Q92" s="125" t="s">
        <v>373</v>
      </c>
      <c r="R92" s="125" t="s">
        <v>34</v>
      </c>
      <c r="S92" s="115">
        <v>2</v>
      </c>
      <c r="T92" s="115"/>
      <c r="U92" s="115"/>
      <c r="V92" s="115">
        <v>5</v>
      </c>
      <c r="W92" s="115">
        <v>1</v>
      </c>
      <c r="X92" s="115"/>
      <c r="Y92" s="115">
        <v>1</v>
      </c>
      <c r="Z92" s="115">
        <v>2</v>
      </c>
      <c r="AA92" s="115"/>
      <c r="AB92" s="115"/>
      <c r="AC92" s="115">
        <f t="shared" si="21"/>
        <v>4</v>
      </c>
      <c r="AD92" s="129"/>
      <c r="AE92" s="120"/>
    </row>
    <row r="93" spans="1:31" s="122" customFormat="1" ht="12.75" x14ac:dyDescent="0.2">
      <c r="A93" s="124"/>
      <c r="B93" s="125"/>
      <c r="C93" s="12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 t="str">
        <f t="shared" si="20"/>
        <v/>
      </c>
      <c r="O93" s="116"/>
      <c r="P93" s="126">
        <v>1</v>
      </c>
      <c r="Q93" s="125" t="s">
        <v>597</v>
      </c>
      <c r="R93" s="125" t="s">
        <v>598</v>
      </c>
      <c r="S93" s="115">
        <v>2</v>
      </c>
      <c r="T93" s="115"/>
      <c r="U93" s="115"/>
      <c r="V93" s="115">
        <v>3</v>
      </c>
      <c r="W93" s="115">
        <v>1</v>
      </c>
      <c r="X93" s="115">
        <v>1</v>
      </c>
      <c r="Y93" s="115"/>
      <c r="Z93" s="115">
        <v>2</v>
      </c>
      <c r="AA93" s="115"/>
      <c r="AB93" s="115"/>
      <c r="AC93" s="115">
        <f t="shared" si="21"/>
        <v>4</v>
      </c>
      <c r="AD93" s="129"/>
      <c r="AE93" s="120"/>
    </row>
    <row r="94" spans="1:31" s="122" customFormat="1" ht="12.75" x14ac:dyDescent="0.2">
      <c r="A94" s="124"/>
      <c r="B94" s="125"/>
      <c r="C94" s="12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 t="str">
        <f t="shared" si="20"/>
        <v/>
      </c>
      <c r="O94" s="116"/>
      <c r="P94" s="124"/>
      <c r="Q94" s="125"/>
      <c r="R94" s="12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 t="str">
        <f t="shared" si="21"/>
        <v/>
      </c>
      <c r="AD94" s="129"/>
      <c r="AE94" s="120"/>
    </row>
    <row r="95" spans="1:31" s="122" customFormat="1" ht="12.75" x14ac:dyDescent="0.2">
      <c r="A95" s="140" t="s">
        <v>27</v>
      </c>
      <c r="B95" s="141"/>
      <c r="C95" s="142"/>
      <c r="D95" s="115">
        <f t="shared" ref="D95:N95" si="22">SUM(D85:D94)</f>
        <v>17</v>
      </c>
      <c r="E95" s="115">
        <f t="shared" si="22"/>
        <v>3</v>
      </c>
      <c r="F95" s="115">
        <f t="shared" si="22"/>
        <v>5</v>
      </c>
      <c r="G95" s="115">
        <f t="shared" si="22"/>
        <v>33</v>
      </c>
      <c r="H95" s="115">
        <f t="shared" si="22"/>
        <v>14</v>
      </c>
      <c r="I95" s="115">
        <f t="shared" si="22"/>
        <v>7</v>
      </c>
      <c r="J95" s="115">
        <f t="shared" si="22"/>
        <v>4</v>
      </c>
      <c r="K95" s="115">
        <f t="shared" si="22"/>
        <v>9</v>
      </c>
      <c r="L95" s="115">
        <f t="shared" si="22"/>
        <v>0</v>
      </c>
      <c r="M95" s="115">
        <f t="shared" si="22"/>
        <v>1</v>
      </c>
      <c r="N95" s="115">
        <f t="shared" si="22"/>
        <v>48</v>
      </c>
      <c r="O95" s="117" t="s">
        <v>2</v>
      </c>
      <c r="P95" s="140" t="s">
        <v>27</v>
      </c>
      <c r="Q95" s="141"/>
      <c r="R95" s="142"/>
      <c r="S95" s="115">
        <f t="shared" ref="S95:AC95" si="23">SUM(S85:S94)</f>
        <v>17</v>
      </c>
      <c r="T95" s="115">
        <f t="shared" si="23"/>
        <v>1</v>
      </c>
      <c r="U95" s="115">
        <f t="shared" si="23"/>
        <v>7</v>
      </c>
      <c r="V95" s="115">
        <f t="shared" si="23"/>
        <v>38</v>
      </c>
      <c r="W95" s="115">
        <f t="shared" si="23"/>
        <v>18</v>
      </c>
      <c r="X95" s="115">
        <f t="shared" si="23"/>
        <v>8</v>
      </c>
      <c r="Y95" s="115">
        <f t="shared" si="23"/>
        <v>4</v>
      </c>
      <c r="Z95" s="115">
        <f t="shared" si="23"/>
        <v>12</v>
      </c>
      <c r="AA95" s="115">
        <f t="shared" si="23"/>
        <v>1</v>
      </c>
      <c r="AB95" s="115">
        <f t="shared" si="23"/>
        <v>1</v>
      </c>
      <c r="AC95" s="115">
        <f t="shared" si="23"/>
        <v>44</v>
      </c>
      <c r="AD95" s="129"/>
      <c r="AE95" s="127" t="e">
        <f>IF(#REF!+#REF!=5,"Correct","MVP ERROR")</f>
        <v>#REF!</v>
      </c>
    </row>
    <row r="96" spans="1:31" s="122" customFormat="1" ht="12.75" x14ac:dyDescent="0.2">
      <c r="A96" s="152" t="s">
        <v>28</v>
      </c>
      <c r="B96" s="153"/>
      <c r="C96" s="154" t="s">
        <v>101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6"/>
      <c r="AD96" s="129"/>
      <c r="AE96" s="128" t="str">
        <f>A83&amp;": "&amp;IF(D95&lt;1,"FG-","")&amp;IF(E95&lt;1,"3P-","")&amp;IF(F95&lt;1,"FT-","")&amp;IF(G95&lt;3,"-REB-","")&amp;IF(H95&lt;3,"-AST-","")&amp;IF(I95&lt;1,"STL-","")&amp;IF(J95&lt;1,"BLK-","")&amp;IF(K95&lt;1,"PFS-","") &amp; "   |||   "&amp;P83&amp;": "&amp;IF(S95&lt;1,"FG-","")&amp;IF(T95&lt;1,"3P-","")&amp;IF(U95&lt;1,"FT-","")&amp;IF(V95&lt;1,"REB-","")&amp;IF(W95&lt;1,"AST-","")&amp;IF(X95&lt;1,"STL-","")&amp;IF(Y95&lt;1,"BLK-","")&amp;IF(Z95&lt;1,"PFS-","")</f>
        <v xml:space="preserve">Honey Badgers:    |||   Cunning Stunts: </v>
      </c>
    </row>
    <row r="97" spans="1:31" s="122" customFormat="1" ht="12.75" x14ac:dyDescent="0.2">
      <c r="A97" s="152" t="s">
        <v>205</v>
      </c>
      <c r="B97" s="153"/>
      <c r="C97" s="154" t="s">
        <v>632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6"/>
      <c r="AD97" s="129"/>
      <c r="AE97" s="120"/>
    </row>
    <row r="98" spans="1:31" s="122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29"/>
      <c r="AE98" s="120"/>
    </row>
    <row r="99" spans="1:31" s="122" customFormat="1" ht="12.75" x14ac:dyDescent="0.2">
      <c r="A99" s="192" t="s">
        <v>106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4"/>
      <c r="O99" s="112" t="s">
        <v>49</v>
      </c>
      <c r="P99" s="178" t="s">
        <v>215</v>
      </c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80"/>
      <c r="AD99" s="129"/>
      <c r="AE99" s="120"/>
    </row>
    <row r="100" spans="1:31" s="122" customFormat="1" ht="12.75" x14ac:dyDescent="0.2">
      <c r="A100" s="113" t="s">
        <v>7</v>
      </c>
      <c r="B100" s="113" t="s">
        <v>8</v>
      </c>
      <c r="C100" s="113" t="s">
        <v>9</v>
      </c>
      <c r="D100" s="113" t="s">
        <v>10</v>
      </c>
      <c r="E100" s="113" t="s">
        <v>11</v>
      </c>
      <c r="F100" s="113" t="s">
        <v>12</v>
      </c>
      <c r="G100" s="113" t="s">
        <v>16</v>
      </c>
      <c r="H100" s="113" t="s">
        <v>13</v>
      </c>
      <c r="I100" s="113" t="s">
        <v>14</v>
      </c>
      <c r="J100" s="113" t="s">
        <v>15</v>
      </c>
      <c r="K100" s="113" t="s">
        <v>17</v>
      </c>
      <c r="L100" s="113" t="s">
        <v>18</v>
      </c>
      <c r="M100" s="113" t="s">
        <v>19</v>
      </c>
      <c r="N100" s="113" t="s">
        <v>21</v>
      </c>
      <c r="O100" s="114" t="s">
        <v>22</v>
      </c>
      <c r="P100" s="113" t="s">
        <v>7</v>
      </c>
      <c r="Q100" s="113" t="s">
        <v>8</v>
      </c>
      <c r="R100" s="113" t="s">
        <v>9</v>
      </c>
      <c r="S100" s="113" t="s">
        <v>10</v>
      </c>
      <c r="T100" s="113" t="s">
        <v>11</v>
      </c>
      <c r="U100" s="113" t="s">
        <v>12</v>
      </c>
      <c r="V100" s="113" t="s">
        <v>16</v>
      </c>
      <c r="W100" s="113" t="s">
        <v>13</v>
      </c>
      <c r="X100" s="113" t="s">
        <v>14</v>
      </c>
      <c r="Y100" s="113" t="s">
        <v>15</v>
      </c>
      <c r="Z100" s="113" t="s">
        <v>17</v>
      </c>
      <c r="AA100" s="113" t="s">
        <v>18</v>
      </c>
      <c r="AB100" s="113" t="s">
        <v>19</v>
      </c>
      <c r="AC100" s="113" t="s">
        <v>21</v>
      </c>
      <c r="AD100" s="129"/>
      <c r="AE100" s="120"/>
    </row>
    <row r="101" spans="1:31" s="122" customFormat="1" ht="12.75" x14ac:dyDescent="0.2">
      <c r="A101" s="124">
        <v>5</v>
      </c>
      <c r="B101" s="125" t="s">
        <v>140</v>
      </c>
      <c r="C101" s="125" t="s">
        <v>141</v>
      </c>
      <c r="D101" s="115">
        <v>1</v>
      </c>
      <c r="E101" s="115">
        <v>1</v>
      </c>
      <c r="F101" s="115"/>
      <c r="G101" s="115">
        <v>1</v>
      </c>
      <c r="H101" s="115">
        <v>1</v>
      </c>
      <c r="I101" s="115">
        <v>1</v>
      </c>
      <c r="J101" s="115"/>
      <c r="K101" s="115">
        <v>1</v>
      </c>
      <c r="L101" s="115"/>
      <c r="M101" s="115"/>
      <c r="N101" s="115">
        <f t="shared" ref="N101:N110" si="24">IF(B101="","",(D101*2)+(E101*3)+F101*1)</f>
        <v>5</v>
      </c>
      <c r="O101" s="116"/>
      <c r="P101" s="124">
        <v>2</v>
      </c>
      <c r="Q101" s="125" t="s">
        <v>223</v>
      </c>
      <c r="R101" s="125" t="s">
        <v>95</v>
      </c>
      <c r="S101" s="115">
        <v>1</v>
      </c>
      <c r="T101" s="115"/>
      <c r="U101" s="115"/>
      <c r="V101" s="115">
        <v>2</v>
      </c>
      <c r="W101" s="115"/>
      <c r="X101" s="115"/>
      <c r="Y101" s="115"/>
      <c r="Z101" s="115">
        <v>2</v>
      </c>
      <c r="AA101" s="115"/>
      <c r="AB101" s="115"/>
      <c r="AC101" s="115">
        <f t="shared" ref="AC101:AC110" si="25">IF(Q101="","",(S101*2)+(T101*3)+U101*1)</f>
        <v>2</v>
      </c>
      <c r="AD101" s="129"/>
      <c r="AE101" s="120"/>
    </row>
    <row r="102" spans="1:31" s="122" customFormat="1" ht="12.75" x14ac:dyDescent="0.2">
      <c r="A102" s="126">
        <v>6</v>
      </c>
      <c r="B102" s="125" t="s">
        <v>142</v>
      </c>
      <c r="C102" s="125" t="s">
        <v>143</v>
      </c>
      <c r="D102" s="115"/>
      <c r="E102" s="115">
        <v>1</v>
      </c>
      <c r="F102" s="115">
        <v>1</v>
      </c>
      <c r="G102" s="115"/>
      <c r="H102" s="115">
        <v>4</v>
      </c>
      <c r="I102" s="115">
        <v>4</v>
      </c>
      <c r="J102" s="115"/>
      <c r="K102" s="115">
        <v>2</v>
      </c>
      <c r="L102" s="115"/>
      <c r="M102" s="115"/>
      <c r="N102" s="115">
        <f t="shared" si="24"/>
        <v>4</v>
      </c>
      <c r="O102" s="116"/>
      <c r="P102" s="124">
        <v>3</v>
      </c>
      <c r="Q102" s="125" t="s">
        <v>217</v>
      </c>
      <c r="R102" s="125" t="s">
        <v>189</v>
      </c>
      <c r="S102" s="115">
        <v>1</v>
      </c>
      <c r="T102" s="115">
        <v>3</v>
      </c>
      <c r="U102" s="115"/>
      <c r="V102" s="115">
        <v>1</v>
      </c>
      <c r="W102" s="115">
        <v>1</v>
      </c>
      <c r="X102" s="115"/>
      <c r="Y102" s="115"/>
      <c r="Z102" s="115">
        <v>1</v>
      </c>
      <c r="AA102" s="115"/>
      <c r="AB102" s="115"/>
      <c r="AC102" s="115">
        <f t="shared" si="25"/>
        <v>11</v>
      </c>
      <c r="AD102" s="129"/>
      <c r="AE102" s="120"/>
    </row>
    <row r="103" spans="1:31" s="122" customFormat="1" ht="12.75" x14ac:dyDescent="0.2">
      <c r="A103" s="126">
        <v>11</v>
      </c>
      <c r="B103" s="125" t="s">
        <v>200</v>
      </c>
      <c r="C103" s="125" t="s">
        <v>201</v>
      </c>
      <c r="D103" s="115">
        <v>4</v>
      </c>
      <c r="E103" s="115"/>
      <c r="F103" s="115">
        <v>2</v>
      </c>
      <c r="G103" s="115">
        <v>10</v>
      </c>
      <c r="H103" s="115">
        <v>5</v>
      </c>
      <c r="I103" s="115"/>
      <c r="J103" s="115"/>
      <c r="K103" s="115">
        <v>2</v>
      </c>
      <c r="L103" s="115"/>
      <c r="M103" s="115"/>
      <c r="N103" s="115">
        <f t="shared" si="24"/>
        <v>10</v>
      </c>
      <c r="O103" s="116"/>
      <c r="P103" s="124">
        <v>6</v>
      </c>
      <c r="Q103" s="125" t="s">
        <v>216</v>
      </c>
      <c r="R103" s="125" t="s">
        <v>95</v>
      </c>
      <c r="S103" s="115"/>
      <c r="T103" s="115"/>
      <c r="U103" s="115">
        <v>1</v>
      </c>
      <c r="V103" s="115">
        <v>1</v>
      </c>
      <c r="W103" s="115"/>
      <c r="X103" s="115"/>
      <c r="Y103" s="115"/>
      <c r="Z103" s="115">
        <v>2</v>
      </c>
      <c r="AA103" s="115"/>
      <c r="AB103" s="115"/>
      <c r="AC103" s="115">
        <f t="shared" si="25"/>
        <v>1</v>
      </c>
      <c r="AD103" s="129"/>
      <c r="AE103" s="120"/>
    </row>
    <row r="104" spans="1:31" s="122" customFormat="1" ht="12.75" x14ac:dyDescent="0.2">
      <c r="A104" s="124"/>
      <c r="B104" s="125"/>
      <c r="C104" s="12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 t="str">
        <f t="shared" si="24"/>
        <v/>
      </c>
      <c r="O104" s="116"/>
      <c r="P104" s="124"/>
      <c r="Q104" s="125"/>
      <c r="R104" s="12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 t="str">
        <f t="shared" si="25"/>
        <v/>
      </c>
      <c r="AD104" s="129"/>
      <c r="AE104" s="120"/>
    </row>
    <row r="105" spans="1:31" s="122" customFormat="1" ht="12.75" x14ac:dyDescent="0.2">
      <c r="A105" s="126"/>
      <c r="B105" s="125"/>
      <c r="C105" s="12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 t="str">
        <f t="shared" si="24"/>
        <v/>
      </c>
      <c r="O105" s="116"/>
      <c r="P105" s="124">
        <v>8</v>
      </c>
      <c r="Q105" s="125" t="s">
        <v>89</v>
      </c>
      <c r="R105" s="125" t="s">
        <v>194</v>
      </c>
      <c r="S105" s="115"/>
      <c r="T105" s="115"/>
      <c r="U105" s="115"/>
      <c r="V105" s="115"/>
      <c r="W105" s="115">
        <v>1</v>
      </c>
      <c r="X105" s="115">
        <v>1</v>
      </c>
      <c r="Y105" s="115"/>
      <c r="Z105" s="115">
        <v>2</v>
      </c>
      <c r="AA105" s="115"/>
      <c r="AB105" s="115"/>
      <c r="AC105" s="115">
        <f t="shared" si="25"/>
        <v>0</v>
      </c>
      <c r="AD105" s="129"/>
      <c r="AE105" s="120"/>
    </row>
    <row r="106" spans="1:31" s="122" customFormat="1" ht="12.75" x14ac:dyDescent="0.2">
      <c r="A106" s="126"/>
      <c r="B106" s="125"/>
      <c r="C106" s="12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 t="str">
        <f t="shared" si="24"/>
        <v/>
      </c>
      <c r="O106" s="116"/>
      <c r="P106" s="124">
        <v>10</v>
      </c>
      <c r="Q106" s="125" t="s">
        <v>218</v>
      </c>
      <c r="R106" s="125" t="s">
        <v>118</v>
      </c>
      <c r="S106" s="115">
        <v>4</v>
      </c>
      <c r="T106" s="115">
        <v>2</v>
      </c>
      <c r="U106" s="115">
        <v>4</v>
      </c>
      <c r="V106" s="115">
        <v>3</v>
      </c>
      <c r="W106" s="115">
        <v>5</v>
      </c>
      <c r="X106" s="115">
        <v>2</v>
      </c>
      <c r="Y106" s="115"/>
      <c r="Z106" s="115"/>
      <c r="AA106" s="115"/>
      <c r="AB106" s="115"/>
      <c r="AC106" s="115">
        <f t="shared" si="25"/>
        <v>18</v>
      </c>
      <c r="AD106" s="129"/>
      <c r="AE106" s="120"/>
    </row>
    <row r="107" spans="1:31" s="122" customFormat="1" ht="12.75" x14ac:dyDescent="0.2">
      <c r="A107" s="126">
        <v>24</v>
      </c>
      <c r="B107" s="125" t="s">
        <v>145</v>
      </c>
      <c r="C107" s="125" t="s">
        <v>38</v>
      </c>
      <c r="D107" s="115">
        <v>1</v>
      </c>
      <c r="E107" s="115"/>
      <c r="F107" s="115"/>
      <c r="G107" s="115">
        <v>4</v>
      </c>
      <c r="H107" s="115">
        <v>3</v>
      </c>
      <c r="I107" s="115">
        <v>2</v>
      </c>
      <c r="J107" s="115">
        <v>2</v>
      </c>
      <c r="K107" s="115">
        <v>1</v>
      </c>
      <c r="L107" s="115"/>
      <c r="M107" s="115"/>
      <c r="N107" s="115">
        <f t="shared" si="24"/>
        <v>2</v>
      </c>
      <c r="O107" s="116"/>
      <c r="P107" s="124">
        <v>21</v>
      </c>
      <c r="Q107" s="125" t="s">
        <v>221</v>
      </c>
      <c r="R107" s="125" t="s">
        <v>222</v>
      </c>
      <c r="S107" s="115">
        <v>1</v>
      </c>
      <c r="T107" s="115"/>
      <c r="U107" s="115"/>
      <c r="V107" s="115">
        <v>3</v>
      </c>
      <c r="W107" s="115"/>
      <c r="X107" s="115"/>
      <c r="Y107" s="115"/>
      <c r="Z107" s="115">
        <v>1</v>
      </c>
      <c r="AA107" s="115"/>
      <c r="AB107" s="115"/>
      <c r="AC107" s="115">
        <f t="shared" si="25"/>
        <v>2</v>
      </c>
      <c r="AD107" s="129"/>
      <c r="AE107" s="120"/>
    </row>
    <row r="108" spans="1:31" s="122" customFormat="1" ht="12.75" x14ac:dyDescent="0.2">
      <c r="A108" s="126">
        <v>32</v>
      </c>
      <c r="B108" s="125" t="s">
        <v>63</v>
      </c>
      <c r="C108" s="125" t="s">
        <v>79</v>
      </c>
      <c r="D108" s="115">
        <v>11</v>
      </c>
      <c r="E108" s="115">
        <v>1</v>
      </c>
      <c r="F108" s="115">
        <v>1</v>
      </c>
      <c r="G108" s="115">
        <v>10</v>
      </c>
      <c r="H108" s="115">
        <v>1</v>
      </c>
      <c r="I108" s="115">
        <v>2</v>
      </c>
      <c r="J108" s="115"/>
      <c r="K108" s="115"/>
      <c r="L108" s="115"/>
      <c r="M108" s="115"/>
      <c r="N108" s="115">
        <f t="shared" si="24"/>
        <v>26</v>
      </c>
      <c r="O108" s="116"/>
      <c r="P108" s="124">
        <v>23</v>
      </c>
      <c r="Q108" s="125" t="s">
        <v>89</v>
      </c>
      <c r="R108" s="125" t="s">
        <v>544</v>
      </c>
      <c r="S108" s="115">
        <v>2</v>
      </c>
      <c r="T108" s="115"/>
      <c r="U108" s="115">
        <v>1</v>
      </c>
      <c r="V108" s="115">
        <v>2</v>
      </c>
      <c r="W108" s="115"/>
      <c r="X108" s="115">
        <v>2</v>
      </c>
      <c r="Y108" s="115"/>
      <c r="Z108" s="115">
        <v>1</v>
      </c>
      <c r="AA108" s="115"/>
      <c r="AB108" s="115"/>
      <c r="AC108" s="115">
        <f t="shared" si="25"/>
        <v>5</v>
      </c>
      <c r="AD108" s="129"/>
      <c r="AE108" s="120"/>
    </row>
    <row r="109" spans="1:31" s="122" customFormat="1" ht="12.75" x14ac:dyDescent="0.2">
      <c r="A109" s="124">
        <v>40</v>
      </c>
      <c r="B109" s="125" t="s">
        <v>174</v>
      </c>
      <c r="C109" s="125" t="s">
        <v>76</v>
      </c>
      <c r="D109" s="115">
        <v>1</v>
      </c>
      <c r="E109" s="115"/>
      <c r="F109" s="115"/>
      <c r="G109" s="115"/>
      <c r="H109" s="115"/>
      <c r="I109" s="115"/>
      <c r="J109" s="115"/>
      <c r="K109" s="115">
        <v>3</v>
      </c>
      <c r="L109" s="115"/>
      <c r="M109" s="115">
        <v>2</v>
      </c>
      <c r="N109" s="115">
        <f t="shared" si="24"/>
        <v>2</v>
      </c>
      <c r="O109" s="116"/>
      <c r="P109" s="124">
        <v>33</v>
      </c>
      <c r="Q109" s="125" t="s">
        <v>219</v>
      </c>
      <c r="R109" s="125" t="s">
        <v>220</v>
      </c>
      <c r="S109" s="115">
        <v>4</v>
      </c>
      <c r="T109" s="115"/>
      <c r="U109" s="115"/>
      <c r="V109" s="115">
        <v>5</v>
      </c>
      <c r="W109" s="115">
        <v>4</v>
      </c>
      <c r="X109" s="115">
        <v>4</v>
      </c>
      <c r="Y109" s="115"/>
      <c r="Z109" s="115">
        <v>3</v>
      </c>
      <c r="AA109" s="115"/>
      <c r="AB109" s="115"/>
      <c r="AC109" s="115">
        <f t="shared" si="25"/>
        <v>8</v>
      </c>
      <c r="AD109" s="129"/>
      <c r="AE109" s="120"/>
    </row>
    <row r="110" spans="1:31" s="122" customFormat="1" ht="12.75" x14ac:dyDescent="0.2">
      <c r="A110" s="124"/>
      <c r="B110" s="125"/>
      <c r="C110" s="12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 t="str">
        <f t="shared" si="24"/>
        <v/>
      </c>
      <c r="O110" s="116"/>
      <c r="P110" s="124"/>
      <c r="Q110" s="125"/>
      <c r="R110" s="12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 t="str">
        <f t="shared" si="25"/>
        <v/>
      </c>
      <c r="AD110" s="129"/>
      <c r="AE110" s="120"/>
    </row>
    <row r="111" spans="1:31" s="122" customFormat="1" ht="12.75" x14ac:dyDescent="0.2">
      <c r="A111" s="140" t="s">
        <v>27</v>
      </c>
      <c r="B111" s="141"/>
      <c r="C111" s="142"/>
      <c r="D111" s="115">
        <f t="shared" ref="D111:N111" si="26">SUM(D101:D110)</f>
        <v>18</v>
      </c>
      <c r="E111" s="115">
        <f t="shared" si="26"/>
        <v>3</v>
      </c>
      <c r="F111" s="115">
        <f t="shared" si="26"/>
        <v>4</v>
      </c>
      <c r="G111" s="115">
        <f t="shared" si="26"/>
        <v>25</v>
      </c>
      <c r="H111" s="115">
        <f t="shared" si="26"/>
        <v>14</v>
      </c>
      <c r="I111" s="115">
        <f t="shared" si="26"/>
        <v>9</v>
      </c>
      <c r="J111" s="115">
        <f t="shared" si="26"/>
        <v>2</v>
      </c>
      <c r="K111" s="115">
        <f t="shared" si="26"/>
        <v>9</v>
      </c>
      <c r="L111" s="115">
        <f t="shared" si="26"/>
        <v>0</v>
      </c>
      <c r="M111" s="115">
        <f t="shared" si="26"/>
        <v>2</v>
      </c>
      <c r="N111" s="115">
        <f t="shared" si="26"/>
        <v>49</v>
      </c>
      <c r="O111" s="117" t="s">
        <v>2</v>
      </c>
      <c r="P111" s="140" t="s">
        <v>27</v>
      </c>
      <c r="Q111" s="141"/>
      <c r="R111" s="142"/>
      <c r="S111" s="115">
        <f t="shared" ref="S111:AC111" si="27">SUM(S101:S110)</f>
        <v>13</v>
      </c>
      <c r="T111" s="115">
        <f t="shared" si="27"/>
        <v>5</v>
      </c>
      <c r="U111" s="115">
        <f t="shared" si="27"/>
        <v>6</v>
      </c>
      <c r="V111" s="115">
        <f t="shared" si="27"/>
        <v>17</v>
      </c>
      <c r="W111" s="115">
        <f t="shared" si="27"/>
        <v>11</v>
      </c>
      <c r="X111" s="115">
        <f t="shared" si="27"/>
        <v>9</v>
      </c>
      <c r="Y111" s="115">
        <f t="shared" si="27"/>
        <v>0</v>
      </c>
      <c r="Z111" s="115">
        <f t="shared" si="27"/>
        <v>12</v>
      </c>
      <c r="AA111" s="115">
        <f t="shared" si="27"/>
        <v>0</v>
      </c>
      <c r="AB111" s="115">
        <f t="shared" si="27"/>
        <v>0</v>
      </c>
      <c r="AC111" s="115">
        <f t="shared" si="27"/>
        <v>47</v>
      </c>
      <c r="AD111" s="129"/>
      <c r="AE111" s="127" t="e">
        <f>IF(#REF!+#REF!=5,"Correct","MVP ERROR")</f>
        <v>#REF!</v>
      </c>
    </row>
    <row r="112" spans="1:31" s="122" customFormat="1" ht="12.75" x14ac:dyDescent="0.2">
      <c r="A112" s="152" t="s">
        <v>28</v>
      </c>
      <c r="B112" s="153"/>
      <c r="C112" s="154" t="s">
        <v>105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6"/>
      <c r="AD112" s="129"/>
      <c r="AE112" s="128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"&amp;P99&amp;": "&amp;IF(S111&lt;1,"FG-","")&amp;IF(T111&lt;1,"3P-","")&amp;IF(U111&lt;1,"FT-","")&amp;IF(V111&lt;1,"REB-","")&amp;IF(W111&lt;1,"AST-","")&amp;IF(X111&lt;1,"STL-","")&amp;IF(Y111&lt;1,"BLK-","")&amp;IF(Z111&lt;1,"PFS-","")</f>
        <v>AKOM:    |||   Baitong Ballers: BLK-</v>
      </c>
    </row>
    <row r="113" spans="1:31" s="122" customFormat="1" ht="12.75" x14ac:dyDescent="0.2">
      <c r="A113" s="152" t="s">
        <v>205</v>
      </c>
      <c r="B113" s="153"/>
      <c r="C113" s="154" t="s">
        <v>710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6"/>
      <c r="AD113" s="129"/>
      <c r="AE113" s="120"/>
    </row>
    <row r="114" spans="1:31" s="122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29"/>
      <c r="AE114" s="120"/>
    </row>
    <row r="115" spans="1:31" s="122" customFormat="1" ht="12.75" x14ac:dyDescent="0.2">
      <c r="A115" s="163" t="s">
        <v>77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5"/>
      <c r="O115" s="112" t="s">
        <v>49</v>
      </c>
      <c r="P115" s="172" t="s">
        <v>68</v>
      </c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4"/>
      <c r="AD115" s="129"/>
      <c r="AE115" s="120"/>
    </row>
    <row r="116" spans="1:31" s="122" customFormat="1" ht="12.75" x14ac:dyDescent="0.2">
      <c r="A116" s="113" t="s">
        <v>7</v>
      </c>
      <c r="B116" s="113" t="s">
        <v>8</v>
      </c>
      <c r="C116" s="113" t="s">
        <v>9</v>
      </c>
      <c r="D116" s="113" t="s">
        <v>10</v>
      </c>
      <c r="E116" s="113" t="s">
        <v>11</v>
      </c>
      <c r="F116" s="113" t="s">
        <v>12</v>
      </c>
      <c r="G116" s="113" t="s">
        <v>16</v>
      </c>
      <c r="H116" s="113" t="s">
        <v>13</v>
      </c>
      <c r="I116" s="113" t="s">
        <v>14</v>
      </c>
      <c r="J116" s="113" t="s">
        <v>15</v>
      </c>
      <c r="K116" s="113" t="s">
        <v>17</v>
      </c>
      <c r="L116" s="113" t="s">
        <v>18</v>
      </c>
      <c r="M116" s="113" t="s">
        <v>19</v>
      </c>
      <c r="N116" s="113" t="s">
        <v>21</v>
      </c>
      <c r="O116" s="114" t="s">
        <v>22</v>
      </c>
      <c r="P116" s="113" t="s">
        <v>7</v>
      </c>
      <c r="Q116" s="113" t="s">
        <v>8</v>
      </c>
      <c r="R116" s="113" t="s">
        <v>9</v>
      </c>
      <c r="S116" s="113" t="s">
        <v>10</v>
      </c>
      <c r="T116" s="113" t="s">
        <v>11</v>
      </c>
      <c r="U116" s="113" t="s">
        <v>12</v>
      </c>
      <c r="V116" s="113" t="s">
        <v>16</v>
      </c>
      <c r="W116" s="113" t="s">
        <v>13</v>
      </c>
      <c r="X116" s="113" t="s">
        <v>14</v>
      </c>
      <c r="Y116" s="113" t="s">
        <v>15</v>
      </c>
      <c r="Z116" s="113" t="s">
        <v>17</v>
      </c>
      <c r="AA116" s="113" t="s">
        <v>18</v>
      </c>
      <c r="AB116" s="113" t="s">
        <v>19</v>
      </c>
      <c r="AC116" s="113" t="s">
        <v>21</v>
      </c>
      <c r="AD116" s="129"/>
      <c r="AE116" s="120"/>
    </row>
    <row r="117" spans="1:31" s="122" customFormat="1" ht="12.75" x14ac:dyDescent="0.2">
      <c r="A117" s="124">
        <v>0</v>
      </c>
      <c r="B117" s="125" t="s">
        <v>398</v>
      </c>
      <c r="C117" s="125" t="s">
        <v>399</v>
      </c>
      <c r="D117" s="115">
        <v>5</v>
      </c>
      <c r="E117" s="115">
        <v>1</v>
      </c>
      <c r="F117" s="115">
        <v>1</v>
      </c>
      <c r="G117" s="115">
        <v>6</v>
      </c>
      <c r="H117" s="115">
        <v>2</v>
      </c>
      <c r="I117" s="115">
        <v>1</v>
      </c>
      <c r="J117" s="115">
        <v>1</v>
      </c>
      <c r="K117" s="115"/>
      <c r="L117" s="115"/>
      <c r="M117" s="115"/>
      <c r="N117" s="115">
        <f t="shared" ref="N117:N126" si="28">IF(B117="","",(D117*2)+(E117*3)+F117*1)</f>
        <v>14</v>
      </c>
      <c r="O117" s="116"/>
      <c r="P117" s="124">
        <v>2</v>
      </c>
      <c r="Q117" s="125" t="s">
        <v>267</v>
      </c>
      <c r="R117" s="125" t="s">
        <v>76</v>
      </c>
      <c r="S117" s="115">
        <v>4</v>
      </c>
      <c r="T117" s="115">
        <v>1</v>
      </c>
      <c r="U117" s="115"/>
      <c r="V117" s="115">
        <v>8</v>
      </c>
      <c r="W117" s="115">
        <v>1</v>
      </c>
      <c r="X117" s="115"/>
      <c r="Y117" s="115">
        <v>2</v>
      </c>
      <c r="Z117" s="115">
        <v>3</v>
      </c>
      <c r="AA117" s="115"/>
      <c r="AB117" s="115"/>
      <c r="AC117" s="115">
        <f t="shared" ref="AC117:AC126" si="29">IF(Q117="","",(S117*2)+(T117*3)+U117*1)</f>
        <v>11</v>
      </c>
      <c r="AD117" s="129"/>
      <c r="AE117" s="120"/>
    </row>
    <row r="118" spans="1:31" s="122" customFormat="1" ht="12.75" x14ac:dyDescent="0.2">
      <c r="A118" s="124">
        <v>3</v>
      </c>
      <c r="B118" s="125" t="s">
        <v>80</v>
      </c>
      <c r="C118" s="125" t="s">
        <v>81</v>
      </c>
      <c r="D118" s="115">
        <v>2</v>
      </c>
      <c r="E118" s="115"/>
      <c r="F118" s="115">
        <v>2</v>
      </c>
      <c r="G118" s="115">
        <v>6</v>
      </c>
      <c r="H118" s="115">
        <v>3</v>
      </c>
      <c r="I118" s="115">
        <v>3</v>
      </c>
      <c r="J118" s="115"/>
      <c r="K118" s="115">
        <v>2</v>
      </c>
      <c r="L118" s="115"/>
      <c r="M118" s="115"/>
      <c r="N118" s="115">
        <f t="shared" si="28"/>
        <v>6</v>
      </c>
      <c r="O118" s="116"/>
      <c r="P118" s="126">
        <v>6</v>
      </c>
      <c r="Q118" s="125" t="s">
        <v>179</v>
      </c>
      <c r="R118" s="125" t="s">
        <v>180</v>
      </c>
      <c r="S118" s="115">
        <v>2</v>
      </c>
      <c r="T118" s="115">
        <v>1</v>
      </c>
      <c r="U118" s="115"/>
      <c r="V118" s="115">
        <v>3</v>
      </c>
      <c r="W118" s="115">
        <v>9</v>
      </c>
      <c r="X118" s="115">
        <v>2</v>
      </c>
      <c r="Y118" s="115"/>
      <c r="Z118" s="115">
        <v>2</v>
      </c>
      <c r="AA118" s="115"/>
      <c r="AB118" s="115"/>
      <c r="AC118" s="115">
        <f t="shared" si="29"/>
        <v>7</v>
      </c>
      <c r="AD118" s="129"/>
      <c r="AE118" s="120"/>
    </row>
    <row r="119" spans="1:31" s="122" customFormat="1" ht="12.75" x14ac:dyDescent="0.2">
      <c r="A119" s="126">
        <v>5</v>
      </c>
      <c r="B119" s="125" t="s">
        <v>85</v>
      </c>
      <c r="C119" s="125" t="s">
        <v>86</v>
      </c>
      <c r="D119" s="115">
        <v>7</v>
      </c>
      <c r="E119" s="115"/>
      <c r="F119" s="115"/>
      <c r="G119" s="115">
        <v>1</v>
      </c>
      <c r="H119" s="115">
        <v>3</v>
      </c>
      <c r="I119" s="115"/>
      <c r="J119" s="115"/>
      <c r="K119" s="115"/>
      <c r="L119" s="115"/>
      <c r="M119" s="115"/>
      <c r="N119" s="115">
        <f t="shared" si="28"/>
        <v>14</v>
      </c>
      <c r="O119" s="116"/>
      <c r="P119" s="126"/>
      <c r="Q119" s="125"/>
      <c r="R119" s="12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 t="str">
        <f t="shared" si="29"/>
        <v/>
      </c>
      <c r="AD119" s="129"/>
      <c r="AE119" s="120"/>
    </row>
    <row r="120" spans="1:31" s="122" customFormat="1" ht="12.75" x14ac:dyDescent="0.2">
      <c r="A120" s="126"/>
      <c r="B120" s="125"/>
      <c r="C120" s="12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 t="str">
        <f t="shared" si="28"/>
        <v/>
      </c>
      <c r="O120" s="116"/>
      <c r="P120" s="126">
        <v>11</v>
      </c>
      <c r="Q120" s="125" t="s">
        <v>417</v>
      </c>
      <c r="R120" s="125" t="s">
        <v>387</v>
      </c>
      <c r="S120" s="115">
        <v>2</v>
      </c>
      <c r="T120" s="115">
        <v>3</v>
      </c>
      <c r="U120" s="115">
        <v>1</v>
      </c>
      <c r="V120" s="115">
        <v>6</v>
      </c>
      <c r="W120" s="115"/>
      <c r="X120" s="115">
        <v>1</v>
      </c>
      <c r="Y120" s="115"/>
      <c r="Z120" s="115">
        <v>2</v>
      </c>
      <c r="AA120" s="115"/>
      <c r="AB120" s="115"/>
      <c r="AC120" s="115">
        <f t="shared" si="29"/>
        <v>14</v>
      </c>
      <c r="AD120" s="129"/>
      <c r="AE120" s="120"/>
    </row>
    <row r="121" spans="1:31" s="122" customFormat="1" ht="12.75" x14ac:dyDescent="0.2">
      <c r="A121" s="126">
        <v>21</v>
      </c>
      <c r="B121" s="125" t="s">
        <v>128</v>
      </c>
      <c r="C121" s="125" t="s">
        <v>83</v>
      </c>
      <c r="D121" s="115">
        <v>1</v>
      </c>
      <c r="E121" s="115"/>
      <c r="F121" s="115"/>
      <c r="G121" s="115">
        <v>5</v>
      </c>
      <c r="H121" s="115">
        <v>1</v>
      </c>
      <c r="I121" s="115">
        <v>1</v>
      </c>
      <c r="J121" s="115"/>
      <c r="K121" s="115">
        <v>2</v>
      </c>
      <c r="L121" s="115"/>
      <c r="M121" s="115"/>
      <c r="N121" s="115">
        <f t="shared" si="28"/>
        <v>2</v>
      </c>
      <c r="O121" s="116"/>
      <c r="P121" s="126">
        <v>13</v>
      </c>
      <c r="Q121" s="125" t="s">
        <v>277</v>
      </c>
      <c r="R121" s="125" t="s">
        <v>334</v>
      </c>
      <c r="S121" s="115">
        <v>1</v>
      </c>
      <c r="T121" s="115">
        <v>1</v>
      </c>
      <c r="U121" s="115"/>
      <c r="V121" s="115">
        <v>2</v>
      </c>
      <c r="W121" s="115">
        <v>1</v>
      </c>
      <c r="X121" s="115"/>
      <c r="Y121" s="115"/>
      <c r="Z121" s="115">
        <v>2</v>
      </c>
      <c r="AA121" s="115"/>
      <c r="AB121" s="115"/>
      <c r="AC121" s="115">
        <f t="shared" si="29"/>
        <v>5</v>
      </c>
      <c r="AD121" s="129"/>
      <c r="AE121" s="120"/>
    </row>
    <row r="122" spans="1:31" s="122" customFormat="1" ht="12.75" x14ac:dyDescent="0.2">
      <c r="A122" s="126">
        <v>24</v>
      </c>
      <c r="B122" s="125" t="s">
        <v>146</v>
      </c>
      <c r="C122" s="125" t="s">
        <v>186</v>
      </c>
      <c r="D122" s="115">
        <v>1</v>
      </c>
      <c r="E122" s="115"/>
      <c r="F122" s="115">
        <v>2</v>
      </c>
      <c r="G122" s="115">
        <v>3</v>
      </c>
      <c r="H122" s="115">
        <v>3</v>
      </c>
      <c r="I122" s="115">
        <v>1</v>
      </c>
      <c r="J122" s="115"/>
      <c r="K122" s="115">
        <v>3</v>
      </c>
      <c r="L122" s="115"/>
      <c r="M122" s="115"/>
      <c r="N122" s="115">
        <f t="shared" si="28"/>
        <v>4</v>
      </c>
      <c r="O122" s="116"/>
      <c r="P122" s="126"/>
      <c r="Q122" s="125"/>
      <c r="R122" s="12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 t="str">
        <f t="shared" si="29"/>
        <v/>
      </c>
      <c r="AD122" s="129"/>
      <c r="AE122" s="120"/>
    </row>
    <row r="123" spans="1:31" s="122" customFormat="1" ht="12.75" x14ac:dyDescent="0.2">
      <c r="A123" s="126">
        <v>25</v>
      </c>
      <c r="B123" s="125" t="s">
        <v>87</v>
      </c>
      <c r="C123" s="125" t="s">
        <v>88</v>
      </c>
      <c r="D123" s="115">
        <v>1</v>
      </c>
      <c r="E123" s="115"/>
      <c r="F123" s="115"/>
      <c r="G123" s="115"/>
      <c r="H123" s="115">
        <v>2</v>
      </c>
      <c r="I123" s="115">
        <v>1</v>
      </c>
      <c r="J123" s="115"/>
      <c r="K123" s="115">
        <v>3</v>
      </c>
      <c r="L123" s="115"/>
      <c r="M123" s="115"/>
      <c r="N123" s="115">
        <f t="shared" si="28"/>
        <v>2</v>
      </c>
      <c r="O123" s="116"/>
      <c r="P123" s="126"/>
      <c r="Q123" s="125"/>
      <c r="R123" s="12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 t="str">
        <f t="shared" si="29"/>
        <v/>
      </c>
      <c r="AD123" s="129"/>
      <c r="AE123" s="120"/>
    </row>
    <row r="124" spans="1:31" s="122" customFormat="1" ht="12.75" x14ac:dyDescent="0.2">
      <c r="A124" s="124">
        <v>35</v>
      </c>
      <c r="B124" s="125" t="s">
        <v>290</v>
      </c>
      <c r="C124" s="125" t="s">
        <v>291</v>
      </c>
      <c r="D124" s="115">
        <v>4</v>
      </c>
      <c r="E124" s="115">
        <v>1</v>
      </c>
      <c r="F124" s="115"/>
      <c r="G124" s="115">
        <v>4</v>
      </c>
      <c r="H124" s="115"/>
      <c r="I124" s="115">
        <v>2</v>
      </c>
      <c r="J124" s="115">
        <v>1</v>
      </c>
      <c r="K124" s="115">
        <v>3</v>
      </c>
      <c r="L124" s="115">
        <v>1</v>
      </c>
      <c r="M124" s="115"/>
      <c r="N124" s="115">
        <f t="shared" si="28"/>
        <v>11</v>
      </c>
      <c r="O124" s="116"/>
      <c r="P124" s="126">
        <v>25</v>
      </c>
      <c r="Q124" s="125" t="s">
        <v>585</v>
      </c>
      <c r="R124" s="125" t="s">
        <v>586</v>
      </c>
      <c r="S124" s="115">
        <v>4</v>
      </c>
      <c r="T124" s="115">
        <v>2</v>
      </c>
      <c r="U124" s="115">
        <v>2</v>
      </c>
      <c r="V124" s="115">
        <v>3</v>
      </c>
      <c r="W124" s="115">
        <v>9</v>
      </c>
      <c r="X124" s="115">
        <v>3</v>
      </c>
      <c r="Y124" s="115"/>
      <c r="Z124" s="115">
        <v>2</v>
      </c>
      <c r="AA124" s="115"/>
      <c r="AB124" s="115"/>
      <c r="AC124" s="115">
        <f t="shared" si="29"/>
        <v>16</v>
      </c>
      <c r="AD124" s="129"/>
      <c r="AE124" s="120"/>
    </row>
    <row r="125" spans="1:31" s="122" customFormat="1" ht="12.75" x14ac:dyDescent="0.2">
      <c r="A125" s="124"/>
      <c r="B125" s="125"/>
      <c r="C125" s="12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 t="str">
        <f t="shared" si="28"/>
        <v/>
      </c>
      <c r="O125" s="116"/>
      <c r="P125" s="126">
        <v>44</v>
      </c>
      <c r="Q125" s="125" t="s">
        <v>163</v>
      </c>
      <c r="R125" s="125" t="s">
        <v>164</v>
      </c>
      <c r="S125" s="115">
        <v>7</v>
      </c>
      <c r="T125" s="115">
        <v>3</v>
      </c>
      <c r="U125" s="115">
        <v>2</v>
      </c>
      <c r="V125" s="115">
        <v>10</v>
      </c>
      <c r="W125" s="115">
        <v>2</v>
      </c>
      <c r="X125" s="115">
        <v>1</v>
      </c>
      <c r="Y125" s="115"/>
      <c r="Z125" s="115"/>
      <c r="AA125" s="115"/>
      <c r="AB125" s="115"/>
      <c r="AC125" s="115">
        <f t="shared" si="29"/>
        <v>25</v>
      </c>
      <c r="AD125" s="129"/>
      <c r="AE125" s="120"/>
    </row>
    <row r="126" spans="1:31" s="122" customFormat="1" ht="12.75" x14ac:dyDescent="0.2">
      <c r="A126" s="124"/>
      <c r="B126" s="125"/>
      <c r="C126" s="12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 t="str">
        <f t="shared" si="28"/>
        <v/>
      </c>
      <c r="O126" s="116"/>
      <c r="P126" s="126"/>
      <c r="Q126" s="125"/>
      <c r="R126" s="12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 t="str">
        <f t="shared" si="29"/>
        <v/>
      </c>
      <c r="AD126" s="129"/>
      <c r="AE126" s="120"/>
    </row>
    <row r="127" spans="1:31" s="122" customFormat="1" ht="12.75" x14ac:dyDescent="0.2">
      <c r="A127" s="140" t="s">
        <v>27</v>
      </c>
      <c r="B127" s="141"/>
      <c r="C127" s="142"/>
      <c r="D127" s="115">
        <f t="shared" ref="D127:N127" si="30">SUM(D117:D126)</f>
        <v>21</v>
      </c>
      <c r="E127" s="115">
        <f t="shared" si="30"/>
        <v>2</v>
      </c>
      <c r="F127" s="115">
        <f t="shared" si="30"/>
        <v>5</v>
      </c>
      <c r="G127" s="115">
        <f t="shared" si="30"/>
        <v>25</v>
      </c>
      <c r="H127" s="115">
        <f t="shared" si="30"/>
        <v>14</v>
      </c>
      <c r="I127" s="115">
        <f t="shared" si="30"/>
        <v>9</v>
      </c>
      <c r="J127" s="115">
        <f t="shared" si="30"/>
        <v>2</v>
      </c>
      <c r="K127" s="115">
        <f t="shared" si="30"/>
        <v>13</v>
      </c>
      <c r="L127" s="115">
        <f t="shared" si="30"/>
        <v>1</v>
      </c>
      <c r="M127" s="115">
        <f t="shared" si="30"/>
        <v>0</v>
      </c>
      <c r="N127" s="115">
        <f t="shared" si="30"/>
        <v>53</v>
      </c>
      <c r="O127" s="117" t="s">
        <v>2</v>
      </c>
      <c r="P127" s="140" t="s">
        <v>27</v>
      </c>
      <c r="Q127" s="141"/>
      <c r="R127" s="142"/>
      <c r="S127" s="115">
        <f t="shared" ref="S127:AC127" si="31">SUM(S117:S126)</f>
        <v>20</v>
      </c>
      <c r="T127" s="115">
        <f t="shared" si="31"/>
        <v>11</v>
      </c>
      <c r="U127" s="115">
        <f t="shared" si="31"/>
        <v>5</v>
      </c>
      <c r="V127" s="115">
        <f t="shared" si="31"/>
        <v>32</v>
      </c>
      <c r="W127" s="115">
        <f t="shared" si="31"/>
        <v>22</v>
      </c>
      <c r="X127" s="115">
        <f t="shared" si="31"/>
        <v>7</v>
      </c>
      <c r="Y127" s="115">
        <f t="shared" si="31"/>
        <v>2</v>
      </c>
      <c r="Z127" s="115">
        <f t="shared" si="31"/>
        <v>11</v>
      </c>
      <c r="AA127" s="115">
        <f t="shared" si="31"/>
        <v>0</v>
      </c>
      <c r="AB127" s="115">
        <f t="shared" si="31"/>
        <v>0</v>
      </c>
      <c r="AC127" s="115">
        <f t="shared" si="31"/>
        <v>78</v>
      </c>
      <c r="AD127" s="129"/>
      <c r="AE127" s="127" t="e">
        <f>IF(#REF!+#REF!=5,"Correct","MVP ERROR")</f>
        <v>#REF!</v>
      </c>
    </row>
    <row r="128" spans="1:31" s="122" customFormat="1" ht="12.75" x14ac:dyDescent="0.2">
      <c r="A128" s="152" t="s">
        <v>28</v>
      </c>
      <c r="B128" s="153"/>
      <c r="C128" s="154" t="s">
        <v>225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6"/>
      <c r="AD128" s="129"/>
      <c r="AE128" s="128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"&amp;P115&amp;": "&amp;IF(S127&lt;1,"FG-","")&amp;IF(T127&lt;1,"3P-","")&amp;IF(U127&lt;1,"FT-","")&amp;IF(V127&lt;1,"REB-","")&amp;IF(W127&lt;1,"AST-","")&amp;IF(X127&lt;1,"STL-","")&amp;IF(Y127&lt;1,"BLK-","")&amp;IF(Z127&lt;1,"PFS-","")</f>
        <v xml:space="preserve">HBW Cannons:    |||   Pork Swords: </v>
      </c>
    </row>
    <row r="129" spans="1:31" s="122" customFormat="1" ht="12.75" x14ac:dyDescent="0.2">
      <c r="A129" s="152" t="s">
        <v>205</v>
      </c>
      <c r="B129" s="153"/>
      <c r="C129" s="154" t="s">
        <v>708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6"/>
      <c r="AD129" s="129"/>
      <c r="AE129" s="120"/>
    </row>
    <row r="130" spans="1:31" s="122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29"/>
      <c r="AE130" s="120"/>
    </row>
    <row r="131" spans="1:31" s="122" customFormat="1" ht="12.75" x14ac:dyDescent="0.2">
      <c r="A131" s="189" t="s">
        <v>104</v>
      </c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1"/>
      <c r="O131" s="112" t="s">
        <v>49</v>
      </c>
      <c r="P131" s="149" t="s">
        <v>203</v>
      </c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1"/>
      <c r="AD131" s="129"/>
      <c r="AE131" s="120"/>
    </row>
    <row r="132" spans="1:31" s="122" customFormat="1" ht="12.75" x14ac:dyDescent="0.2">
      <c r="A132" s="113" t="s">
        <v>7</v>
      </c>
      <c r="B132" s="113" t="s">
        <v>8</v>
      </c>
      <c r="C132" s="113" t="s">
        <v>9</v>
      </c>
      <c r="D132" s="113" t="s">
        <v>10</v>
      </c>
      <c r="E132" s="113" t="s">
        <v>11</v>
      </c>
      <c r="F132" s="113" t="s">
        <v>12</v>
      </c>
      <c r="G132" s="113" t="s">
        <v>16</v>
      </c>
      <c r="H132" s="113" t="s">
        <v>13</v>
      </c>
      <c r="I132" s="113" t="s">
        <v>14</v>
      </c>
      <c r="J132" s="113" t="s">
        <v>15</v>
      </c>
      <c r="K132" s="113" t="s">
        <v>17</v>
      </c>
      <c r="L132" s="113" t="s">
        <v>18</v>
      </c>
      <c r="M132" s="113" t="s">
        <v>19</v>
      </c>
      <c r="N132" s="113" t="s">
        <v>21</v>
      </c>
      <c r="O132" s="114" t="s">
        <v>22</v>
      </c>
      <c r="P132" s="113" t="s">
        <v>7</v>
      </c>
      <c r="Q132" s="113" t="s">
        <v>8</v>
      </c>
      <c r="R132" s="113" t="s">
        <v>9</v>
      </c>
      <c r="S132" s="113" t="s">
        <v>10</v>
      </c>
      <c r="T132" s="113" t="s">
        <v>11</v>
      </c>
      <c r="U132" s="113" t="s">
        <v>12</v>
      </c>
      <c r="V132" s="113" t="s">
        <v>16</v>
      </c>
      <c r="W132" s="113" t="s">
        <v>13</v>
      </c>
      <c r="X132" s="113" t="s">
        <v>14</v>
      </c>
      <c r="Y132" s="113" t="s">
        <v>15</v>
      </c>
      <c r="Z132" s="113" t="s">
        <v>17</v>
      </c>
      <c r="AA132" s="113" t="s">
        <v>18</v>
      </c>
      <c r="AB132" s="113" t="s">
        <v>19</v>
      </c>
      <c r="AC132" s="113" t="s">
        <v>21</v>
      </c>
      <c r="AD132" s="129"/>
      <c r="AE132" s="120"/>
    </row>
    <row r="133" spans="1:31" s="122" customFormat="1" ht="12.75" x14ac:dyDescent="0.2">
      <c r="A133" s="124">
        <v>4</v>
      </c>
      <c r="B133" s="125" t="s">
        <v>133</v>
      </c>
      <c r="C133" s="125" t="s">
        <v>134</v>
      </c>
      <c r="D133" s="115">
        <v>1</v>
      </c>
      <c r="E133" s="115"/>
      <c r="F133" s="115"/>
      <c r="G133" s="115">
        <v>9</v>
      </c>
      <c r="H133" s="115">
        <v>1</v>
      </c>
      <c r="I133" s="115"/>
      <c r="J133" s="115"/>
      <c r="K133" s="115"/>
      <c r="L133" s="115"/>
      <c r="M133" s="115"/>
      <c r="N133" s="115">
        <f t="shared" ref="N133:N142" si="32">IF(B133="","",(D133*2)+(E133*3)+F133*1)</f>
        <v>2</v>
      </c>
      <c r="O133" s="116"/>
      <c r="P133" s="139" t="s">
        <v>147</v>
      </c>
      <c r="Q133" s="125" t="s">
        <v>197</v>
      </c>
      <c r="R133" s="125" t="s">
        <v>194</v>
      </c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>
        <f t="shared" ref="AC133:AC142" si="33">IF(Q133="","",(S133*2)+(T133*3)+U133*1)</f>
        <v>0</v>
      </c>
      <c r="AD133" s="129"/>
      <c r="AE133" s="120"/>
    </row>
    <row r="134" spans="1:31" s="122" customFormat="1" ht="12.75" x14ac:dyDescent="0.2">
      <c r="A134" s="126">
        <v>8</v>
      </c>
      <c r="B134" s="125" t="s">
        <v>66</v>
      </c>
      <c r="C134" s="125" t="s">
        <v>67</v>
      </c>
      <c r="D134" s="115">
        <v>1</v>
      </c>
      <c r="E134" s="115">
        <v>1</v>
      </c>
      <c r="F134" s="115"/>
      <c r="G134" s="115">
        <v>8</v>
      </c>
      <c r="H134" s="115">
        <v>4</v>
      </c>
      <c r="I134" s="115"/>
      <c r="J134" s="115">
        <v>2</v>
      </c>
      <c r="K134" s="115">
        <v>1</v>
      </c>
      <c r="L134" s="115"/>
      <c r="M134" s="115"/>
      <c r="N134" s="115">
        <f t="shared" si="32"/>
        <v>5</v>
      </c>
      <c r="O134" s="116"/>
      <c r="P134" s="126">
        <v>10</v>
      </c>
      <c r="Q134" s="125" t="s">
        <v>340</v>
      </c>
      <c r="R134" s="125" t="s">
        <v>38</v>
      </c>
      <c r="S134" s="115">
        <v>2</v>
      </c>
      <c r="T134" s="115">
        <v>1</v>
      </c>
      <c r="U134" s="115">
        <v>2</v>
      </c>
      <c r="V134" s="115">
        <v>3</v>
      </c>
      <c r="W134" s="115">
        <v>2</v>
      </c>
      <c r="X134" s="115"/>
      <c r="Y134" s="115">
        <v>1</v>
      </c>
      <c r="Z134" s="115"/>
      <c r="AA134" s="115"/>
      <c r="AB134" s="115"/>
      <c r="AC134" s="115">
        <f t="shared" si="33"/>
        <v>9</v>
      </c>
      <c r="AD134" s="129"/>
      <c r="AE134" s="120"/>
    </row>
    <row r="135" spans="1:31" s="122" customFormat="1" ht="12.75" x14ac:dyDescent="0.2">
      <c r="A135" s="124">
        <v>9</v>
      </c>
      <c r="B135" s="125" t="s">
        <v>99</v>
      </c>
      <c r="C135" s="125" t="s">
        <v>79</v>
      </c>
      <c r="D135" s="115">
        <v>3</v>
      </c>
      <c r="E135" s="115"/>
      <c r="F135" s="115"/>
      <c r="G135" s="115">
        <v>6</v>
      </c>
      <c r="H135" s="115">
        <v>1</v>
      </c>
      <c r="I135" s="115">
        <v>1</v>
      </c>
      <c r="J135" s="115"/>
      <c r="K135" s="115"/>
      <c r="L135" s="115"/>
      <c r="M135" s="115"/>
      <c r="N135" s="115">
        <f t="shared" si="32"/>
        <v>6</v>
      </c>
      <c r="O135" s="116"/>
      <c r="P135" s="126">
        <v>12</v>
      </c>
      <c r="Q135" s="125" t="s">
        <v>199</v>
      </c>
      <c r="R135" s="125" t="s">
        <v>660</v>
      </c>
      <c r="S135" s="115">
        <v>1</v>
      </c>
      <c r="T135" s="115">
        <v>6</v>
      </c>
      <c r="U135" s="115"/>
      <c r="V135" s="115">
        <v>5</v>
      </c>
      <c r="W135" s="115">
        <v>3</v>
      </c>
      <c r="X135" s="115"/>
      <c r="Y135" s="115"/>
      <c r="Z135" s="115"/>
      <c r="AA135" s="115"/>
      <c r="AB135" s="115"/>
      <c r="AC135" s="115">
        <f t="shared" si="33"/>
        <v>20</v>
      </c>
      <c r="AD135" s="129"/>
      <c r="AE135" s="120"/>
    </row>
    <row r="136" spans="1:31" s="122" customFormat="1" ht="12.75" x14ac:dyDescent="0.2">
      <c r="A136" s="124">
        <v>11</v>
      </c>
      <c r="B136" s="125" t="s">
        <v>60</v>
      </c>
      <c r="C136" s="125" t="s">
        <v>61</v>
      </c>
      <c r="D136" s="115"/>
      <c r="E136" s="115">
        <v>1</v>
      </c>
      <c r="F136" s="115"/>
      <c r="G136" s="115">
        <v>3</v>
      </c>
      <c r="H136" s="115">
        <v>2</v>
      </c>
      <c r="I136" s="115"/>
      <c r="J136" s="115"/>
      <c r="K136" s="115"/>
      <c r="L136" s="115"/>
      <c r="M136" s="115"/>
      <c r="N136" s="115">
        <f t="shared" si="32"/>
        <v>3</v>
      </c>
      <c r="O136" s="116"/>
      <c r="P136" s="126">
        <v>13</v>
      </c>
      <c r="Q136" s="125" t="s">
        <v>294</v>
      </c>
      <c r="R136" s="125" t="s">
        <v>61</v>
      </c>
      <c r="S136" s="115"/>
      <c r="T136" s="115"/>
      <c r="U136" s="115"/>
      <c r="V136" s="115">
        <v>4</v>
      </c>
      <c r="W136" s="115">
        <v>1</v>
      </c>
      <c r="X136" s="115"/>
      <c r="Y136" s="115">
        <v>1</v>
      </c>
      <c r="Z136" s="115">
        <v>5</v>
      </c>
      <c r="AA136" s="115"/>
      <c r="AB136" s="115"/>
      <c r="AC136" s="115">
        <f t="shared" si="33"/>
        <v>0</v>
      </c>
      <c r="AD136" s="129"/>
      <c r="AE136" s="120"/>
    </row>
    <row r="137" spans="1:31" s="122" customFormat="1" ht="12.75" x14ac:dyDescent="0.2">
      <c r="A137" s="124"/>
      <c r="B137" s="125"/>
      <c r="C137" s="12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 t="str">
        <f t="shared" si="32"/>
        <v/>
      </c>
      <c r="O137" s="116"/>
      <c r="P137" s="126">
        <v>14</v>
      </c>
      <c r="Q137" s="125" t="s">
        <v>197</v>
      </c>
      <c r="R137" s="125" t="s">
        <v>198</v>
      </c>
      <c r="S137" s="115">
        <v>5</v>
      </c>
      <c r="T137" s="115">
        <v>2</v>
      </c>
      <c r="U137" s="115">
        <v>2</v>
      </c>
      <c r="V137" s="115"/>
      <c r="W137" s="115">
        <v>2</v>
      </c>
      <c r="X137" s="115"/>
      <c r="Y137" s="115"/>
      <c r="Z137" s="115"/>
      <c r="AA137" s="115"/>
      <c r="AB137" s="115"/>
      <c r="AC137" s="115">
        <f t="shared" si="33"/>
        <v>18</v>
      </c>
      <c r="AD137" s="129"/>
      <c r="AE137" s="120"/>
    </row>
    <row r="138" spans="1:31" s="122" customFormat="1" ht="12.75" x14ac:dyDescent="0.2">
      <c r="A138" s="126">
        <v>23</v>
      </c>
      <c r="B138" s="125" t="s">
        <v>148</v>
      </c>
      <c r="C138" s="125" t="s">
        <v>57</v>
      </c>
      <c r="D138" s="115">
        <v>9</v>
      </c>
      <c r="E138" s="115">
        <v>5</v>
      </c>
      <c r="F138" s="115">
        <v>1</v>
      </c>
      <c r="G138" s="115">
        <v>11</v>
      </c>
      <c r="H138" s="115">
        <v>5</v>
      </c>
      <c r="I138" s="115"/>
      <c r="J138" s="115"/>
      <c r="K138" s="115"/>
      <c r="L138" s="115"/>
      <c r="M138" s="115"/>
      <c r="N138" s="115">
        <f t="shared" si="32"/>
        <v>34</v>
      </c>
      <c r="O138" s="116"/>
      <c r="P138" s="126"/>
      <c r="Q138" s="125"/>
      <c r="R138" s="12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 t="str">
        <f t="shared" si="33"/>
        <v/>
      </c>
      <c r="AD138" s="129"/>
      <c r="AE138" s="120"/>
    </row>
    <row r="139" spans="1:31" s="122" customFormat="1" ht="12.75" x14ac:dyDescent="0.2">
      <c r="A139" s="126"/>
      <c r="B139" s="125"/>
      <c r="C139" s="12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 t="str">
        <f t="shared" si="32"/>
        <v/>
      </c>
      <c r="O139" s="116"/>
      <c r="P139" s="124">
        <v>32</v>
      </c>
      <c r="Q139" s="125" t="s">
        <v>409</v>
      </c>
      <c r="R139" s="125" t="s">
        <v>79</v>
      </c>
      <c r="S139" s="115">
        <v>1</v>
      </c>
      <c r="T139" s="115">
        <v>2</v>
      </c>
      <c r="U139" s="115"/>
      <c r="V139" s="115">
        <v>6</v>
      </c>
      <c r="W139" s="115">
        <v>3</v>
      </c>
      <c r="X139" s="115"/>
      <c r="Y139" s="115">
        <v>1</v>
      </c>
      <c r="Z139" s="115"/>
      <c r="AA139" s="115"/>
      <c r="AB139" s="115"/>
      <c r="AC139" s="115">
        <f t="shared" si="33"/>
        <v>8</v>
      </c>
      <c r="AD139" s="129"/>
      <c r="AE139" s="120"/>
    </row>
    <row r="140" spans="1:31" s="122" customFormat="1" ht="12.75" x14ac:dyDescent="0.2">
      <c r="A140" s="126">
        <v>34</v>
      </c>
      <c r="B140" s="125" t="s">
        <v>373</v>
      </c>
      <c r="C140" s="125" t="s">
        <v>34</v>
      </c>
      <c r="D140" s="115">
        <v>4</v>
      </c>
      <c r="E140" s="115"/>
      <c r="F140" s="115"/>
      <c r="G140" s="115">
        <v>4</v>
      </c>
      <c r="H140" s="115"/>
      <c r="I140" s="115"/>
      <c r="J140" s="115">
        <v>2</v>
      </c>
      <c r="K140" s="115">
        <v>1</v>
      </c>
      <c r="L140" s="115"/>
      <c r="M140" s="115"/>
      <c r="N140" s="115">
        <f t="shared" si="32"/>
        <v>8</v>
      </c>
      <c r="O140" s="116"/>
      <c r="P140" s="126">
        <v>36</v>
      </c>
      <c r="Q140" s="125" t="s">
        <v>209</v>
      </c>
      <c r="R140" s="125" t="s">
        <v>126</v>
      </c>
      <c r="S140" s="115">
        <v>1</v>
      </c>
      <c r="T140" s="115"/>
      <c r="U140" s="115"/>
      <c r="V140" s="115">
        <v>6</v>
      </c>
      <c r="W140" s="115"/>
      <c r="X140" s="115">
        <v>1</v>
      </c>
      <c r="Y140" s="115">
        <v>2</v>
      </c>
      <c r="Z140" s="115">
        <v>2</v>
      </c>
      <c r="AA140" s="115"/>
      <c r="AB140" s="115"/>
      <c r="AC140" s="115">
        <f t="shared" si="33"/>
        <v>2</v>
      </c>
      <c r="AD140" s="129"/>
      <c r="AE140" s="120"/>
    </row>
    <row r="141" spans="1:31" s="122" customFormat="1" ht="12.75" x14ac:dyDescent="0.2">
      <c r="A141" s="126">
        <v>1</v>
      </c>
      <c r="B141" s="125" t="s">
        <v>597</v>
      </c>
      <c r="C141" s="125" t="s">
        <v>598</v>
      </c>
      <c r="D141" s="115">
        <v>1</v>
      </c>
      <c r="E141" s="115"/>
      <c r="F141" s="115"/>
      <c r="G141" s="115"/>
      <c r="H141" s="115">
        <v>1</v>
      </c>
      <c r="I141" s="115">
        <v>1</v>
      </c>
      <c r="J141" s="115"/>
      <c r="K141" s="115">
        <v>1</v>
      </c>
      <c r="L141" s="115"/>
      <c r="M141" s="115"/>
      <c r="N141" s="115">
        <f t="shared" si="32"/>
        <v>2</v>
      </c>
      <c r="O141" s="116"/>
      <c r="P141" s="126">
        <v>42</v>
      </c>
      <c r="Q141" s="125" t="s">
        <v>292</v>
      </c>
      <c r="R141" s="125" t="s">
        <v>293</v>
      </c>
      <c r="S141" s="115"/>
      <c r="T141" s="115">
        <v>1</v>
      </c>
      <c r="U141" s="115"/>
      <c r="V141" s="115">
        <v>6</v>
      </c>
      <c r="W141" s="115">
        <v>4</v>
      </c>
      <c r="X141" s="115"/>
      <c r="Y141" s="115"/>
      <c r="Z141" s="115">
        <v>1</v>
      </c>
      <c r="AA141" s="115"/>
      <c r="AB141" s="115"/>
      <c r="AC141" s="115">
        <f t="shared" si="33"/>
        <v>3</v>
      </c>
      <c r="AD141" s="129"/>
      <c r="AE141" s="120"/>
    </row>
    <row r="142" spans="1:31" s="122" customFormat="1" ht="12.75" x14ac:dyDescent="0.2">
      <c r="A142" s="124"/>
      <c r="B142" s="125"/>
      <c r="C142" s="12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 t="str">
        <f t="shared" si="32"/>
        <v/>
      </c>
      <c r="O142" s="116"/>
      <c r="P142" s="126">
        <v>53</v>
      </c>
      <c r="Q142" s="125" t="s">
        <v>507</v>
      </c>
      <c r="R142" s="125" t="s">
        <v>124</v>
      </c>
      <c r="S142" s="115">
        <v>1</v>
      </c>
      <c r="T142" s="115">
        <v>2</v>
      </c>
      <c r="U142" s="115"/>
      <c r="V142" s="115">
        <v>7</v>
      </c>
      <c r="W142" s="115">
        <v>4</v>
      </c>
      <c r="X142" s="115">
        <v>2</v>
      </c>
      <c r="Y142" s="115"/>
      <c r="Z142" s="115"/>
      <c r="AA142" s="115"/>
      <c r="AB142" s="115"/>
      <c r="AC142" s="115">
        <f t="shared" si="33"/>
        <v>8</v>
      </c>
      <c r="AD142" s="129"/>
      <c r="AE142" s="120"/>
    </row>
    <row r="143" spans="1:31" s="122" customFormat="1" ht="12.75" x14ac:dyDescent="0.2">
      <c r="A143" s="140" t="s">
        <v>27</v>
      </c>
      <c r="B143" s="141"/>
      <c r="C143" s="142"/>
      <c r="D143" s="115">
        <f t="shared" ref="D143:N143" si="34">SUM(D133:D142)</f>
        <v>19</v>
      </c>
      <c r="E143" s="115">
        <f t="shared" si="34"/>
        <v>7</v>
      </c>
      <c r="F143" s="115">
        <f t="shared" si="34"/>
        <v>1</v>
      </c>
      <c r="G143" s="115">
        <f t="shared" si="34"/>
        <v>41</v>
      </c>
      <c r="H143" s="115">
        <f t="shared" si="34"/>
        <v>14</v>
      </c>
      <c r="I143" s="115">
        <f t="shared" si="34"/>
        <v>2</v>
      </c>
      <c r="J143" s="115">
        <f t="shared" si="34"/>
        <v>4</v>
      </c>
      <c r="K143" s="115">
        <f t="shared" si="34"/>
        <v>3</v>
      </c>
      <c r="L143" s="115">
        <f t="shared" si="34"/>
        <v>0</v>
      </c>
      <c r="M143" s="115">
        <f t="shared" si="34"/>
        <v>0</v>
      </c>
      <c r="N143" s="115">
        <f t="shared" si="34"/>
        <v>60</v>
      </c>
      <c r="O143" s="117" t="s">
        <v>2</v>
      </c>
      <c r="P143" s="140" t="s">
        <v>27</v>
      </c>
      <c r="Q143" s="141"/>
      <c r="R143" s="142"/>
      <c r="S143" s="115">
        <f t="shared" ref="S143:AC143" si="35">SUM(S133:S142)</f>
        <v>11</v>
      </c>
      <c r="T143" s="115">
        <f t="shared" si="35"/>
        <v>14</v>
      </c>
      <c r="U143" s="115">
        <f t="shared" si="35"/>
        <v>4</v>
      </c>
      <c r="V143" s="115">
        <f t="shared" si="35"/>
        <v>37</v>
      </c>
      <c r="W143" s="115">
        <f t="shared" si="35"/>
        <v>19</v>
      </c>
      <c r="X143" s="115">
        <f t="shared" si="35"/>
        <v>3</v>
      </c>
      <c r="Y143" s="115">
        <f t="shared" si="35"/>
        <v>5</v>
      </c>
      <c r="Z143" s="115">
        <f t="shared" si="35"/>
        <v>8</v>
      </c>
      <c r="AA143" s="115">
        <f t="shared" si="35"/>
        <v>0</v>
      </c>
      <c r="AB143" s="115">
        <f t="shared" si="35"/>
        <v>0</v>
      </c>
      <c r="AC143" s="115">
        <f t="shared" si="35"/>
        <v>68</v>
      </c>
      <c r="AD143" s="129"/>
      <c r="AE143" s="127" t="e">
        <f>IF(#REF!+#REF!=5,"Correct","MVP ERROR")</f>
        <v>#REF!</v>
      </c>
    </row>
    <row r="144" spans="1:31" s="122" customFormat="1" ht="12.75" x14ac:dyDescent="0.2">
      <c r="A144" s="152" t="s">
        <v>28</v>
      </c>
      <c r="B144" s="153"/>
      <c r="C144" s="154" t="s">
        <v>706</v>
      </c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6"/>
      <c r="AD144" s="129"/>
      <c r="AE144" s="128" t="str">
        <f>A131&amp;": "&amp;IF(D143&lt;1,"FG-","")&amp;IF(E143&lt;1,"3P-","")&amp;IF(F143&lt;1,"FT-","")&amp;IF(G143&lt;3,"-REB-","")&amp;IF(H143&lt;3,"-AST-","")&amp;IF(I143&lt;1,"STL-","")&amp;IF(J143&lt;1,"BLK-","")&amp;IF(K143&lt;1,"PFS-","") &amp; "   |||   "&amp;P131&amp;": "&amp;IF(S143&lt;1,"FG-","")&amp;IF(T143&lt;1,"3P-","")&amp;IF(U143&lt;1,"FT-","")&amp;IF(V143&lt;1,"REB-","")&amp;IF(W143&lt;1,"AST-","")&amp;IF(X143&lt;1,"STL-","")&amp;IF(Y143&lt;1,"BLK-","")&amp;IF(Z143&lt;1,"PFS-","")</f>
        <v xml:space="preserve">Cunning Stunts:    |||   Spectres: </v>
      </c>
    </row>
    <row r="145" spans="1:31" s="122" customFormat="1" ht="12.75" x14ac:dyDescent="0.2">
      <c r="A145" s="152" t="s">
        <v>205</v>
      </c>
      <c r="B145" s="153"/>
      <c r="C145" s="154" t="s">
        <v>709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6"/>
      <c r="AD145" s="129"/>
      <c r="AE145" s="120"/>
    </row>
  </sheetData>
  <mergeCells count="82">
    <mergeCell ref="A145:B145"/>
    <mergeCell ref="C145:AC145"/>
    <mergeCell ref="A130:AC130"/>
    <mergeCell ref="A131:N131"/>
    <mergeCell ref="P131:AC131"/>
    <mergeCell ref="A143:C143"/>
    <mergeCell ref="P143:R143"/>
    <mergeCell ref="A144:B144"/>
    <mergeCell ref="C144:AC144"/>
    <mergeCell ref="A127:C127"/>
    <mergeCell ref="P127:R127"/>
    <mergeCell ref="A128:B128"/>
    <mergeCell ref="C128:AC128"/>
    <mergeCell ref="A129:B129"/>
    <mergeCell ref="C129:AC129"/>
    <mergeCell ref="A115:N115"/>
    <mergeCell ref="P115:AC115"/>
    <mergeCell ref="A97:B97"/>
    <mergeCell ref="C97:AC97"/>
    <mergeCell ref="A98:AC98"/>
    <mergeCell ref="A99:N99"/>
    <mergeCell ref="P99:AC99"/>
    <mergeCell ref="A111:C111"/>
    <mergeCell ref="P111:R111"/>
    <mergeCell ref="A112:B112"/>
    <mergeCell ref="C112:AC112"/>
    <mergeCell ref="A113:B113"/>
    <mergeCell ref="C113:AC113"/>
    <mergeCell ref="A114:AC114"/>
    <mergeCell ref="A96:B96"/>
    <mergeCell ref="C96:AC96"/>
    <mergeCell ref="A79:C79"/>
    <mergeCell ref="P79:R79"/>
    <mergeCell ref="A80:B80"/>
    <mergeCell ref="C80:AC80"/>
    <mergeCell ref="A81:B81"/>
    <mergeCell ref="C81:AC81"/>
    <mergeCell ref="A82:AC82"/>
    <mergeCell ref="A83:N83"/>
    <mergeCell ref="P83:AC83"/>
    <mergeCell ref="A95:C95"/>
    <mergeCell ref="P95:R95"/>
    <mergeCell ref="A67:N67"/>
    <mergeCell ref="P67:AC67"/>
    <mergeCell ref="A49:B49"/>
    <mergeCell ref="C49:AC49"/>
    <mergeCell ref="A50:AC50"/>
    <mergeCell ref="A51:N51"/>
    <mergeCell ref="P51:AC51"/>
    <mergeCell ref="A63:C63"/>
    <mergeCell ref="P63:R63"/>
    <mergeCell ref="A64:B64"/>
    <mergeCell ref="C64:AC64"/>
    <mergeCell ref="A65:B65"/>
    <mergeCell ref="C65:AC65"/>
    <mergeCell ref="A66:AC66"/>
    <mergeCell ref="A48:B48"/>
    <mergeCell ref="C48:AC48"/>
    <mergeCell ref="A31:C31"/>
    <mergeCell ref="P31:R31"/>
    <mergeCell ref="A32:B32"/>
    <mergeCell ref="C32:AC32"/>
    <mergeCell ref="A33:B33"/>
    <mergeCell ref="C33:AC33"/>
    <mergeCell ref="A34:AC34"/>
    <mergeCell ref="A35:N35"/>
    <mergeCell ref="P35:AC35"/>
    <mergeCell ref="A47:C47"/>
    <mergeCell ref="P47:R47"/>
    <mergeCell ref="A19:N19"/>
    <mergeCell ref="P19:AC19"/>
    <mergeCell ref="A1:AC1"/>
    <mergeCell ref="A2:AC2"/>
    <mergeCell ref="A3:N3"/>
    <mergeCell ref="P3:AC3"/>
    <mergeCell ref="A15:C15"/>
    <mergeCell ref="P15:R15"/>
    <mergeCell ref="A16:B16"/>
    <mergeCell ref="C16:AC16"/>
    <mergeCell ref="A17:B17"/>
    <mergeCell ref="C17:AC17"/>
    <mergeCell ref="A18:AC18"/>
  </mergeCells>
  <conditionalFormatting sqref="AE46 AE15 AE63">
    <cfRule type="expression" dxfId="43" priority="41">
      <formula>AE15="Correct"</formula>
    </cfRule>
    <cfRule type="expression" dxfId="42" priority="43">
      <formula>$AE$15="Check"</formula>
    </cfRule>
  </conditionalFormatting>
  <conditionalFormatting sqref="AE46 AE63">
    <cfRule type="expression" dxfId="41" priority="42">
      <formula>$AE$15="Check"</formula>
    </cfRule>
  </conditionalFormatting>
  <conditionalFormatting sqref="AE46 AE15 AE63">
    <cfRule type="expression" dxfId="40" priority="40">
      <formula>AE15="Correct"</formula>
    </cfRule>
  </conditionalFormatting>
  <conditionalFormatting sqref="AE47 AE16:AE17 AE64">
    <cfRule type="expression" dxfId="39" priority="39">
      <formula>FIND("-",AE16)&gt;0</formula>
    </cfRule>
  </conditionalFormatting>
  <conditionalFormatting sqref="O15">
    <cfRule type="containsBlanks" dxfId="38" priority="44">
      <formula>LEN(TRIM(O15))=0</formula>
    </cfRule>
  </conditionalFormatting>
  <conditionalFormatting sqref="O63">
    <cfRule type="containsBlanks" dxfId="37" priority="38">
      <formula>LEN(TRIM(O63))=0</formula>
    </cfRule>
  </conditionalFormatting>
  <conditionalFormatting sqref="O47">
    <cfRule type="containsBlanks" dxfId="36" priority="37">
      <formula>LEN(TRIM(O47))=0</formula>
    </cfRule>
  </conditionalFormatting>
  <conditionalFormatting sqref="O31">
    <cfRule type="containsBlanks" dxfId="35" priority="36">
      <formula>LEN(TRIM(O31))=0</formula>
    </cfRule>
  </conditionalFormatting>
  <conditionalFormatting sqref="O79">
    <cfRule type="containsBlanks" dxfId="34" priority="35">
      <formula>LEN(TRIM(O79))=0</formula>
    </cfRule>
  </conditionalFormatting>
  <conditionalFormatting sqref="AE29">
    <cfRule type="expression" dxfId="33" priority="32">
      <formula>AE29="Correct"</formula>
    </cfRule>
    <cfRule type="expression" dxfId="32" priority="34">
      <formula>$AE$15="Check"</formula>
    </cfRule>
  </conditionalFormatting>
  <conditionalFormatting sqref="AE29">
    <cfRule type="expression" dxfId="31" priority="33">
      <formula>$AE$15="Check"</formula>
    </cfRule>
  </conditionalFormatting>
  <conditionalFormatting sqref="AE29">
    <cfRule type="expression" dxfId="30" priority="31">
      <formula>AE29="Correct"</formula>
    </cfRule>
  </conditionalFormatting>
  <conditionalFormatting sqref="AE30">
    <cfRule type="expression" dxfId="29" priority="30">
      <formula>FIND("-",AE30)&gt;0</formula>
    </cfRule>
  </conditionalFormatting>
  <conditionalFormatting sqref="AE76">
    <cfRule type="expression" dxfId="28" priority="27">
      <formula>AE76="Correct"</formula>
    </cfRule>
    <cfRule type="expression" dxfId="27" priority="29">
      <formula>$AE$15="Check"</formula>
    </cfRule>
  </conditionalFormatting>
  <conditionalFormatting sqref="AE76">
    <cfRule type="expression" dxfId="26" priority="28">
      <formula>$AE$15="Check"</formula>
    </cfRule>
  </conditionalFormatting>
  <conditionalFormatting sqref="AE76">
    <cfRule type="expression" dxfId="25" priority="26">
      <formula>AE76="Correct"</formula>
    </cfRule>
  </conditionalFormatting>
  <conditionalFormatting sqref="AE77">
    <cfRule type="expression" dxfId="24" priority="25">
      <formula>FIND("-",AE77)&gt;0</formula>
    </cfRule>
  </conditionalFormatting>
  <conditionalFormatting sqref="O95">
    <cfRule type="containsBlanks" dxfId="23" priority="24">
      <formula>LEN(TRIM(O95))=0</formula>
    </cfRule>
  </conditionalFormatting>
  <conditionalFormatting sqref="AE95">
    <cfRule type="expression" dxfId="22" priority="21">
      <formula>AE95="Correct"</formula>
    </cfRule>
    <cfRule type="expression" dxfId="21" priority="23">
      <formula>$AE$15="Check"</formula>
    </cfRule>
  </conditionalFormatting>
  <conditionalFormatting sqref="AE95">
    <cfRule type="expression" dxfId="20" priority="22">
      <formula>$AE$15="Check"</formula>
    </cfRule>
  </conditionalFormatting>
  <conditionalFormatting sqref="AE95">
    <cfRule type="expression" dxfId="19" priority="20">
      <formula>AE95="Correct"</formula>
    </cfRule>
  </conditionalFormatting>
  <conditionalFormatting sqref="AE96">
    <cfRule type="expression" dxfId="18" priority="19">
      <formula>FIND("-",AE96)&gt;0</formula>
    </cfRule>
  </conditionalFormatting>
  <conditionalFormatting sqref="O111">
    <cfRule type="containsBlanks" dxfId="17" priority="18">
      <formula>LEN(TRIM(O111))=0</formula>
    </cfRule>
  </conditionalFormatting>
  <conditionalFormatting sqref="AE111">
    <cfRule type="expression" dxfId="16" priority="15">
      <formula>AE111="Correct"</formula>
    </cfRule>
    <cfRule type="expression" dxfId="15" priority="17">
      <formula>$AE$15="Check"</formula>
    </cfRule>
  </conditionalFormatting>
  <conditionalFormatting sqref="AE111">
    <cfRule type="expression" dxfId="14" priority="16">
      <formula>$AE$15="Check"</formula>
    </cfRule>
  </conditionalFormatting>
  <conditionalFormatting sqref="AE111">
    <cfRule type="expression" dxfId="13" priority="14">
      <formula>AE111="Correct"</formula>
    </cfRule>
  </conditionalFormatting>
  <conditionalFormatting sqref="AE112">
    <cfRule type="expression" dxfId="12" priority="13">
      <formula>FIND("-",AE112)&gt;0</formula>
    </cfRule>
  </conditionalFormatting>
  <conditionalFormatting sqref="O127">
    <cfRule type="containsBlanks" dxfId="11" priority="12">
      <formula>LEN(TRIM(O127))=0</formula>
    </cfRule>
  </conditionalFormatting>
  <conditionalFormatting sqref="AE127">
    <cfRule type="expression" dxfId="10" priority="9">
      <formula>AE127="Correct"</formula>
    </cfRule>
    <cfRule type="expression" dxfId="9" priority="11">
      <formula>$AE$15="Check"</formula>
    </cfRule>
  </conditionalFormatting>
  <conditionalFormatting sqref="AE127">
    <cfRule type="expression" dxfId="8" priority="10">
      <formula>$AE$15="Check"</formula>
    </cfRule>
  </conditionalFormatting>
  <conditionalFormatting sqref="AE127">
    <cfRule type="expression" dxfId="7" priority="8">
      <formula>AE127="Correct"</formula>
    </cfRule>
  </conditionalFormatting>
  <conditionalFormatting sqref="AE128">
    <cfRule type="expression" dxfId="6" priority="7">
      <formula>FIND("-",AE128)&gt;0</formula>
    </cfRule>
  </conditionalFormatting>
  <conditionalFormatting sqref="O143">
    <cfRule type="containsBlanks" dxfId="5" priority="6">
      <formula>LEN(TRIM(O143))=0</formula>
    </cfRule>
  </conditionalFormatting>
  <conditionalFormatting sqref="AE143">
    <cfRule type="expression" dxfId="4" priority="3">
      <formula>AE143="Correct"</formula>
    </cfRule>
    <cfRule type="expression" dxfId="3" priority="5">
      <formula>$AE$15="Check"</formula>
    </cfRule>
  </conditionalFormatting>
  <conditionalFormatting sqref="AE143">
    <cfRule type="expression" dxfId="2" priority="4">
      <formula>$AE$15="Check"</formula>
    </cfRule>
  </conditionalFormatting>
  <conditionalFormatting sqref="AE143">
    <cfRule type="expression" dxfId="1" priority="2">
      <formula>AE143="Correct"</formula>
    </cfRule>
  </conditionalFormatting>
  <conditionalFormatting sqref="AE144">
    <cfRule type="expression" dxfId="0" priority="1">
      <formula>FIND("-",AE144)&gt;0</formula>
    </cfRule>
  </conditionalFormatting>
  <dataValidations count="2">
    <dataValidation type="list" allowBlank="1" showInputMessage="1" showErrorMessage="1" sqref="O95 O111 O127 O143">
      <formula1>#REF!</formula1>
    </dataValidation>
    <dataValidation type="list" allowBlank="1" showInputMessage="1" showErrorMessage="1" sqref="O15 O63 O79 O47 O31">
      <formula1>$AL$2:$AL$5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0"/>
  <sheetViews>
    <sheetView zoomScale="90" zoomScaleNormal="90" workbookViewId="0">
      <selection sqref="A1:AE1"/>
    </sheetView>
  </sheetViews>
  <sheetFormatPr defaultRowHeight="12.75" x14ac:dyDescent="0.2"/>
  <cols>
    <col min="1" max="1" width="3.28515625" bestFit="1" customWidth="1"/>
    <col min="2" max="2" width="13.85546875" bestFit="1" customWidth="1"/>
    <col min="3" max="3" width="9.5703125" bestFit="1" customWidth="1"/>
    <col min="4" max="4" width="3.5703125" bestFit="1" customWidth="1"/>
    <col min="5" max="5" width="3.42578125" bestFit="1" customWidth="1"/>
    <col min="6" max="6" width="3.28515625" bestFit="1" customWidth="1"/>
    <col min="7" max="11" width="4.7109375" bestFit="1" customWidth="1"/>
    <col min="12" max="12" width="4.5703125" bestFit="1" customWidth="1"/>
    <col min="13" max="13" width="4.7109375" bestFit="1" customWidth="1"/>
    <col min="14" max="14" width="5.28515625" bestFit="1" customWidth="1"/>
    <col min="15" max="15" width="4.7109375" bestFit="1" customWidth="1"/>
    <col min="16" max="16" width="7.7109375" bestFit="1" customWidth="1"/>
    <col min="17" max="17" width="3.28515625" bestFit="1" customWidth="1"/>
    <col min="18" max="18" width="11.5703125" bestFit="1" customWidth="1"/>
    <col min="19" max="19" width="8.28515625" bestFit="1" customWidth="1"/>
    <col min="20" max="20" width="3.5703125" bestFit="1" customWidth="1"/>
    <col min="21" max="21" width="3.42578125" bestFit="1" customWidth="1"/>
    <col min="22" max="22" width="3.28515625" bestFit="1" customWidth="1"/>
    <col min="23" max="27" width="4.7109375" bestFit="1" customWidth="1"/>
    <col min="28" max="28" width="4.5703125" bestFit="1" customWidth="1"/>
    <col min="29" max="29" width="4.7109375" bestFit="1" customWidth="1"/>
    <col min="30" max="30" width="5.28515625" bestFit="1" customWidth="1"/>
    <col min="31" max="31" width="4.7109375" bestFit="1" customWidth="1"/>
    <col min="33" max="33" width="32.5703125" hidden="1" customWidth="1"/>
    <col min="40" max="40" width="12.42578125" hidden="1" customWidth="1"/>
    <col min="41" max="41" width="11.42578125" hidden="1" customWidth="1"/>
  </cols>
  <sheetData>
    <row r="1" spans="1:41" ht="26.25" x14ac:dyDescent="0.2">
      <c r="A1" s="143" t="s">
        <v>324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G1" s="41"/>
      <c r="AH1" s="41"/>
      <c r="AI1" s="41"/>
      <c r="AJ1" s="41"/>
      <c r="AK1" s="41"/>
      <c r="AL1" s="41"/>
      <c r="AM1" s="41"/>
      <c r="AN1" s="50" t="s">
        <v>0</v>
      </c>
      <c r="AO1" s="50" t="s">
        <v>1</v>
      </c>
    </row>
    <row r="2" spans="1:41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51"/>
      <c r="AG2" s="49"/>
      <c r="AH2" s="51"/>
      <c r="AI2" s="51"/>
      <c r="AJ2" s="51"/>
      <c r="AK2" s="51"/>
      <c r="AL2" s="51"/>
      <c r="AM2" s="51"/>
      <c r="AN2" s="50" t="s">
        <v>2</v>
      </c>
      <c r="AO2" s="52" t="s">
        <v>3</v>
      </c>
    </row>
    <row r="3" spans="1:41" x14ac:dyDescent="0.2">
      <c r="A3" s="201" t="s">
        <v>101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  <c r="P3" s="43" t="s">
        <v>4</v>
      </c>
      <c r="Q3" s="195" t="s">
        <v>90</v>
      </c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7"/>
      <c r="AF3" s="51"/>
      <c r="AG3" s="49"/>
      <c r="AH3" s="51"/>
      <c r="AI3" s="51"/>
      <c r="AJ3" s="51"/>
      <c r="AK3" s="51"/>
      <c r="AL3" s="51"/>
      <c r="AM3" s="51"/>
      <c r="AN3" s="50" t="s">
        <v>5</v>
      </c>
      <c r="AO3" s="52" t="s">
        <v>6</v>
      </c>
    </row>
    <row r="4" spans="1:41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F4" s="51"/>
      <c r="AG4" s="49"/>
      <c r="AH4" s="51"/>
      <c r="AI4" s="51"/>
      <c r="AJ4" s="51"/>
      <c r="AK4" s="51"/>
      <c r="AL4" s="51"/>
      <c r="AM4" s="51"/>
      <c r="AN4" s="50" t="s">
        <v>23</v>
      </c>
      <c r="AO4" s="52" t="s">
        <v>24</v>
      </c>
    </row>
    <row r="5" spans="1:41" x14ac:dyDescent="0.2">
      <c r="A5" s="53">
        <v>2</v>
      </c>
      <c r="B5" s="54" t="s">
        <v>31</v>
      </c>
      <c r="C5" s="54" t="s">
        <v>50</v>
      </c>
      <c r="D5" s="46">
        <v>2</v>
      </c>
      <c r="E5" s="46">
        <v>3</v>
      </c>
      <c r="F5" s="46">
        <v>2</v>
      </c>
      <c r="G5" s="46">
        <v>1</v>
      </c>
      <c r="H5" s="46">
        <v>5</v>
      </c>
      <c r="I5" s="46"/>
      <c r="J5" s="46"/>
      <c r="K5" s="46">
        <v>3</v>
      </c>
      <c r="L5" s="46"/>
      <c r="M5" s="46"/>
      <c r="N5" s="46">
        <v>1</v>
      </c>
      <c r="O5" s="46">
        <f t="shared" ref="O5:O14" si="0">IF(B5="","",(D5*2)+(E5*3)+F5*1)</f>
        <v>15</v>
      </c>
      <c r="P5" s="47"/>
      <c r="Q5" s="55">
        <v>4</v>
      </c>
      <c r="R5" s="54" t="s">
        <v>112</v>
      </c>
      <c r="S5" s="54" t="s">
        <v>51</v>
      </c>
      <c r="T5" s="46">
        <v>2</v>
      </c>
      <c r="U5" s="46"/>
      <c r="V5" s="46">
        <v>4</v>
      </c>
      <c r="W5" s="46">
        <v>13</v>
      </c>
      <c r="X5" s="46">
        <v>1</v>
      </c>
      <c r="Y5" s="46">
        <v>1</v>
      </c>
      <c r="Z5" s="46">
        <v>1</v>
      </c>
      <c r="AA5" s="46">
        <v>4</v>
      </c>
      <c r="AB5" s="46"/>
      <c r="AC5" s="46"/>
      <c r="AD5" s="46">
        <v>1</v>
      </c>
      <c r="AE5" s="46">
        <f t="shared" ref="AE5:AE14" si="1">IF(R5="","",(T5*2)+(U5*3)+V5*1)</f>
        <v>8</v>
      </c>
      <c r="AF5" s="51"/>
      <c r="AG5" s="49"/>
      <c r="AH5" s="51"/>
      <c r="AI5" s="51"/>
      <c r="AJ5" s="51"/>
      <c r="AK5" s="51"/>
      <c r="AL5" s="51"/>
      <c r="AM5" s="51"/>
      <c r="AN5" s="50" t="s">
        <v>25</v>
      </c>
      <c r="AO5" s="52" t="s">
        <v>26</v>
      </c>
    </row>
    <row r="6" spans="1:41" x14ac:dyDescent="0.2">
      <c r="A6" s="53">
        <v>4</v>
      </c>
      <c r="B6" s="54" t="s">
        <v>74</v>
      </c>
      <c r="C6" s="54" t="s">
        <v>50</v>
      </c>
      <c r="D6" s="46"/>
      <c r="E6" s="46">
        <v>1</v>
      </c>
      <c r="F6" s="46"/>
      <c r="G6" s="46">
        <v>4</v>
      </c>
      <c r="H6" s="46">
        <v>1</v>
      </c>
      <c r="I6" s="46">
        <v>3</v>
      </c>
      <c r="J6" s="46">
        <v>1</v>
      </c>
      <c r="K6" s="46">
        <v>4</v>
      </c>
      <c r="L6" s="46"/>
      <c r="M6" s="46"/>
      <c r="N6" s="46"/>
      <c r="O6" s="46">
        <f t="shared" si="0"/>
        <v>3</v>
      </c>
      <c r="P6" s="47"/>
      <c r="Q6" s="55">
        <v>9</v>
      </c>
      <c r="R6" s="54" t="s">
        <v>96</v>
      </c>
      <c r="S6" s="54" t="s">
        <v>62</v>
      </c>
      <c r="T6" s="46">
        <v>5</v>
      </c>
      <c r="U6" s="46"/>
      <c r="V6" s="46">
        <v>3</v>
      </c>
      <c r="W6" s="46">
        <v>4</v>
      </c>
      <c r="X6" s="46">
        <v>2</v>
      </c>
      <c r="Y6" s="46">
        <v>1</v>
      </c>
      <c r="Z6" s="46"/>
      <c r="AA6" s="46">
        <v>2</v>
      </c>
      <c r="AB6" s="46"/>
      <c r="AC6" s="46"/>
      <c r="AD6" s="46"/>
      <c r="AE6" s="46">
        <f t="shared" si="1"/>
        <v>13</v>
      </c>
      <c r="AF6" s="51"/>
      <c r="AG6" s="49"/>
      <c r="AH6" s="51"/>
      <c r="AI6" s="51"/>
      <c r="AJ6" s="51"/>
      <c r="AK6" s="51"/>
      <c r="AL6" s="51"/>
      <c r="AM6" s="51"/>
      <c r="AN6" s="51"/>
      <c r="AO6" s="51"/>
    </row>
    <row r="7" spans="1:41" x14ac:dyDescent="0.2">
      <c r="A7" s="53">
        <v>5</v>
      </c>
      <c r="B7" s="54" t="s">
        <v>119</v>
      </c>
      <c r="C7" s="54" t="s">
        <v>100</v>
      </c>
      <c r="D7" s="46">
        <v>4</v>
      </c>
      <c r="E7" s="46"/>
      <c r="F7" s="46">
        <v>5</v>
      </c>
      <c r="G7" s="46">
        <v>7</v>
      </c>
      <c r="H7" s="46">
        <v>1</v>
      </c>
      <c r="I7" s="46">
        <v>3</v>
      </c>
      <c r="J7" s="46">
        <v>1</v>
      </c>
      <c r="K7" s="46">
        <v>5</v>
      </c>
      <c r="L7" s="46"/>
      <c r="M7" s="46"/>
      <c r="N7" s="46">
        <v>1</v>
      </c>
      <c r="O7" s="46">
        <f t="shared" si="0"/>
        <v>13</v>
      </c>
      <c r="P7" s="47"/>
      <c r="Q7" s="55">
        <v>13</v>
      </c>
      <c r="R7" s="54" t="s">
        <v>94</v>
      </c>
      <c r="S7" s="54" t="s">
        <v>95</v>
      </c>
      <c r="T7" s="46"/>
      <c r="U7" s="46"/>
      <c r="V7" s="46"/>
      <c r="W7" s="46">
        <v>3</v>
      </c>
      <c r="X7" s="46">
        <v>3</v>
      </c>
      <c r="Y7" s="46">
        <v>1</v>
      </c>
      <c r="Z7" s="46"/>
      <c r="AA7" s="46">
        <v>3</v>
      </c>
      <c r="AB7" s="46"/>
      <c r="AC7" s="46"/>
      <c r="AD7" s="46"/>
      <c r="AE7" s="46">
        <f t="shared" si="1"/>
        <v>0</v>
      </c>
      <c r="AF7" s="51"/>
      <c r="AG7" s="49"/>
      <c r="AH7" s="51"/>
      <c r="AI7" s="51"/>
      <c r="AJ7" s="51"/>
      <c r="AK7" s="51"/>
      <c r="AL7" s="51"/>
      <c r="AM7" s="51"/>
      <c r="AN7" s="51"/>
      <c r="AO7" s="51"/>
    </row>
    <row r="8" spans="1:41" x14ac:dyDescent="0.2">
      <c r="A8" s="55">
        <v>8</v>
      </c>
      <c r="B8" s="54" t="s">
        <v>261</v>
      </c>
      <c r="C8" s="54" t="s">
        <v>65</v>
      </c>
      <c r="D8" s="46">
        <v>3</v>
      </c>
      <c r="E8" s="46"/>
      <c r="F8" s="46"/>
      <c r="G8" s="46">
        <v>7</v>
      </c>
      <c r="H8" s="46">
        <v>1</v>
      </c>
      <c r="I8" s="46">
        <v>1</v>
      </c>
      <c r="J8" s="46"/>
      <c r="K8" s="46">
        <v>1</v>
      </c>
      <c r="L8" s="46"/>
      <c r="M8" s="46"/>
      <c r="N8" s="46"/>
      <c r="O8" s="46">
        <f t="shared" si="0"/>
        <v>6</v>
      </c>
      <c r="P8" s="47"/>
      <c r="Q8" s="55">
        <v>20</v>
      </c>
      <c r="R8" s="54" t="s">
        <v>91</v>
      </c>
      <c r="S8" s="54" t="s">
        <v>92</v>
      </c>
      <c r="T8" s="46"/>
      <c r="U8" s="46">
        <v>2</v>
      </c>
      <c r="V8" s="46"/>
      <c r="W8" s="46">
        <v>1</v>
      </c>
      <c r="X8" s="46">
        <v>2</v>
      </c>
      <c r="Y8" s="46">
        <v>1</v>
      </c>
      <c r="Z8" s="46"/>
      <c r="AA8" s="46">
        <v>2</v>
      </c>
      <c r="AB8" s="46"/>
      <c r="AC8" s="46"/>
      <c r="AD8" s="46"/>
      <c r="AE8" s="46">
        <f t="shared" si="1"/>
        <v>6</v>
      </c>
      <c r="AF8" s="51"/>
      <c r="AG8" s="49"/>
      <c r="AH8" s="51"/>
      <c r="AI8" s="51"/>
      <c r="AJ8" s="51"/>
      <c r="AK8" s="51"/>
      <c r="AL8" s="51"/>
      <c r="AM8" s="51"/>
      <c r="AN8" s="51"/>
      <c r="AO8" s="51"/>
    </row>
    <row r="9" spans="1:41" x14ac:dyDescent="0.2">
      <c r="A9" s="55"/>
      <c r="B9" s="54"/>
      <c r="C9" s="5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 t="str">
        <f t="shared" si="0"/>
        <v/>
      </c>
      <c r="P9" s="47"/>
      <c r="Q9" s="53">
        <v>22</v>
      </c>
      <c r="R9" s="54" t="s">
        <v>97</v>
      </c>
      <c r="S9" s="54" t="s">
        <v>98</v>
      </c>
      <c r="T9" s="46">
        <v>4</v>
      </c>
      <c r="U9" s="46">
        <v>4</v>
      </c>
      <c r="V9" s="46">
        <v>4</v>
      </c>
      <c r="W9" s="46">
        <v>3</v>
      </c>
      <c r="X9" s="46">
        <v>3</v>
      </c>
      <c r="Y9" s="46">
        <v>1</v>
      </c>
      <c r="Z9" s="46">
        <v>2</v>
      </c>
      <c r="AA9" s="46">
        <v>2</v>
      </c>
      <c r="AB9" s="46"/>
      <c r="AC9" s="46"/>
      <c r="AD9" s="46">
        <v>2</v>
      </c>
      <c r="AE9" s="46">
        <f t="shared" si="1"/>
        <v>24</v>
      </c>
      <c r="AF9" s="51"/>
      <c r="AG9" s="49"/>
      <c r="AH9" s="51"/>
      <c r="AI9" s="51"/>
      <c r="AJ9" s="51"/>
      <c r="AK9" s="51"/>
      <c r="AL9" s="51"/>
      <c r="AM9" s="51"/>
      <c r="AN9" s="51"/>
      <c r="AO9" s="51"/>
    </row>
    <row r="10" spans="1:41" x14ac:dyDescent="0.2">
      <c r="A10" s="55">
        <v>7</v>
      </c>
      <c r="B10" s="54" t="s">
        <v>185</v>
      </c>
      <c r="C10" s="54" t="s">
        <v>45</v>
      </c>
      <c r="D10" s="46"/>
      <c r="E10" s="46"/>
      <c r="F10" s="46">
        <v>2</v>
      </c>
      <c r="G10" s="46">
        <v>4</v>
      </c>
      <c r="H10" s="46"/>
      <c r="I10" s="46">
        <v>1</v>
      </c>
      <c r="J10" s="46">
        <v>2</v>
      </c>
      <c r="K10" s="46">
        <v>2</v>
      </c>
      <c r="L10" s="46"/>
      <c r="M10" s="46"/>
      <c r="N10" s="46"/>
      <c r="O10" s="46">
        <f t="shared" si="0"/>
        <v>2</v>
      </c>
      <c r="P10" s="47"/>
      <c r="Q10" s="55"/>
      <c r="R10" s="54"/>
      <c r="S10" s="54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 t="str">
        <f t="shared" si="1"/>
        <v/>
      </c>
      <c r="AF10" s="51"/>
      <c r="AG10" s="49"/>
      <c r="AH10" s="51"/>
      <c r="AI10" s="51"/>
      <c r="AJ10" s="51"/>
      <c r="AK10" s="51"/>
      <c r="AL10" s="51"/>
      <c r="AM10" s="51"/>
      <c r="AN10" s="51"/>
      <c r="AO10" s="51"/>
    </row>
    <row r="11" spans="1:41" x14ac:dyDescent="0.2">
      <c r="A11" s="55">
        <v>11</v>
      </c>
      <c r="B11" s="54" t="s">
        <v>89</v>
      </c>
      <c r="C11" s="54" t="s">
        <v>262</v>
      </c>
      <c r="D11" s="46">
        <v>2</v>
      </c>
      <c r="E11" s="46"/>
      <c r="F11" s="46"/>
      <c r="G11" s="46">
        <v>4</v>
      </c>
      <c r="H11" s="46"/>
      <c r="I11" s="46">
        <v>2</v>
      </c>
      <c r="J11" s="46"/>
      <c r="K11" s="46">
        <v>1</v>
      </c>
      <c r="L11" s="46"/>
      <c r="M11" s="46"/>
      <c r="N11" s="46"/>
      <c r="O11" s="46">
        <f t="shared" si="0"/>
        <v>4</v>
      </c>
      <c r="P11" s="47"/>
      <c r="Q11" s="55">
        <v>6</v>
      </c>
      <c r="R11" s="54" t="s">
        <v>325</v>
      </c>
      <c r="S11" s="54" t="s">
        <v>95</v>
      </c>
      <c r="T11" s="46"/>
      <c r="U11" s="46">
        <v>2</v>
      </c>
      <c r="V11" s="46">
        <v>1</v>
      </c>
      <c r="W11" s="46">
        <v>5</v>
      </c>
      <c r="X11" s="46">
        <v>2</v>
      </c>
      <c r="Y11" s="46">
        <v>3</v>
      </c>
      <c r="Z11" s="46"/>
      <c r="AA11" s="46">
        <v>4</v>
      </c>
      <c r="AB11" s="46"/>
      <c r="AC11" s="46"/>
      <c r="AD11" s="46"/>
      <c r="AE11" s="46">
        <f t="shared" si="1"/>
        <v>7</v>
      </c>
      <c r="AF11" s="51"/>
      <c r="AG11" s="49"/>
      <c r="AH11" s="51"/>
      <c r="AI11" s="51"/>
      <c r="AJ11" s="51"/>
      <c r="AK11" s="51"/>
      <c r="AL11" s="51"/>
      <c r="AM11" s="51"/>
      <c r="AN11" s="51"/>
      <c r="AO11" s="51"/>
    </row>
    <row r="12" spans="1:41" x14ac:dyDescent="0.2">
      <c r="A12" s="55">
        <v>3</v>
      </c>
      <c r="B12" s="54" t="s">
        <v>265</v>
      </c>
      <c r="C12" s="54" t="s">
        <v>266</v>
      </c>
      <c r="D12" s="46">
        <v>2</v>
      </c>
      <c r="E12" s="46">
        <v>1</v>
      </c>
      <c r="F12" s="46">
        <v>1</v>
      </c>
      <c r="G12" s="46"/>
      <c r="H12" s="46">
        <v>3</v>
      </c>
      <c r="I12" s="46"/>
      <c r="J12" s="46"/>
      <c r="K12" s="46">
        <v>1</v>
      </c>
      <c r="L12" s="46"/>
      <c r="M12" s="46"/>
      <c r="N12" s="46"/>
      <c r="O12" s="46">
        <f t="shared" si="0"/>
        <v>8</v>
      </c>
      <c r="P12" s="47"/>
      <c r="Q12" s="53"/>
      <c r="R12" s="54"/>
      <c r="S12" s="54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 t="str">
        <f t="shared" si="1"/>
        <v/>
      </c>
      <c r="AF12" s="51"/>
      <c r="AG12" s="49"/>
      <c r="AH12" s="51"/>
      <c r="AI12" s="51"/>
      <c r="AJ12" s="51"/>
      <c r="AK12" s="51"/>
      <c r="AL12" s="51"/>
      <c r="AM12" s="51"/>
      <c r="AN12" s="51"/>
      <c r="AO12" s="51"/>
    </row>
    <row r="13" spans="1:41" x14ac:dyDescent="0.2">
      <c r="A13" s="53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3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F13" s="51"/>
      <c r="AG13" s="49"/>
      <c r="AH13" s="51"/>
      <c r="AI13" s="51"/>
      <c r="AJ13" s="51"/>
      <c r="AK13" s="51"/>
      <c r="AL13" s="51"/>
      <c r="AM13" s="51"/>
      <c r="AN13" s="51"/>
      <c r="AO13" s="51"/>
    </row>
    <row r="14" spans="1:41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5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F14" s="51"/>
      <c r="AG14" s="49"/>
      <c r="AH14" s="51"/>
      <c r="AI14" s="51"/>
      <c r="AJ14" s="51"/>
      <c r="AK14" s="51"/>
      <c r="AL14" s="51"/>
      <c r="AM14" s="51"/>
      <c r="AN14" s="51"/>
      <c r="AO14" s="51"/>
    </row>
    <row r="15" spans="1:41" x14ac:dyDescent="0.2">
      <c r="A15" s="140" t="s">
        <v>27</v>
      </c>
      <c r="B15" s="141"/>
      <c r="C15" s="142"/>
      <c r="D15" s="46">
        <f t="shared" ref="D15:O15" si="2">SUM(D5:D14)</f>
        <v>13</v>
      </c>
      <c r="E15" s="46">
        <f t="shared" si="2"/>
        <v>5</v>
      </c>
      <c r="F15" s="46">
        <f t="shared" si="2"/>
        <v>10</v>
      </c>
      <c r="G15" s="46">
        <f t="shared" si="2"/>
        <v>27</v>
      </c>
      <c r="H15" s="46">
        <f t="shared" si="2"/>
        <v>11</v>
      </c>
      <c r="I15" s="46">
        <f t="shared" si="2"/>
        <v>10</v>
      </c>
      <c r="J15" s="46">
        <f t="shared" si="2"/>
        <v>4</v>
      </c>
      <c r="K15" s="46">
        <f t="shared" si="2"/>
        <v>17</v>
      </c>
      <c r="L15" s="46">
        <f t="shared" si="2"/>
        <v>0</v>
      </c>
      <c r="M15" s="46">
        <f t="shared" si="2"/>
        <v>0</v>
      </c>
      <c r="N15" s="46">
        <f t="shared" si="2"/>
        <v>2</v>
      </c>
      <c r="O15" s="46">
        <f t="shared" si="2"/>
        <v>51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11</v>
      </c>
      <c r="U15" s="46">
        <f t="shared" si="3"/>
        <v>8</v>
      </c>
      <c r="V15" s="46">
        <f t="shared" si="3"/>
        <v>12</v>
      </c>
      <c r="W15" s="46">
        <f t="shared" si="3"/>
        <v>29</v>
      </c>
      <c r="X15" s="46">
        <f t="shared" si="3"/>
        <v>13</v>
      </c>
      <c r="Y15" s="46">
        <f t="shared" si="3"/>
        <v>8</v>
      </c>
      <c r="Z15" s="46">
        <f t="shared" si="3"/>
        <v>3</v>
      </c>
      <c r="AA15" s="46">
        <f t="shared" si="3"/>
        <v>17</v>
      </c>
      <c r="AB15" s="46">
        <f t="shared" si="3"/>
        <v>0</v>
      </c>
      <c r="AC15" s="46">
        <f t="shared" si="3"/>
        <v>0</v>
      </c>
      <c r="AD15" s="46">
        <f t="shared" si="3"/>
        <v>3</v>
      </c>
      <c r="AE15" s="46">
        <f t="shared" si="3"/>
        <v>58</v>
      </c>
      <c r="AF15" s="51"/>
      <c r="AG15" s="56" t="s">
        <v>326</v>
      </c>
      <c r="AH15" s="51"/>
      <c r="AI15" s="51"/>
      <c r="AJ15" s="51"/>
      <c r="AK15" s="51"/>
      <c r="AL15" s="51"/>
      <c r="AM15" s="51"/>
      <c r="AN15" s="51"/>
      <c r="AO15" s="51"/>
    </row>
    <row r="16" spans="1:41" x14ac:dyDescent="0.2">
      <c r="A16" s="152" t="s">
        <v>28</v>
      </c>
      <c r="B16" s="153"/>
      <c r="C16" s="154" t="s">
        <v>215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F16" s="51"/>
      <c r="AG16" s="57" t="s">
        <v>327</v>
      </c>
      <c r="AH16" s="51"/>
      <c r="AI16" s="51"/>
      <c r="AJ16" s="51"/>
      <c r="AK16" s="51"/>
      <c r="AL16" s="51"/>
      <c r="AM16" s="51"/>
      <c r="AN16" s="51"/>
      <c r="AO16" s="51"/>
    </row>
    <row r="17" spans="1:33" x14ac:dyDescent="0.2">
      <c r="A17" s="152" t="s">
        <v>205</v>
      </c>
      <c r="B17" s="153"/>
      <c r="C17" s="154" t="s">
        <v>342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F17" s="51"/>
      <c r="AG17" s="57"/>
    </row>
    <row r="18" spans="1:33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51"/>
      <c r="AG18" s="49"/>
    </row>
    <row r="19" spans="1:33" x14ac:dyDescent="0.2">
      <c r="A19" s="189" t="s">
        <v>104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43" t="s">
        <v>4</v>
      </c>
      <c r="Q19" s="166" t="s">
        <v>103</v>
      </c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8"/>
      <c r="AF19" s="51"/>
      <c r="AG19" s="49"/>
    </row>
    <row r="20" spans="1:33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1"/>
      <c r="AG20" s="49"/>
    </row>
    <row r="21" spans="1:33" x14ac:dyDescent="0.2">
      <c r="A21" s="53">
        <v>4</v>
      </c>
      <c r="B21" s="54" t="s">
        <v>133</v>
      </c>
      <c r="C21" s="54" t="s">
        <v>134</v>
      </c>
      <c r="D21" s="46">
        <v>2</v>
      </c>
      <c r="E21" s="46"/>
      <c r="F21" s="46">
        <v>1</v>
      </c>
      <c r="G21" s="46">
        <v>4</v>
      </c>
      <c r="H21" s="46"/>
      <c r="I21" s="46">
        <v>1</v>
      </c>
      <c r="J21" s="46"/>
      <c r="K21" s="46">
        <v>2</v>
      </c>
      <c r="L21" s="46"/>
      <c r="M21" s="46"/>
      <c r="N21" s="46"/>
      <c r="O21" s="46">
        <f t="shared" ref="O21:O30" si="4">IF(B21="","",(D21*2)+(E21*3)+F21*1)</f>
        <v>5</v>
      </c>
      <c r="P21" s="47"/>
      <c r="Q21" s="55">
        <v>1</v>
      </c>
      <c r="R21" s="54" t="s">
        <v>176</v>
      </c>
      <c r="S21" s="54" t="s">
        <v>39</v>
      </c>
      <c r="T21" s="46">
        <v>2</v>
      </c>
      <c r="U21" s="46">
        <v>3</v>
      </c>
      <c r="V21" s="46">
        <v>1</v>
      </c>
      <c r="W21" s="46">
        <v>4</v>
      </c>
      <c r="X21" s="46">
        <v>2</v>
      </c>
      <c r="Y21" s="46">
        <v>3</v>
      </c>
      <c r="Z21" s="46"/>
      <c r="AA21" s="46"/>
      <c r="AB21" s="46"/>
      <c r="AC21" s="46"/>
      <c r="AD21" s="46"/>
      <c r="AE21" s="46">
        <f t="shared" ref="AE21:AE30" si="5">IF(R21="","",(T21*2)+(U21*3)+V21*1)</f>
        <v>14</v>
      </c>
      <c r="AF21" s="51"/>
      <c r="AG21" s="49"/>
    </row>
    <row r="22" spans="1:33" x14ac:dyDescent="0.2">
      <c r="A22" s="55">
        <v>8</v>
      </c>
      <c r="B22" s="54" t="s">
        <v>66</v>
      </c>
      <c r="C22" s="54" t="s">
        <v>67</v>
      </c>
      <c r="D22" s="46">
        <v>1</v>
      </c>
      <c r="E22" s="46"/>
      <c r="F22" s="46"/>
      <c r="G22" s="46">
        <v>5</v>
      </c>
      <c r="H22" s="46"/>
      <c r="I22" s="46"/>
      <c r="J22" s="46">
        <v>2</v>
      </c>
      <c r="K22" s="46">
        <v>1</v>
      </c>
      <c r="L22" s="46"/>
      <c r="M22" s="46"/>
      <c r="N22" s="46">
        <v>1</v>
      </c>
      <c r="O22" s="46">
        <f t="shared" si="4"/>
        <v>2</v>
      </c>
      <c r="P22" s="47"/>
      <c r="Q22" s="55">
        <v>5</v>
      </c>
      <c r="R22" s="54" t="s">
        <v>130</v>
      </c>
      <c r="S22" s="54" t="s">
        <v>54</v>
      </c>
      <c r="T22" s="46">
        <v>5</v>
      </c>
      <c r="U22" s="46"/>
      <c r="V22" s="46"/>
      <c r="W22" s="46">
        <v>5</v>
      </c>
      <c r="X22" s="46">
        <v>1</v>
      </c>
      <c r="Y22" s="46">
        <v>2</v>
      </c>
      <c r="Z22" s="46"/>
      <c r="AA22" s="46">
        <v>4</v>
      </c>
      <c r="AB22" s="46"/>
      <c r="AC22" s="46"/>
      <c r="AD22" s="46"/>
      <c r="AE22" s="46">
        <f t="shared" si="5"/>
        <v>10</v>
      </c>
      <c r="AF22" s="51"/>
      <c r="AG22" s="49"/>
    </row>
    <row r="23" spans="1:33" x14ac:dyDescent="0.2">
      <c r="A23" s="53">
        <v>9</v>
      </c>
      <c r="B23" s="54" t="s">
        <v>99</v>
      </c>
      <c r="C23" s="54" t="s">
        <v>79</v>
      </c>
      <c r="D23" s="46">
        <v>2</v>
      </c>
      <c r="E23" s="46"/>
      <c r="F23" s="46"/>
      <c r="G23" s="46">
        <v>2</v>
      </c>
      <c r="H23" s="46">
        <v>1</v>
      </c>
      <c r="I23" s="46">
        <v>1</v>
      </c>
      <c r="J23" s="46"/>
      <c r="K23" s="46">
        <v>2</v>
      </c>
      <c r="L23" s="46"/>
      <c r="M23" s="46"/>
      <c r="N23" s="46"/>
      <c r="O23" s="46">
        <f t="shared" si="4"/>
        <v>4</v>
      </c>
      <c r="P23" s="47"/>
      <c r="Q23" s="55">
        <v>8</v>
      </c>
      <c r="R23" s="54" t="s">
        <v>169</v>
      </c>
      <c r="S23" s="54" t="s">
        <v>175</v>
      </c>
      <c r="T23" s="46">
        <v>1</v>
      </c>
      <c r="U23" s="46">
        <v>1</v>
      </c>
      <c r="V23" s="46">
        <v>2</v>
      </c>
      <c r="W23" s="46">
        <v>2</v>
      </c>
      <c r="X23" s="46">
        <v>2</v>
      </c>
      <c r="Y23" s="46"/>
      <c r="Z23" s="46"/>
      <c r="AA23" s="46"/>
      <c r="AB23" s="46"/>
      <c r="AC23" s="46"/>
      <c r="AD23" s="46"/>
      <c r="AE23" s="46">
        <f t="shared" si="5"/>
        <v>7</v>
      </c>
      <c r="AF23" s="51"/>
      <c r="AG23" s="49"/>
    </row>
    <row r="24" spans="1:33" x14ac:dyDescent="0.2">
      <c r="A24" s="53">
        <v>11</v>
      </c>
      <c r="B24" s="54" t="s">
        <v>60</v>
      </c>
      <c r="C24" s="54" t="s">
        <v>61</v>
      </c>
      <c r="D24" s="46">
        <v>2</v>
      </c>
      <c r="E24" s="46"/>
      <c r="F24" s="46"/>
      <c r="G24" s="46">
        <v>2</v>
      </c>
      <c r="H24" s="46"/>
      <c r="I24" s="46"/>
      <c r="J24" s="46"/>
      <c r="K24" s="46">
        <v>2</v>
      </c>
      <c r="L24" s="46"/>
      <c r="M24" s="46"/>
      <c r="N24" s="46"/>
      <c r="O24" s="46">
        <f t="shared" si="4"/>
        <v>4</v>
      </c>
      <c r="P24" s="47"/>
      <c r="Q24" s="55">
        <v>10</v>
      </c>
      <c r="R24" s="54" t="s">
        <v>212</v>
      </c>
      <c r="S24" s="54" t="s">
        <v>129</v>
      </c>
      <c r="T24" s="46"/>
      <c r="U24" s="46"/>
      <c r="V24" s="46"/>
      <c r="W24" s="46">
        <v>1</v>
      </c>
      <c r="X24" s="46">
        <v>3</v>
      </c>
      <c r="Y24" s="46"/>
      <c r="Z24" s="46">
        <v>1</v>
      </c>
      <c r="AA24" s="46">
        <v>4</v>
      </c>
      <c r="AB24" s="46"/>
      <c r="AC24" s="46"/>
      <c r="AD24" s="46"/>
      <c r="AE24" s="46">
        <f t="shared" si="5"/>
        <v>0</v>
      </c>
      <c r="AF24" s="51"/>
      <c r="AG24" s="49"/>
    </row>
    <row r="25" spans="1:33" x14ac:dyDescent="0.2">
      <c r="A25" s="55">
        <v>14</v>
      </c>
      <c r="B25" s="54" t="s">
        <v>132</v>
      </c>
      <c r="C25" s="54" t="s">
        <v>34</v>
      </c>
      <c r="D25" s="46">
        <v>2</v>
      </c>
      <c r="E25" s="46">
        <v>1</v>
      </c>
      <c r="F25" s="46">
        <v>7</v>
      </c>
      <c r="G25" s="46">
        <v>3</v>
      </c>
      <c r="H25" s="46">
        <v>2</v>
      </c>
      <c r="I25" s="46"/>
      <c r="J25" s="46"/>
      <c r="K25" s="46">
        <v>3</v>
      </c>
      <c r="L25" s="46"/>
      <c r="M25" s="46"/>
      <c r="N25" s="46"/>
      <c r="O25" s="46">
        <f t="shared" si="4"/>
        <v>14</v>
      </c>
      <c r="P25" s="47"/>
      <c r="Q25" s="53">
        <v>12</v>
      </c>
      <c r="R25" s="54" t="s">
        <v>69</v>
      </c>
      <c r="S25" s="54" t="s">
        <v>70</v>
      </c>
      <c r="T25" s="46">
        <v>4</v>
      </c>
      <c r="U25" s="46"/>
      <c r="V25" s="46"/>
      <c r="W25" s="46">
        <v>1</v>
      </c>
      <c r="X25" s="46"/>
      <c r="Y25" s="46"/>
      <c r="Z25" s="46"/>
      <c r="AA25" s="46">
        <v>3</v>
      </c>
      <c r="AB25" s="46"/>
      <c r="AC25" s="46"/>
      <c r="AD25" s="46"/>
      <c r="AE25" s="46">
        <f t="shared" si="5"/>
        <v>8</v>
      </c>
      <c r="AF25" s="51"/>
      <c r="AG25" s="49"/>
    </row>
    <row r="26" spans="1:33" x14ac:dyDescent="0.2">
      <c r="A26" s="55">
        <v>31</v>
      </c>
      <c r="B26" s="54" t="s">
        <v>280</v>
      </c>
      <c r="C26" s="54" t="s">
        <v>281</v>
      </c>
      <c r="D26" s="46"/>
      <c r="E26" s="46"/>
      <c r="F26" s="46"/>
      <c r="G26" s="46">
        <v>1</v>
      </c>
      <c r="H26" s="46">
        <v>1</v>
      </c>
      <c r="I26" s="46">
        <v>1</v>
      </c>
      <c r="J26" s="46"/>
      <c r="K26" s="46">
        <v>1</v>
      </c>
      <c r="L26" s="46"/>
      <c r="M26" s="46"/>
      <c r="N26" s="46"/>
      <c r="O26" s="46">
        <f t="shared" si="4"/>
        <v>0</v>
      </c>
      <c r="P26" s="47"/>
      <c r="Q26" s="53">
        <v>15</v>
      </c>
      <c r="R26" s="54" t="s">
        <v>130</v>
      </c>
      <c r="S26" s="54" t="s">
        <v>73</v>
      </c>
      <c r="T26" s="46">
        <v>9</v>
      </c>
      <c r="U26" s="46">
        <v>1</v>
      </c>
      <c r="V26" s="46"/>
      <c r="W26" s="46">
        <v>5</v>
      </c>
      <c r="X26" s="46">
        <v>2</v>
      </c>
      <c r="Y26" s="46">
        <v>4</v>
      </c>
      <c r="Z26" s="46"/>
      <c r="AA26" s="46"/>
      <c r="AB26" s="46"/>
      <c r="AC26" s="46"/>
      <c r="AD26" s="46">
        <v>4</v>
      </c>
      <c r="AE26" s="46">
        <f t="shared" si="5"/>
        <v>21</v>
      </c>
      <c r="AF26" s="51"/>
      <c r="AG26" s="49"/>
    </row>
    <row r="27" spans="1:33" x14ac:dyDescent="0.2">
      <c r="A27" s="53"/>
      <c r="B27" s="54"/>
      <c r="C27" s="5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 t="str">
        <f t="shared" si="4"/>
        <v/>
      </c>
      <c r="P27" s="47"/>
      <c r="Q27" s="53">
        <v>17</v>
      </c>
      <c r="R27" s="54" t="s">
        <v>37</v>
      </c>
      <c r="S27" s="54" t="s">
        <v>295</v>
      </c>
      <c r="T27" s="46">
        <v>2</v>
      </c>
      <c r="U27" s="46"/>
      <c r="V27" s="46"/>
      <c r="W27" s="46">
        <v>5</v>
      </c>
      <c r="X27" s="46">
        <v>1</v>
      </c>
      <c r="Y27" s="46"/>
      <c r="Z27" s="46"/>
      <c r="AA27" s="46">
        <v>2</v>
      </c>
      <c r="AB27" s="46"/>
      <c r="AC27" s="46"/>
      <c r="AD27" s="46"/>
      <c r="AE27" s="46">
        <f t="shared" si="5"/>
        <v>4</v>
      </c>
      <c r="AF27" s="51"/>
      <c r="AG27" s="49"/>
    </row>
    <row r="28" spans="1:33" x14ac:dyDescent="0.2">
      <c r="A28" s="53"/>
      <c r="B28" s="54"/>
      <c r="C28" s="5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 t="str">
        <f t="shared" si="4"/>
        <v/>
      </c>
      <c r="P28" s="47"/>
      <c r="Q28" s="59" t="s">
        <v>147</v>
      </c>
      <c r="R28" s="54" t="s">
        <v>131</v>
      </c>
      <c r="S28" s="54" t="s">
        <v>65</v>
      </c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>
        <f t="shared" si="5"/>
        <v>0</v>
      </c>
      <c r="AF28" s="51"/>
      <c r="AG28" s="49"/>
    </row>
    <row r="29" spans="1:33" x14ac:dyDescent="0.2">
      <c r="A29" s="55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3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5"/>
        <v/>
      </c>
      <c r="AF29" s="51"/>
      <c r="AG29" s="49"/>
    </row>
    <row r="30" spans="1:33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1"/>
      <c r="AG30" s="49"/>
    </row>
    <row r="31" spans="1:33" x14ac:dyDescent="0.2">
      <c r="A31" s="140" t="s">
        <v>27</v>
      </c>
      <c r="B31" s="141"/>
      <c r="C31" s="142"/>
      <c r="D31" s="46">
        <f t="shared" ref="D31:O31" si="6">SUM(D21:D30)</f>
        <v>9</v>
      </c>
      <c r="E31" s="46">
        <f t="shared" si="6"/>
        <v>1</v>
      </c>
      <c r="F31" s="46">
        <f t="shared" si="6"/>
        <v>8</v>
      </c>
      <c r="G31" s="46">
        <f t="shared" si="6"/>
        <v>17</v>
      </c>
      <c r="H31" s="46">
        <f t="shared" si="6"/>
        <v>4</v>
      </c>
      <c r="I31" s="46">
        <f t="shared" si="6"/>
        <v>3</v>
      </c>
      <c r="J31" s="46">
        <f t="shared" si="6"/>
        <v>2</v>
      </c>
      <c r="K31" s="46">
        <f t="shared" si="6"/>
        <v>11</v>
      </c>
      <c r="L31" s="46">
        <f t="shared" si="6"/>
        <v>0</v>
      </c>
      <c r="M31" s="46">
        <f t="shared" si="6"/>
        <v>0</v>
      </c>
      <c r="N31" s="46">
        <f t="shared" si="6"/>
        <v>1</v>
      </c>
      <c r="O31" s="46">
        <f t="shared" si="6"/>
        <v>29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23</v>
      </c>
      <c r="U31" s="46">
        <f t="shared" si="7"/>
        <v>5</v>
      </c>
      <c r="V31" s="46">
        <f t="shared" si="7"/>
        <v>3</v>
      </c>
      <c r="W31" s="46">
        <f t="shared" si="7"/>
        <v>23</v>
      </c>
      <c r="X31" s="46">
        <f t="shared" si="7"/>
        <v>11</v>
      </c>
      <c r="Y31" s="46">
        <f t="shared" si="7"/>
        <v>9</v>
      </c>
      <c r="Z31" s="46">
        <f t="shared" si="7"/>
        <v>1</v>
      </c>
      <c r="AA31" s="46">
        <f t="shared" si="7"/>
        <v>13</v>
      </c>
      <c r="AB31" s="46">
        <f t="shared" si="7"/>
        <v>0</v>
      </c>
      <c r="AC31" s="46">
        <f t="shared" si="7"/>
        <v>0</v>
      </c>
      <c r="AD31" s="46">
        <f t="shared" si="7"/>
        <v>4</v>
      </c>
      <c r="AE31" s="46">
        <f t="shared" si="7"/>
        <v>64</v>
      </c>
      <c r="AF31" s="51"/>
      <c r="AG31" s="56" t="s">
        <v>326</v>
      </c>
    </row>
    <row r="32" spans="1:33" x14ac:dyDescent="0.2">
      <c r="A32" s="152" t="s">
        <v>28</v>
      </c>
      <c r="B32" s="153"/>
      <c r="C32" s="154" t="s">
        <v>68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1"/>
      <c r="AG32" s="57" t="s">
        <v>328</v>
      </c>
    </row>
    <row r="33" spans="1:33" x14ac:dyDescent="0.2">
      <c r="A33" s="152" t="s">
        <v>205</v>
      </c>
      <c r="B33" s="153"/>
      <c r="C33" s="154" t="s">
        <v>346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1"/>
      <c r="AG33" s="49"/>
    </row>
    <row r="34" spans="1:33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51"/>
      <c r="AG34" s="49"/>
    </row>
    <row r="35" spans="1:33" x14ac:dyDescent="0.2">
      <c r="A35" s="157" t="s">
        <v>150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43" t="s">
        <v>4</v>
      </c>
      <c r="Q35" s="198" t="s">
        <v>105</v>
      </c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200"/>
      <c r="AF35" s="51"/>
      <c r="AG35" s="49"/>
    </row>
    <row r="36" spans="1:33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F36" s="51"/>
      <c r="AG36" s="49"/>
    </row>
    <row r="37" spans="1:33" x14ac:dyDescent="0.2">
      <c r="A37" s="53">
        <v>7</v>
      </c>
      <c r="B37" s="54" t="s">
        <v>181</v>
      </c>
      <c r="C37" s="54" t="s">
        <v>182</v>
      </c>
      <c r="D37" s="46">
        <v>1</v>
      </c>
      <c r="E37" s="46"/>
      <c r="F37" s="46"/>
      <c r="G37" s="46">
        <v>4</v>
      </c>
      <c r="H37" s="46">
        <v>4</v>
      </c>
      <c r="I37" s="46">
        <v>1</v>
      </c>
      <c r="J37" s="46"/>
      <c r="K37" s="46"/>
      <c r="L37" s="46"/>
      <c r="M37" s="46"/>
      <c r="N37" s="46"/>
      <c r="O37" s="46">
        <f t="shared" ref="O37:O46" si="8">IF(B37="","",(D37*2)+(E37*3)+F37*1)</f>
        <v>2</v>
      </c>
      <c r="P37" s="47"/>
      <c r="Q37" s="53">
        <v>0</v>
      </c>
      <c r="R37" s="54" t="s">
        <v>135</v>
      </c>
      <c r="S37" s="54" t="s">
        <v>100</v>
      </c>
      <c r="T37" s="46">
        <v>3</v>
      </c>
      <c r="U37" s="46">
        <v>1</v>
      </c>
      <c r="V37" s="46">
        <v>1</v>
      </c>
      <c r="W37" s="46">
        <v>8</v>
      </c>
      <c r="X37" s="46">
        <v>6</v>
      </c>
      <c r="Y37" s="46">
        <v>3</v>
      </c>
      <c r="Z37" s="46">
        <v>2</v>
      </c>
      <c r="AA37" s="46">
        <v>2</v>
      </c>
      <c r="AB37" s="46"/>
      <c r="AC37" s="46"/>
      <c r="AD37" s="46">
        <v>3</v>
      </c>
      <c r="AE37" s="46">
        <f t="shared" ref="AE37:AE46" si="9">IF(R37="","",(T37*2)+(U37*3)+V37*1)</f>
        <v>10</v>
      </c>
      <c r="AF37" s="51"/>
      <c r="AG37" s="49"/>
    </row>
    <row r="38" spans="1:33" x14ac:dyDescent="0.2">
      <c r="A38" s="55">
        <v>8</v>
      </c>
      <c r="B38" s="54" t="s">
        <v>153</v>
      </c>
      <c r="C38" s="54" t="s">
        <v>38</v>
      </c>
      <c r="D38" s="46"/>
      <c r="E38" s="46"/>
      <c r="F38" s="46"/>
      <c r="G38" s="46">
        <v>2</v>
      </c>
      <c r="H38" s="46"/>
      <c r="I38" s="46">
        <v>1</v>
      </c>
      <c r="J38" s="46"/>
      <c r="K38" s="46"/>
      <c r="L38" s="46"/>
      <c r="M38" s="46"/>
      <c r="N38" s="46"/>
      <c r="O38" s="46">
        <f t="shared" si="8"/>
        <v>0</v>
      </c>
      <c r="P38" s="47"/>
      <c r="Q38" s="53"/>
      <c r="R38" s="54"/>
      <c r="S38" s="54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 t="str">
        <f t="shared" si="9"/>
        <v/>
      </c>
      <c r="AF38" s="51"/>
      <c r="AG38" s="49"/>
    </row>
    <row r="39" spans="1:33" x14ac:dyDescent="0.2">
      <c r="A39" s="53">
        <v>10</v>
      </c>
      <c r="B39" s="54" t="s">
        <v>154</v>
      </c>
      <c r="C39" s="54" t="s">
        <v>36</v>
      </c>
      <c r="D39" s="46">
        <v>5</v>
      </c>
      <c r="E39" s="46"/>
      <c r="F39" s="46">
        <v>2</v>
      </c>
      <c r="G39" s="46"/>
      <c r="H39" s="46">
        <v>1</v>
      </c>
      <c r="I39" s="46">
        <v>1</v>
      </c>
      <c r="J39" s="46">
        <v>1</v>
      </c>
      <c r="K39" s="46">
        <v>3</v>
      </c>
      <c r="L39" s="46"/>
      <c r="M39" s="46"/>
      <c r="N39" s="46"/>
      <c r="O39" s="46">
        <f t="shared" si="8"/>
        <v>12</v>
      </c>
      <c r="P39" s="47"/>
      <c r="Q39" s="55">
        <v>5</v>
      </c>
      <c r="R39" s="54" t="s">
        <v>43</v>
      </c>
      <c r="S39" s="54" t="s">
        <v>44</v>
      </c>
      <c r="T39" s="46"/>
      <c r="U39" s="46">
        <v>3</v>
      </c>
      <c r="V39" s="46"/>
      <c r="W39" s="46"/>
      <c r="X39" s="46">
        <v>1</v>
      </c>
      <c r="Y39" s="46">
        <v>4</v>
      </c>
      <c r="Z39" s="46"/>
      <c r="AA39" s="46">
        <v>1</v>
      </c>
      <c r="AB39" s="46"/>
      <c r="AC39" s="46"/>
      <c r="AD39" s="46"/>
      <c r="AE39" s="46">
        <f t="shared" si="9"/>
        <v>9</v>
      </c>
      <c r="AF39" s="51"/>
      <c r="AG39" s="49"/>
    </row>
    <row r="40" spans="1:33" x14ac:dyDescent="0.2">
      <c r="A40" s="53">
        <v>13</v>
      </c>
      <c r="B40" s="54" t="s">
        <v>155</v>
      </c>
      <c r="C40" s="54" t="s">
        <v>50</v>
      </c>
      <c r="D40" s="46"/>
      <c r="E40" s="46"/>
      <c r="F40" s="46"/>
      <c r="G40" s="46">
        <v>5</v>
      </c>
      <c r="H40" s="46">
        <v>2</v>
      </c>
      <c r="I40" s="46"/>
      <c r="J40" s="46"/>
      <c r="K40" s="46">
        <v>1</v>
      </c>
      <c r="L40" s="46"/>
      <c r="M40" s="46"/>
      <c r="N40" s="46"/>
      <c r="O40" s="46">
        <f t="shared" si="8"/>
        <v>0</v>
      </c>
      <c r="P40" s="47"/>
      <c r="Q40" s="53">
        <v>8</v>
      </c>
      <c r="R40" s="54" t="s">
        <v>138</v>
      </c>
      <c r="S40" s="54" t="s">
        <v>139</v>
      </c>
      <c r="T40" s="46"/>
      <c r="U40" s="46"/>
      <c r="V40" s="46"/>
      <c r="W40" s="46">
        <v>1</v>
      </c>
      <c r="X40" s="46">
        <v>3</v>
      </c>
      <c r="Y40" s="46"/>
      <c r="Z40" s="46">
        <v>1</v>
      </c>
      <c r="AA40" s="46">
        <v>3</v>
      </c>
      <c r="AB40" s="46"/>
      <c r="AC40" s="46"/>
      <c r="AD40" s="46"/>
      <c r="AE40" s="46">
        <f t="shared" si="9"/>
        <v>0</v>
      </c>
      <c r="AF40" s="51"/>
      <c r="AG40" s="49"/>
    </row>
    <row r="41" spans="1:33" x14ac:dyDescent="0.2">
      <c r="A41" s="53">
        <v>17</v>
      </c>
      <c r="B41" s="54" t="s">
        <v>171</v>
      </c>
      <c r="C41" s="54" t="s">
        <v>36</v>
      </c>
      <c r="D41" s="46">
        <v>3</v>
      </c>
      <c r="E41" s="46"/>
      <c r="F41" s="46">
        <v>2</v>
      </c>
      <c r="G41" s="46">
        <v>5</v>
      </c>
      <c r="H41" s="46">
        <v>1</v>
      </c>
      <c r="I41" s="46"/>
      <c r="J41" s="46">
        <v>1</v>
      </c>
      <c r="K41" s="46">
        <v>1</v>
      </c>
      <c r="L41" s="46"/>
      <c r="M41" s="46"/>
      <c r="N41" s="46"/>
      <c r="O41" s="46">
        <f t="shared" si="8"/>
        <v>8</v>
      </c>
      <c r="P41" s="47"/>
      <c r="Q41" s="55">
        <v>9</v>
      </c>
      <c r="R41" s="54" t="s">
        <v>165</v>
      </c>
      <c r="S41" s="54" t="s">
        <v>233</v>
      </c>
      <c r="T41" s="46">
        <v>2</v>
      </c>
      <c r="U41" s="46">
        <v>1</v>
      </c>
      <c r="V41" s="46">
        <v>1</v>
      </c>
      <c r="W41" s="46">
        <v>5</v>
      </c>
      <c r="X41" s="46">
        <v>2</v>
      </c>
      <c r="Y41" s="46">
        <v>1</v>
      </c>
      <c r="Z41" s="46">
        <v>2</v>
      </c>
      <c r="AA41" s="46">
        <v>3</v>
      </c>
      <c r="AB41" s="46"/>
      <c r="AC41" s="46"/>
      <c r="AD41" s="46"/>
      <c r="AE41" s="46">
        <f t="shared" si="9"/>
        <v>8</v>
      </c>
      <c r="AF41" s="51"/>
      <c r="AG41" s="49"/>
    </row>
    <row r="42" spans="1:33" x14ac:dyDescent="0.2">
      <c r="A42" s="55">
        <v>21</v>
      </c>
      <c r="B42" s="54" t="s">
        <v>181</v>
      </c>
      <c r="C42" s="54" t="s">
        <v>73</v>
      </c>
      <c r="D42" s="46">
        <v>1</v>
      </c>
      <c r="E42" s="46"/>
      <c r="F42" s="46"/>
      <c r="G42" s="46">
        <v>4</v>
      </c>
      <c r="H42" s="46">
        <v>1</v>
      </c>
      <c r="I42" s="46">
        <v>2</v>
      </c>
      <c r="J42" s="46">
        <v>1</v>
      </c>
      <c r="K42" s="46">
        <v>2</v>
      </c>
      <c r="L42" s="46"/>
      <c r="M42" s="46"/>
      <c r="N42" s="46"/>
      <c r="O42" s="46">
        <f t="shared" si="8"/>
        <v>2</v>
      </c>
      <c r="P42" s="47"/>
      <c r="Q42" s="55">
        <v>12</v>
      </c>
      <c r="R42" s="54" t="s">
        <v>329</v>
      </c>
      <c r="S42" s="54" t="s">
        <v>330</v>
      </c>
      <c r="T42" s="46">
        <v>2</v>
      </c>
      <c r="U42" s="46">
        <v>6</v>
      </c>
      <c r="V42" s="46"/>
      <c r="W42" s="46"/>
      <c r="X42" s="46"/>
      <c r="Y42" s="46"/>
      <c r="Z42" s="46">
        <v>1</v>
      </c>
      <c r="AA42" s="46"/>
      <c r="AB42" s="46"/>
      <c r="AC42" s="46"/>
      <c r="AD42" s="46">
        <v>2</v>
      </c>
      <c r="AE42" s="46">
        <f t="shared" si="9"/>
        <v>22</v>
      </c>
      <c r="AF42" s="51"/>
      <c r="AG42" s="49"/>
    </row>
    <row r="43" spans="1:33" x14ac:dyDescent="0.2">
      <c r="A43" s="55">
        <v>26</v>
      </c>
      <c r="B43" s="54" t="s">
        <v>157</v>
      </c>
      <c r="C43" s="54" t="s">
        <v>158</v>
      </c>
      <c r="D43" s="46">
        <v>3</v>
      </c>
      <c r="E43" s="46">
        <v>1</v>
      </c>
      <c r="F43" s="46"/>
      <c r="G43" s="46">
        <v>1</v>
      </c>
      <c r="H43" s="46">
        <v>3</v>
      </c>
      <c r="I43" s="46"/>
      <c r="J43" s="46"/>
      <c r="K43" s="46">
        <v>3</v>
      </c>
      <c r="L43" s="46"/>
      <c r="M43" s="46"/>
      <c r="N43" s="46"/>
      <c r="O43" s="46">
        <f t="shared" si="8"/>
        <v>9</v>
      </c>
      <c r="P43" s="47"/>
      <c r="Q43" s="55">
        <v>24</v>
      </c>
      <c r="R43" s="54" t="s">
        <v>136</v>
      </c>
      <c r="S43" s="54" t="s">
        <v>137</v>
      </c>
      <c r="T43" s="46"/>
      <c r="U43" s="46">
        <v>1</v>
      </c>
      <c r="V43" s="46"/>
      <c r="W43" s="46">
        <v>5</v>
      </c>
      <c r="X43" s="46">
        <v>4</v>
      </c>
      <c r="Y43" s="46">
        <v>2</v>
      </c>
      <c r="Z43" s="46">
        <v>1</v>
      </c>
      <c r="AA43" s="46">
        <v>1</v>
      </c>
      <c r="AB43" s="46"/>
      <c r="AC43" s="46"/>
      <c r="AD43" s="46"/>
      <c r="AE43" s="46">
        <f t="shared" si="9"/>
        <v>3</v>
      </c>
      <c r="AF43" s="51"/>
      <c r="AG43" s="49"/>
    </row>
    <row r="44" spans="1:33" x14ac:dyDescent="0.2">
      <c r="A44" s="53">
        <v>32</v>
      </c>
      <c r="B44" s="54" t="s">
        <v>151</v>
      </c>
      <c r="C44" s="54" t="s">
        <v>152</v>
      </c>
      <c r="D44" s="46">
        <v>8</v>
      </c>
      <c r="E44" s="46"/>
      <c r="F44" s="46">
        <v>1</v>
      </c>
      <c r="G44" s="46">
        <v>6</v>
      </c>
      <c r="H44" s="46"/>
      <c r="I44" s="46">
        <v>1</v>
      </c>
      <c r="J44" s="46">
        <v>5</v>
      </c>
      <c r="K44" s="46">
        <v>2</v>
      </c>
      <c r="L44" s="46"/>
      <c r="M44" s="46"/>
      <c r="N44" s="46"/>
      <c r="O44" s="46">
        <f t="shared" si="8"/>
        <v>17</v>
      </c>
      <c r="P44" s="47"/>
      <c r="Q44" s="53">
        <v>55</v>
      </c>
      <c r="R44" s="74" t="s">
        <v>486</v>
      </c>
      <c r="S44" s="54" t="s">
        <v>188</v>
      </c>
      <c r="T44" s="46">
        <v>5</v>
      </c>
      <c r="U44" s="46"/>
      <c r="V44" s="46">
        <v>1</v>
      </c>
      <c r="W44" s="46">
        <v>12</v>
      </c>
      <c r="X44" s="46">
        <v>3</v>
      </c>
      <c r="Y44" s="46"/>
      <c r="Z44" s="46">
        <v>1</v>
      </c>
      <c r="AA44" s="46"/>
      <c r="AB44" s="46"/>
      <c r="AC44" s="46"/>
      <c r="AD44" s="46"/>
      <c r="AE44" s="46">
        <f t="shared" si="9"/>
        <v>11</v>
      </c>
      <c r="AF44" s="51"/>
      <c r="AG44" s="49"/>
    </row>
    <row r="45" spans="1:33" x14ac:dyDescent="0.2">
      <c r="A45" s="55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8"/>
        <v/>
      </c>
      <c r="P45" s="47"/>
      <c r="Q45" s="55"/>
      <c r="R45" s="54"/>
      <c r="S45" s="54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 t="str">
        <f t="shared" si="9"/>
        <v/>
      </c>
      <c r="AF45" s="51"/>
      <c r="AG45" s="49"/>
    </row>
    <row r="46" spans="1:33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F46" s="51"/>
      <c r="AG46" s="56" t="s">
        <v>326</v>
      </c>
    </row>
    <row r="47" spans="1:33" x14ac:dyDescent="0.2">
      <c r="A47" s="140" t="s">
        <v>27</v>
      </c>
      <c r="B47" s="141"/>
      <c r="C47" s="142"/>
      <c r="D47" s="46">
        <f t="shared" ref="D47:O47" si="10">SUM(D37:D46)</f>
        <v>21</v>
      </c>
      <c r="E47" s="46">
        <f t="shared" si="10"/>
        <v>1</v>
      </c>
      <c r="F47" s="46">
        <f t="shared" si="10"/>
        <v>5</v>
      </c>
      <c r="G47" s="46">
        <f t="shared" si="10"/>
        <v>27</v>
      </c>
      <c r="H47" s="46">
        <f t="shared" si="10"/>
        <v>12</v>
      </c>
      <c r="I47" s="46">
        <f t="shared" si="10"/>
        <v>6</v>
      </c>
      <c r="J47" s="46">
        <f t="shared" si="10"/>
        <v>8</v>
      </c>
      <c r="K47" s="46">
        <f t="shared" si="10"/>
        <v>12</v>
      </c>
      <c r="L47" s="46">
        <f t="shared" si="10"/>
        <v>0</v>
      </c>
      <c r="M47" s="46">
        <f t="shared" si="10"/>
        <v>0</v>
      </c>
      <c r="N47" s="46">
        <f t="shared" si="10"/>
        <v>0</v>
      </c>
      <c r="O47" s="46">
        <f t="shared" si="10"/>
        <v>50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12</v>
      </c>
      <c r="U47" s="46">
        <f t="shared" si="11"/>
        <v>12</v>
      </c>
      <c r="V47" s="46">
        <f t="shared" si="11"/>
        <v>3</v>
      </c>
      <c r="W47" s="46">
        <f t="shared" si="11"/>
        <v>31</v>
      </c>
      <c r="X47" s="46">
        <f t="shared" si="11"/>
        <v>19</v>
      </c>
      <c r="Y47" s="46">
        <f t="shared" si="11"/>
        <v>10</v>
      </c>
      <c r="Z47" s="46">
        <f t="shared" si="11"/>
        <v>8</v>
      </c>
      <c r="AA47" s="46">
        <f t="shared" si="11"/>
        <v>10</v>
      </c>
      <c r="AB47" s="46">
        <f t="shared" si="11"/>
        <v>0</v>
      </c>
      <c r="AC47" s="46">
        <f t="shared" si="11"/>
        <v>0</v>
      </c>
      <c r="AD47" s="46">
        <f t="shared" si="11"/>
        <v>5</v>
      </c>
      <c r="AE47" s="46">
        <f t="shared" si="11"/>
        <v>63</v>
      </c>
      <c r="AF47" s="51"/>
      <c r="AG47" s="57" t="s">
        <v>331</v>
      </c>
    </row>
    <row r="48" spans="1:33" x14ac:dyDescent="0.2">
      <c r="A48" s="152" t="s">
        <v>28</v>
      </c>
      <c r="B48" s="153"/>
      <c r="C48" s="154" t="s">
        <v>225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F48" s="51"/>
      <c r="AG48" s="49"/>
    </row>
    <row r="49" spans="1:33" x14ac:dyDescent="0.2">
      <c r="A49" s="152" t="s">
        <v>205</v>
      </c>
      <c r="B49" s="153"/>
      <c r="C49" s="154" t="s">
        <v>343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F49" s="51"/>
      <c r="AG49" s="49"/>
    </row>
    <row r="50" spans="1:33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x14ac:dyDescent="0.2">
      <c r="A51" s="178" t="s">
        <v>215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0"/>
      <c r="P51" s="43" t="s">
        <v>30</v>
      </c>
      <c r="Q51" s="204" t="s">
        <v>236</v>
      </c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6"/>
      <c r="AF51" s="58"/>
      <c r="AG51" s="49"/>
    </row>
    <row r="52" spans="1:33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x14ac:dyDescent="0.2">
      <c r="A53" s="53">
        <v>1</v>
      </c>
      <c r="B53" s="54" t="s">
        <v>89</v>
      </c>
      <c r="C53" s="54" t="s">
        <v>194</v>
      </c>
      <c r="D53" s="46"/>
      <c r="E53" s="46"/>
      <c r="F53" s="46">
        <v>2</v>
      </c>
      <c r="G53" s="46">
        <v>1</v>
      </c>
      <c r="H53" s="46"/>
      <c r="I53" s="46">
        <v>2</v>
      </c>
      <c r="J53" s="46"/>
      <c r="K53" s="46">
        <v>4</v>
      </c>
      <c r="L53" s="46"/>
      <c r="M53" s="46"/>
      <c r="N53" s="46"/>
      <c r="O53" s="46">
        <f t="shared" ref="O53:O62" si="12">IF(B53="","",(D53*2)+(E53*3)+F53*1)</f>
        <v>2</v>
      </c>
      <c r="P53" s="47"/>
      <c r="Q53" s="53">
        <v>4</v>
      </c>
      <c r="R53" s="54" t="s">
        <v>303</v>
      </c>
      <c r="S53" s="54" t="s">
        <v>65</v>
      </c>
      <c r="T53" s="46">
        <v>7</v>
      </c>
      <c r="U53" s="46"/>
      <c r="V53" s="46">
        <v>2</v>
      </c>
      <c r="W53" s="46">
        <v>9</v>
      </c>
      <c r="X53" s="46">
        <v>1</v>
      </c>
      <c r="Y53" s="46">
        <v>4</v>
      </c>
      <c r="Z53" s="46"/>
      <c r="AA53" s="46"/>
      <c r="AB53" s="46"/>
      <c r="AC53" s="46"/>
      <c r="AD53" s="46">
        <v>2</v>
      </c>
      <c r="AE53" s="46">
        <f t="shared" ref="AE53:AE62" si="13">IF(R53="","",(T53*2)+(U53*3)+V53*1)</f>
        <v>16</v>
      </c>
      <c r="AF53" s="58"/>
      <c r="AG53" s="49"/>
    </row>
    <row r="54" spans="1:33" x14ac:dyDescent="0.2">
      <c r="A54" s="53">
        <v>23</v>
      </c>
      <c r="B54" s="54" t="s">
        <v>282</v>
      </c>
      <c r="C54" s="54" t="s">
        <v>283</v>
      </c>
      <c r="D54" s="46"/>
      <c r="E54" s="46"/>
      <c r="F54" s="46"/>
      <c r="G54" s="46">
        <v>5</v>
      </c>
      <c r="H54" s="46"/>
      <c r="I54" s="46">
        <v>1</v>
      </c>
      <c r="J54" s="46"/>
      <c r="K54" s="46">
        <v>4</v>
      </c>
      <c r="L54" s="46"/>
      <c r="M54" s="46"/>
      <c r="N54" s="46"/>
      <c r="O54" s="46">
        <f t="shared" si="12"/>
        <v>0</v>
      </c>
      <c r="P54" s="47"/>
      <c r="Q54" s="55">
        <v>7</v>
      </c>
      <c r="R54" s="54" t="s">
        <v>332</v>
      </c>
      <c r="S54" s="54" t="s">
        <v>39</v>
      </c>
      <c r="T54" s="46">
        <v>1</v>
      </c>
      <c r="U54" s="46">
        <v>2</v>
      </c>
      <c r="V54" s="46"/>
      <c r="W54" s="46">
        <v>1</v>
      </c>
      <c r="X54" s="46">
        <v>6</v>
      </c>
      <c r="Y54" s="46">
        <v>3</v>
      </c>
      <c r="Z54" s="46"/>
      <c r="AA54" s="46">
        <v>4</v>
      </c>
      <c r="AB54" s="46"/>
      <c r="AC54" s="46"/>
      <c r="AD54" s="46"/>
      <c r="AE54" s="46">
        <f t="shared" si="13"/>
        <v>8</v>
      </c>
      <c r="AF54" s="58"/>
      <c r="AG54" s="49"/>
    </row>
    <row r="55" spans="1:33" x14ac:dyDescent="0.2">
      <c r="A55" s="53">
        <v>9</v>
      </c>
      <c r="B55" s="54" t="s">
        <v>217</v>
      </c>
      <c r="C55" s="54" t="s">
        <v>189</v>
      </c>
      <c r="D55" s="46">
        <v>2</v>
      </c>
      <c r="E55" s="46">
        <v>3</v>
      </c>
      <c r="F55" s="46"/>
      <c r="G55" s="46">
        <v>3</v>
      </c>
      <c r="H55" s="46"/>
      <c r="I55" s="46">
        <v>1</v>
      </c>
      <c r="J55" s="46"/>
      <c r="K55" s="46"/>
      <c r="L55" s="46"/>
      <c r="M55" s="46"/>
      <c r="N55" s="46">
        <v>2</v>
      </c>
      <c r="O55" s="46">
        <f t="shared" si="12"/>
        <v>13</v>
      </c>
      <c r="P55" s="47"/>
      <c r="Q55" s="55"/>
      <c r="R55" s="54"/>
      <c r="S55" s="54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 t="str">
        <f t="shared" si="13"/>
        <v/>
      </c>
      <c r="AF55" s="58"/>
      <c r="AG55" s="49"/>
    </row>
    <row r="56" spans="1:33" x14ac:dyDescent="0.2">
      <c r="A56" s="53"/>
      <c r="B56" s="54"/>
      <c r="C56" s="5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 t="str">
        <f t="shared" si="12"/>
        <v/>
      </c>
      <c r="P56" s="47"/>
      <c r="Q56" s="55">
        <v>11</v>
      </c>
      <c r="R56" s="54" t="s">
        <v>237</v>
      </c>
      <c r="S56" s="54" t="s">
        <v>238</v>
      </c>
      <c r="T56" s="46">
        <v>4</v>
      </c>
      <c r="U56" s="46"/>
      <c r="V56" s="46">
        <v>3</v>
      </c>
      <c r="W56" s="46">
        <v>6</v>
      </c>
      <c r="X56" s="46"/>
      <c r="Y56" s="46"/>
      <c r="Z56" s="46">
        <v>1</v>
      </c>
      <c r="AA56" s="46">
        <v>1</v>
      </c>
      <c r="AB56" s="46"/>
      <c r="AC56" s="46"/>
      <c r="AD56" s="46"/>
      <c r="AE56" s="46">
        <f t="shared" si="13"/>
        <v>11</v>
      </c>
      <c r="AF56" s="58"/>
      <c r="AG56" s="49"/>
    </row>
    <row r="57" spans="1:33" x14ac:dyDescent="0.2">
      <c r="A57" s="53">
        <v>21</v>
      </c>
      <c r="B57" s="54" t="s">
        <v>218</v>
      </c>
      <c r="C57" s="54" t="s">
        <v>118</v>
      </c>
      <c r="D57" s="46">
        <v>3</v>
      </c>
      <c r="E57" s="46"/>
      <c r="F57" s="46">
        <v>1</v>
      </c>
      <c r="G57" s="46">
        <v>3</v>
      </c>
      <c r="H57" s="46">
        <v>2</v>
      </c>
      <c r="I57" s="46"/>
      <c r="J57" s="46">
        <v>1</v>
      </c>
      <c r="K57" s="46">
        <v>2</v>
      </c>
      <c r="L57" s="46"/>
      <c r="M57" s="46"/>
      <c r="N57" s="46"/>
      <c r="O57" s="46">
        <f t="shared" si="12"/>
        <v>7</v>
      </c>
      <c r="P57" s="47"/>
      <c r="Q57" s="55">
        <v>12</v>
      </c>
      <c r="R57" s="54" t="s">
        <v>302</v>
      </c>
      <c r="S57" s="54" t="s">
        <v>51</v>
      </c>
      <c r="T57" s="46">
        <v>3</v>
      </c>
      <c r="U57" s="46"/>
      <c r="V57" s="46">
        <v>1</v>
      </c>
      <c r="W57" s="46">
        <v>14</v>
      </c>
      <c r="X57" s="46">
        <v>2</v>
      </c>
      <c r="Y57" s="46">
        <v>1</v>
      </c>
      <c r="Z57" s="46">
        <v>3</v>
      </c>
      <c r="AA57" s="46">
        <v>1</v>
      </c>
      <c r="AB57" s="46"/>
      <c r="AC57" s="46"/>
      <c r="AD57" s="46">
        <v>1</v>
      </c>
      <c r="AE57" s="46">
        <f t="shared" si="13"/>
        <v>7</v>
      </c>
      <c r="AF57" s="58"/>
      <c r="AG57" s="49"/>
    </row>
    <row r="58" spans="1:33" x14ac:dyDescent="0.2">
      <c r="A58" s="53">
        <v>2</v>
      </c>
      <c r="B58" s="54" t="s">
        <v>219</v>
      </c>
      <c r="C58" s="54" t="s">
        <v>220</v>
      </c>
      <c r="D58" s="46">
        <v>1</v>
      </c>
      <c r="E58" s="46"/>
      <c r="F58" s="46">
        <v>2</v>
      </c>
      <c r="G58" s="46">
        <v>8</v>
      </c>
      <c r="H58" s="46"/>
      <c r="I58" s="46">
        <v>3</v>
      </c>
      <c r="J58" s="46"/>
      <c r="K58" s="46">
        <v>3</v>
      </c>
      <c r="L58" s="46"/>
      <c r="M58" s="46"/>
      <c r="N58" s="46"/>
      <c r="O58" s="46">
        <f t="shared" si="12"/>
        <v>4</v>
      </c>
      <c r="P58" s="47"/>
      <c r="Q58" s="55">
        <v>13</v>
      </c>
      <c r="R58" s="54" t="s">
        <v>239</v>
      </c>
      <c r="S58" s="54" t="s">
        <v>51</v>
      </c>
      <c r="T58" s="46">
        <v>1</v>
      </c>
      <c r="U58" s="46"/>
      <c r="V58" s="46"/>
      <c r="W58" s="46">
        <v>2</v>
      </c>
      <c r="X58" s="46">
        <v>1</v>
      </c>
      <c r="Y58" s="46"/>
      <c r="Z58" s="46"/>
      <c r="AA58" s="46">
        <v>1</v>
      </c>
      <c r="AB58" s="46"/>
      <c r="AC58" s="46"/>
      <c r="AD58" s="46"/>
      <c r="AE58" s="46">
        <f t="shared" si="13"/>
        <v>2</v>
      </c>
      <c r="AF58" s="58"/>
      <c r="AG58" s="49"/>
    </row>
    <row r="59" spans="1:33" x14ac:dyDescent="0.2">
      <c r="A59" s="53">
        <v>55</v>
      </c>
      <c r="B59" s="54" t="s">
        <v>221</v>
      </c>
      <c r="C59" s="54" t="s">
        <v>222</v>
      </c>
      <c r="D59" s="46">
        <v>1</v>
      </c>
      <c r="E59" s="46"/>
      <c r="F59" s="46"/>
      <c r="G59" s="46">
        <v>2</v>
      </c>
      <c r="H59" s="46"/>
      <c r="I59" s="46">
        <v>1</v>
      </c>
      <c r="J59" s="46"/>
      <c r="K59" s="46">
        <v>1</v>
      </c>
      <c r="L59" s="46"/>
      <c r="M59" s="46"/>
      <c r="N59" s="46"/>
      <c r="O59" s="46">
        <f t="shared" si="12"/>
        <v>2</v>
      </c>
      <c r="P59" s="47"/>
      <c r="Q59" s="53">
        <v>20</v>
      </c>
      <c r="R59" s="54" t="s">
        <v>240</v>
      </c>
      <c r="S59" s="54" t="s">
        <v>241</v>
      </c>
      <c r="T59" s="46"/>
      <c r="U59" s="46"/>
      <c r="V59" s="46"/>
      <c r="W59" s="46">
        <v>1</v>
      </c>
      <c r="X59" s="46">
        <v>2</v>
      </c>
      <c r="Y59" s="46">
        <v>2</v>
      </c>
      <c r="Z59" s="46"/>
      <c r="AA59" s="46"/>
      <c r="AB59" s="46"/>
      <c r="AC59" s="46"/>
      <c r="AD59" s="46"/>
      <c r="AE59" s="46">
        <f t="shared" si="13"/>
        <v>0</v>
      </c>
      <c r="AF59" s="58"/>
      <c r="AG59" s="49"/>
    </row>
    <row r="60" spans="1:33" x14ac:dyDescent="0.2">
      <c r="A60" s="53">
        <v>3</v>
      </c>
      <c r="B60" s="54" t="s">
        <v>223</v>
      </c>
      <c r="C60" s="54" t="s">
        <v>95</v>
      </c>
      <c r="D60" s="46">
        <v>3</v>
      </c>
      <c r="E60" s="46"/>
      <c r="F60" s="46"/>
      <c r="G60" s="46">
        <v>7</v>
      </c>
      <c r="H60" s="46">
        <v>6</v>
      </c>
      <c r="I60" s="46">
        <v>2</v>
      </c>
      <c r="J60" s="46"/>
      <c r="K60" s="46">
        <v>4</v>
      </c>
      <c r="L60" s="46"/>
      <c r="M60" s="46"/>
      <c r="N60" s="46"/>
      <c r="O60" s="46">
        <f t="shared" si="12"/>
        <v>6</v>
      </c>
      <c r="P60" s="47"/>
      <c r="Q60" s="53"/>
      <c r="R60" s="54"/>
      <c r="S60" s="54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 t="str">
        <f t="shared" si="13"/>
        <v/>
      </c>
      <c r="AF60" s="58"/>
      <c r="AG60" s="49"/>
    </row>
    <row r="61" spans="1:33" x14ac:dyDescent="0.2">
      <c r="A61" s="53"/>
      <c r="B61" s="54"/>
      <c r="C61" s="5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tr">
        <f t="shared" si="12"/>
        <v/>
      </c>
      <c r="P61" s="47"/>
      <c r="Q61" s="53"/>
      <c r="R61" s="54"/>
      <c r="S61" s="54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 t="str">
        <f t="shared" si="13"/>
        <v/>
      </c>
      <c r="AF61" s="58"/>
      <c r="AG61" s="49"/>
    </row>
    <row r="62" spans="1:33" x14ac:dyDescent="0.2">
      <c r="A62" s="53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">
        <v>326</v>
      </c>
    </row>
    <row r="63" spans="1:33" x14ac:dyDescent="0.2">
      <c r="A63" s="140" t="s">
        <v>27</v>
      </c>
      <c r="B63" s="141"/>
      <c r="C63" s="142"/>
      <c r="D63" s="46">
        <f t="shared" ref="D63:O63" si="14">SUM(D53:D62)</f>
        <v>10</v>
      </c>
      <c r="E63" s="46">
        <f t="shared" si="14"/>
        <v>3</v>
      </c>
      <c r="F63" s="46">
        <f t="shared" si="14"/>
        <v>5</v>
      </c>
      <c r="G63" s="46">
        <f t="shared" si="14"/>
        <v>29</v>
      </c>
      <c r="H63" s="46">
        <f t="shared" si="14"/>
        <v>8</v>
      </c>
      <c r="I63" s="46">
        <f t="shared" si="14"/>
        <v>10</v>
      </c>
      <c r="J63" s="46">
        <f t="shared" si="14"/>
        <v>1</v>
      </c>
      <c r="K63" s="46">
        <f t="shared" si="14"/>
        <v>18</v>
      </c>
      <c r="L63" s="46">
        <f t="shared" si="14"/>
        <v>0</v>
      </c>
      <c r="M63" s="46">
        <f t="shared" si="14"/>
        <v>0</v>
      </c>
      <c r="N63" s="46">
        <f t="shared" si="14"/>
        <v>2</v>
      </c>
      <c r="O63" s="46">
        <f t="shared" si="14"/>
        <v>34</v>
      </c>
      <c r="P63" s="48" t="s">
        <v>2</v>
      </c>
      <c r="Q63" s="140" t="s">
        <v>27</v>
      </c>
      <c r="R63" s="141"/>
      <c r="S63" s="142"/>
      <c r="T63" s="46">
        <f t="shared" ref="T63:AE63" si="15">SUM(T53:T62)</f>
        <v>16</v>
      </c>
      <c r="U63" s="46">
        <f t="shared" si="15"/>
        <v>2</v>
      </c>
      <c r="V63" s="46">
        <f t="shared" si="15"/>
        <v>6</v>
      </c>
      <c r="W63" s="46">
        <f t="shared" si="15"/>
        <v>33</v>
      </c>
      <c r="X63" s="46">
        <f t="shared" si="15"/>
        <v>12</v>
      </c>
      <c r="Y63" s="46">
        <f t="shared" si="15"/>
        <v>10</v>
      </c>
      <c r="Z63" s="46">
        <f t="shared" si="15"/>
        <v>4</v>
      </c>
      <c r="AA63" s="46">
        <f t="shared" si="15"/>
        <v>7</v>
      </c>
      <c r="AB63" s="46">
        <f t="shared" si="15"/>
        <v>0</v>
      </c>
      <c r="AC63" s="46">
        <f t="shared" si="15"/>
        <v>0</v>
      </c>
      <c r="AD63" s="46">
        <f t="shared" si="15"/>
        <v>3</v>
      </c>
      <c r="AE63" s="46">
        <f t="shared" si="15"/>
        <v>44</v>
      </c>
      <c r="AF63" s="58"/>
      <c r="AG63" s="57" t="s">
        <v>333</v>
      </c>
    </row>
    <row r="64" spans="1:33" x14ac:dyDescent="0.2">
      <c r="A64" s="152" t="s">
        <v>28</v>
      </c>
      <c r="B64" s="153"/>
      <c r="C64" s="154" t="s">
        <v>101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x14ac:dyDescent="0.2">
      <c r="A65" s="152" t="s">
        <v>205</v>
      </c>
      <c r="B65" s="153"/>
      <c r="C65" s="154" t="s">
        <v>344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x14ac:dyDescent="0.2">
      <c r="A67" s="172" t="s">
        <v>68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4"/>
      <c r="P67" s="43" t="s">
        <v>30</v>
      </c>
      <c r="Q67" s="207" t="s">
        <v>244</v>
      </c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9"/>
      <c r="AF67" s="58"/>
      <c r="AG67" s="49"/>
    </row>
    <row r="68" spans="1:33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F68" s="58"/>
      <c r="AG68" s="49"/>
    </row>
    <row r="69" spans="1:33" x14ac:dyDescent="0.2">
      <c r="A69" s="53">
        <v>4</v>
      </c>
      <c r="B69" s="54" t="s">
        <v>277</v>
      </c>
      <c r="C69" s="54" t="s">
        <v>334</v>
      </c>
      <c r="D69" s="46">
        <v>1</v>
      </c>
      <c r="E69" s="46">
        <v>1</v>
      </c>
      <c r="F69" s="46"/>
      <c r="G69" s="46">
        <v>4</v>
      </c>
      <c r="H69" s="46"/>
      <c r="I69" s="46"/>
      <c r="J69" s="46"/>
      <c r="K69" s="46"/>
      <c r="L69" s="46"/>
      <c r="M69" s="46"/>
      <c r="N69" s="46"/>
      <c r="O69" s="46">
        <f t="shared" ref="O69:O78" si="16">IF(B69="","",(D69*2)+(E69*3)+F69*1)</f>
        <v>5</v>
      </c>
      <c r="P69" s="47"/>
      <c r="Q69" s="53">
        <v>6</v>
      </c>
      <c r="R69" s="54" t="s">
        <v>37</v>
      </c>
      <c r="S69" s="54" t="s">
        <v>245</v>
      </c>
      <c r="T69" s="46">
        <v>3</v>
      </c>
      <c r="U69" s="46"/>
      <c r="V69" s="46">
        <v>1</v>
      </c>
      <c r="W69" s="46">
        <v>7</v>
      </c>
      <c r="X69" s="46"/>
      <c r="Y69" s="46"/>
      <c r="Z69" s="46">
        <v>2</v>
      </c>
      <c r="AA69" s="46">
        <v>3</v>
      </c>
      <c r="AB69" s="46"/>
      <c r="AC69" s="46"/>
      <c r="AD69" s="46"/>
      <c r="AE69" s="46">
        <f t="shared" ref="AE69:AE78" si="17">IF(R69="","",(T69*2)+(U69*3)+V69*1)</f>
        <v>7</v>
      </c>
      <c r="AF69" s="58"/>
      <c r="AG69" s="49"/>
    </row>
    <row r="70" spans="1:33" x14ac:dyDescent="0.2">
      <c r="A70" s="53">
        <v>5</v>
      </c>
      <c r="B70" s="54" t="s">
        <v>75</v>
      </c>
      <c r="C70" s="54" t="s">
        <v>76</v>
      </c>
      <c r="D70" s="46"/>
      <c r="E70" s="46">
        <v>1</v>
      </c>
      <c r="F70" s="46"/>
      <c r="G70" s="46">
        <v>4</v>
      </c>
      <c r="H70" s="46">
        <v>1</v>
      </c>
      <c r="I70" s="46">
        <v>1</v>
      </c>
      <c r="J70" s="46"/>
      <c r="K70" s="46">
        <v>2</v>
      </c>
      <c r="L70" s="46"/>
      <c r="M70" s="46"/>
      <c r="N70" s="46"/>
      <c r="O70" s="46">
        <f t="shared" si="16"/>
        <v>3</v>
      </c>
      <c r="P70" s="47"/>
      <c r="Q70" s="53"/>
      <c r="R70" s="54"/>
      <c r="S70" s="54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 t="str">
        <f t="shared" si="17"/>
        <v/>
      </c>
      <c r="AF70" s="58"/>
      <c r="AG70" s="49"/>
    </row>
    <row r="71" spans="1:33" x14ac:dyDescent="0.2">
      <c r="A71" s="53">
        <v>9</v>
      </c>
      <c r="B71" s="54" t="s">
        <v>179</v>
      </c>
      <c r="C71" s="54" t="s">
        <v>180</v>
      </c>
      <c r="D71" s="46"/>
      <c r="E71" s="46"/>
      <c r="F71" s="46"/>
      <c r="G71" s="46">
        <v>2</v>
      </c>
      <c r="H71" s="46">
        <v>1</v>
      </c>
      <c r="I71" s="46">
        <v>1</v>
      </c>
      <c r="J71" s="46"/>
      <c r="K71" s="46"/>
      <c r="L71" s="46"/>
      <c r="M71" s="46"/>
      <c r="N71" s="46"/>
      <c r="O71" s="46">
        <f t="shared" si="16"/>
        <v>0</v>
      </c>
      <c r="P71" s="47"/>
      <c r="Q71" s="53">
        <v>8</v>
      </c>
      <c r="R71" s="54" t="s">
        <v>248</v>
      </c>
      <c r="S71" s="54" t="s">
        <v>57</v>
      </c>
      <c r="T71" s="46">
        <v>1</v>
      </c>
      <c r="U71" s="46">
        <v>2</v>
      </c>
      <c r="V71" s="46"/>
      <c r="W71" s="46">
        <v>2</v>
      </c>
      <c r="X71" s="46">
        <v>1</v>
      </c>
      <c r="Y71" s="46">
        <v>1</v>
      </c>
      <c r="Z71" s="46"/>
      <c r="AA71" s="46"/>
      <c r="AB71" s="46"/>
      <c r="AC71" s="46"/>
      <c r="AD71" s="46">
        <v>1</v>
      </c>
      <c r="AE71" s="46">
        <f t="shared" si="17"/>
        <v>8</v>
      </c>
      <c r="AF71" s="58"/>
      <c r="AG71" s="49"/>
    </row>
    <row r="72" spans="1:33" x14ac:dyDescent="0.2">
      <c r="A72" s="55">
        <v>11</v>
      </c>
      <c r="B72" s="54" t="s">
        <v>267</v>
      </c>
      <c r="C72" s="54" t="s">
        <v>76</v>
      </c>
      <c r="D72" s="46">
        <v>3</v>
      </c>
      <c r="E72" s="46"/>
      <c r="F72" s="46">
        <v>1</v>
      </c>
      <c r="G72" s="46">
        <v>7</v>
      </c>
      <c r="H72" s="46">
        <v>2</v>
      </c>
      <c r="I72" s="46"/>
      <c r="J72" s="46"/>
      <c r="K72" s="46">
        <v>3</v>
      </c>
      <c r="L72" s="46"/>
      <c r="M72" s="46"/>
      <c r="N72" s="46"/>
      <c r="O72" s="46">
        <f t="shared" si="16"/>
        <v>7</v>
      </c>
      <c r="P72" s="47"/>
      <c r="Q72" s="53">
        <v>9</v>
      </c>
      <c r="R72" s="54" t="s">
        <v>335</v>
      </c>
      <c r="S72" s="54" t="s">
        <v>65</v>
      </c>
      <c r="T72" s="46">
        <v>3</v>
      </c>
      <c r="U72" s="46">
        <v>2</v>
      </c>
      <c r="V72" s="46"/>
      <c r="W72" s="46">
        <v>3</v>
      </c>
      <c r="X72" s="46">
        <v>2</v>
      </c>
      <c r="Y72" s="46">
        <v>2</v>
      </c>
      <c r="Z72" s="46"/>
      <c r="AA72" s="46">
        <v>3</v>
      </c>
      <c r="AB72" s="46"/>
      <c r="AC72" s="46"/>
      <c r="AD72" s="46"/>
      <c r="AE72" s="46">
        <f t="shared" si="17"/>
        <v>12</v>
      </c>
      <c r="AF72" s="58"/>
      <c r="AG72" s="49"/>
    </row>
    <row r="73" spans="1:33" x14ac:dyDescent="0.2">
      <c r="A73" s="55">
        <v>20</v>
      </c>
      <c r="B73" s="54" t="s">
        <v>75</v>
      </c>
      <c r="C73" s="54" t="s">
        <v>79</v>
      </c>
      <c r="D73" s="46">
        <v>2</v>
      </c>
      <c r="E73" s="46"/>
      <c r="F73" s="46"/>
      <c r="G73" s="46">
        <v>3</v>
      </c>
      <c r="H73" s="46">
        <v>3</v>
      </c>
      <c r="I73" s="46">
        <v>2</v>
      </c>
      <c r="J73" s="46"/>
      <c r="K73" s="46"/>
      <c r="L73" s="46"/>
      <c r="M73" s="46"/>
      <c r="N73" s="46"/>
      <c r="O73" s="46">
        <f t="shared" si="16"/>
        <v>4</v>
      </c>
      <c r="P73" s="47"/>
      <c r="Q73" s="53">
        <v>10</v>
      </c>
      <c r="R73" s="54" t="s">
        <v>60</v>
      </c>
      <c r="S73" s="54" t="s">
        <v>84</v>
      </c>
      <c r="T73" s="46">
        <v>2</v>
      </c>
      <c r="U73" s="46">
        <v>1</v>
      </c>
      <c r="V73" s="46"/>
      <c r="W73" s="46">
        <v>3</v>
      </c>
      <c r="X73" s="46">
        <v>3</v>
      </c>
      <c r="Y73" s="46">
        <v>1</v>
      </c>
      <c r="Z73" s="46"/>
      <c r="AA73" s="46">
        <v>1</v>
      </c>
      <c r="AB73" s="46"/>
      <c r="AC73" s="46"/>
      <c r="AD73" s="46"/>
      <c r="AE73" s="46">
        <f t="shared" si="17"/>
        <v>7</v>
      </c>
      <c r="AF73" s="58"/>
      <c r="AG73" s="49"/>
    </row>
    <row r="74" spans="1:33" x14ac:dyDescent="0.2">
      <c r="A74" s="55">
        <v>21</v>
      </c>
      <c r="B74" s="54" t="s">
        <v>71</v>
      </c>
      <c r="C74" s="54" t="s">
        <v>95</v>
      </c>
      <c r="D74" s="46">
        <v>1</v>
      </c>
      <c r="E74" s="46"/>
      <c r="F74" s="46"/>
      <c r="G74" s="46">
        <v>8</v>
      </c>
      <c r="H74" s="46">
        <v>1</v>
      </c>
      <c r="I74" s="46"/>
      <c r="J74" s="46">
        <v>1</v>
      </c>
      <c r="K74" s="46">
        <v>1</v>
      </c>
      <c r="L74" s="46"/>
      <c r="M74" s="46"/>
      <c r="N74" s="46"/>
      <c r="O74" s="46">
        <f t="shared" si="16"/>
        <v>2</v>
      </c>
      <c r="P74" s="47"/>
      <c r="Q74" s="53"/>
      <c r="R74" s="54"/>
      <c r="S74" s="54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 t="str">
        <f t="shared" si="17"/>
        <v/>
      </c>
      <c r="AF74" s="58"/>
      <c r="AG74" s="49"/>
    </row>
    <row r="75" spans="1:33" x14ac:dyDescent="0.2">
      <c r="A75" s="55">
        <v>23</v>
      </c>
      <c r="B75" s="54" t="s">
        <v>149</v>
      </c>
      <c r="C75" s="54" t="s">
        <v>35</v>
      </c>
      <c r="D75" s="46">
        <v>5</v>
      </c>
      <c r="E75" s="46">
        <v>1</v>
      </c>
      <c r="F75" s="46">
        <v>1</v>
      </c>
      <c r="G75" s="46">
        <v>6</v>
      </c>
      <c r="H75" s="46">
        <v>1</v>
      </c>
      <c r="I75" s="46">
        <v>1</v>
      </c>
      <c r="J75" s="46"/>
      <c r="K75" s="46">
        <v>1</v>
      </c>
      <c r="L75" s="46"/>
      <c r="M75" s="46"/>
      <c r="N75" s="46">
        <v>3</v>
      </c>
      <c r="O75" s="46">
        <f t="shared" si="16"/>
        <v>14</v>
      </c>
      <c r="P75" s="47"/>
      <c r="Q75" s="53"/>
      <c r="R75" s="54"/>
      <c r="S75" s="54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 t="str">
        <f t="shared" si="17"/>
        <v/>
      </c>
      <c r="AF75" s="58"/>
      <c r="AG75" s="49"/>
    </row>
    <row r="76" spans="1:33" x14ac:dyDescent="0.2">
      <c r="A76" s="55">
        <v>24</v>
      </c>
      <c r="B76" s="54" t="s">
        <v>163</v>
      </c>
      <c r="C76" s="54" t="s">
        <v>164</v>
      </c>
      <c r="D76" s="46">
        <v>4</v>
      </c>
      <c r="E76" s="46">
        <v>2</v>
      </c>
      <c r="F76" s="46"/>
      <c r="G76" s="46">
        <v>6</v>
      </c>
      <c r="H76" s="46"/>
      <c r="I76" s="46"/>
      <c r="J76" s="46"/>
      <c r="K76" s="46">
        <v>1</v>
      </c>
      <c r="L76" s="46"/>
      <c r="M76" s="46"/>
      <c r="N76" s="46">
        <v>1</v>
      </c>
      <c r="O76" s="46">
        <f t="shared" si="16"/>
        <v>14</v>
      </c>
      <c r="P76" s="47"/>
      <c r="Q76" s="55">
        <v>23</v>
      </c>
      <c r="R76" s="54" t="s">
        <v>271</v>
      </c>
      <c r="S76" s="54" t="s">
        <v>272</v>
      </c>
      <c r="T76" s="46">
        <v>1</v>
      </c>
      <c r="U76" s="46"/>
      <c r="V76" s="46"/>
      <c r="W76" s="46">
        <v>8</v>
      </c>
      <c r="X76" s="46"/>
      <c r="Y76" s="46">
        <v>1</v>
      </c>
      <c r="Z76" s="46"/>
      <c r="AA76" s="46">
        <v>5</v>
      </c>
      <c r="AB76" s="46"/>
      <c r="AC76" s="46"/>
      <c r="AD76" s="46"/>
      <c r="AE76" s="46">
        <f t="shared" si="17"/>
        <v>2</v>
      </c>
      <c r="AF76" s="58"/>
      <c r="AG76" s="49"/>
    </row>
    <row r="77" spans="1:33" x14ac:dyDescent="0.2">
      <c r="A77" s="55"/>
      <c r="B77" s="54"/>
      <c r="C77" s="5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 t="str">
        <f t="shared" si="16"/>
        <v/>
      </c>
      <c r="P77" s="47"/>
      <c r="Q77" s="55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7"/>
        <v/>
      </c>
      <c r="AF77" s="58"/>
      <c r="AG77" s="56" t="s">
        <v>326</v>
      </c>
    </row>
    <row r="78" spans="1:33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6"/>
        <v/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F78" s="58"/>
      <c r="AG78" s="57" t="s">
        <v>336</v>
      </c>
    </row>
    <row r="79" spans="1:33" x14ac:dyDescent="0.2">
      <c r="A79" s="140" t="s">
        <v>27</v>
      </c>
      <c r="B79" s="141"/>
      <c r="C79" s="142"/>
      <c r="D79" s="46">
        <f t="shared" ref="D79:O79" si="18">SUM(D69:D78)</f>
        <v>16</v>
      </c>
      <c r="E79" s="46">
        <f t="shared" si="18"/>
        <v>5</v>
      </c>
      <c r="F79" s="46">
        <f t="shared" si="18"/>
        <v>2</v>
      </c>
      <c r="G79" s="46">
        <f t="shared" si="18"/>
        <v>40</v>
      </c>
      <c r="H79" s="46">
        <f t="shared" si="18"/>
        <v>9</v>
      </c>
      <c r="I79" s="46">
        <f t="shared" si="18"/>
        <v>5</v>
      </c>
      <c r="J79" s="46">
        <f t="shared" si="18"/>
        <v>1</v>
      </c>
      <c r="K79" s="46">
        <f t="shared" si="18"/>
        <v>8</v>
      </c>
      <c r="L79" s="46">
        <f t="shared" si="18"/>
        <v>0</v>
      </c>
      <c r="M79" s="46">
        <f t="shared" si="18"/>
        <v>0</v>
      </c>
      <c r="N79" s="46">
        <f t="shared" si="18"/>
        <v>4</v>
      </c>
      <c r="O79" s="46">
        <f t="shared" si="18"/>
        <v>49</v>
      </c>
      <c r="P79" s="48" t="s">
        <v>2</v>
      </c>
      <c r="Q79" s="140" t="s">
        <v>27</v>
      </c>
      <c r="R79" s="141"/>
      <c r="S79" s="142"/>
      <c r="T79" s="46">
        <f t="shared" ref="T79:AE79" si="19">SUM(T69:T78)</f>
        <v>10</v>
      </c>
      <c r="U79" s="46">
        <f t="shared" si="19"/>
        <v>5</v>
      </c>
      <c r="V79" s="46">
        <f t="shared" si="19"/>
        <v>1</v>
      </c>
      <c r="W79" s="46">
        <f t="shared" si="19"/>
        <v>23</v>
      </c>
      <c r="X79" s="46">
        <f t="shared" si="19"/>
        <v>6</v>
      </c>
      <c r="Y79" s="46">
        <f t="shared" si="19"/>
        <v>5</v>
      </c>
      <c r="Z79" s="46">
        <f t="shared" si="19"/>
        <v>2</v>
      </c>
      <c r="AA79" s="46">
        <f t="shared" si="19"/>
        <v>12</v>
      </c>
      <c r="AB79" s="46">
        <f t="shared" si="19"/>
        <v>0</v>
      </c>
      <c r="AC79" s="46">
        <f t="shared" si="19"/>
        <v>0</v>
      </c>
      <c r="AD79" s="46">
        <f t="shared" si="19"/>
        <v>1</v>
      </c>
      <c r="AE79" s="46">
        <f t="shared" si="19"/>
        <v>36</v>
      </c>
      <c r="AF79" s="58"/>
      <c r="AG79" s="49"/>
    </row>
    <row r="80" spans="1:33" x14ac:dyDescent="0.2">
      <c r="A80" s="152" t="s">
        <v>28</v>
      </c>
      <c r="B80" s="153"/>
      <c r="C80" s="154" t="s">
        <v>337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F80" s="58"/>
      <c r="AG80" s="49"/>
    </row>
    <row r="81" spans="1:33" x14ac:dyDescent="0.2">
      <c r="A81" s="152" t="s">
        <v>205</v>
      </c>
      <c r="B81" s="153"/>
      <c r="C81" s="154" t="s">
        <v>345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F81" s="58"/>
      <c r="AG81" s="49"/>
    </row>
    <row r="82" spans="1:33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x14ac:dyDescent="0.2">
      <c r="A83" s="146" t="s">
        <v>78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8"/>
      <c r="P83" s="43" t="s">
        <v>30</v>
      </c>
      <c r="Q83" s="186" t="s">
        <v>225</v>
      </c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8"/>
      <c r="AF83" s="58"/>
      <c r="AG83" s="49"/>
    </row>
    <row r="84" spans="1:33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x14ac:dyDescent="0.2">
      <c r="A85" s="53">
        <v>0</v>
      </c>
      <c r="B85" s="54" t="s">
        <v>82</v>
      </c>
      <c r="C85" s="54" t="s">
        <v>83</v>
      </c>
      <c r="D85" s="46">
        <v>3</v>
      </c>
      <c r="E85" s="46">
        <v>1</v>
      </c>
      <c r="F85" s="46"/>
      <c r="G85" s="46">
        <v>4</v>
      </c>
      <c r="H85" s="46">
        <v>3</v>
      </c>
      <c r="I85" s="46">
        <v>1</v>
      </c>
      <c r="J85" s="46"/>
      <c r="K85" s="46">
        <v>2</v>
      </c>
      <c r="L85" s="46"/>
      <c r="M85" s="46"/>
      <c r="N85" s="46"/>
      <c r="O85" s="46">
        <f t="shared" ref="O85:O94" si="20">IF(B85="","",(D85*2)+(E85*3)+F85*1)</f>
        <v>9</v>
      </c>
      <c r="P85" s="47"/>
      <c r="Q85" s="53">
        <v>6</v>
      </c>
      <c r="R85" s="54" t="s">
        <v>75</v>
      </c>
      <c r="S85" s="54" t="s">
        <v>127</v>
      </c>
      <c r="T85" s="46">
        <v>4</v>
      </c>
      <c r="U85" s="46"/>
      <c r="V85" s="46"/>
      <c r="W85" s="46">
        <v>5</v>
      </c>
      <c r="X85" s="46">
        <v>2</v>
      </c>
      <c r="Y85" s="46"/>
      <c r="Z85" s="46"/>
      <c r="AA85" s="46"/>
      <c r="AB85" s="46"/>
      <c r="AC85" s="46"/>
      <c r="AD85" s="46"/>
      <c r="AE85" s="46">
        <f t="shared" ref="AE85:AE94" si="21">IF(R85="","",(T85*2)+(U85*3)+V85*1)</f>
        <v>8</v>
      </c>
      <c r="AF85" s="58"/>
      <c r="AG85" s="49"/>
    </row>
    <row r="86" spans="1:33" x14ac:dyDescent="0.2">
      <c r="A86" s="53">
        <v>2</v>
      </c>
      <c r="B86" s="54" t="s">
        <v>172</v>
      </c>
      <c r="C86" s="54" t="s">
        <v>38</v>
      </c>
      <c r="D86" s="46">
        <v>2</v>
      </c>
      <c r="E86" s="46"/>
      <c r="F86" s="46"/>
      <c r="G86" s="46">
        <v>2</v>
      </c>
      <c r="H86" s="46">
        <v>1</v>
      </c>
      <c r="I86" s="46"/>
      <c r="J86" s="46"/>
      <c r="K86" s="46">
        <v>5</v>
      </c>
      <c r="L86" s="46"/>
      <c r="M86" s="46"/>
      <c r="N86" s="46"/>
      <c r="O86" s="46">
        <f t="shared" si="20"/>
        <v>4</v>
      </c>
      <c r="P86" s="47"/>
      <c r="Q86" s="55">
        <v>7</v>
      </c>
      <c r="R86" s="54" t="s">
        <v>268</v>
      </c>
      <c r="S86" s="54" t="s">
        <v>100</v>
      </c>
      <c r="T86" s="46"/>
      <c r="U86" s="46"/>
      <c r="V86" s="46"/>
      <c r="W86" s="46">
        <v>3</v>
      </c>
      <c r="X86" s="46"/>
      <c r="Y86" s="46"/>
      <c r="Z86" s="46"/>
      <c r="AA86" s="46">
        <v>1</v>
      </c>
      <c r="AB86" s="46"/>
      <c r="AC86" s="46"/>
      <c r="AD86" s="46"/>
      <c r="AE86" s="46">
        <f t="shared" si="21"/>
        <v>0</v>
      </c>
      <c r="AF86" s="58"/>
      <c r="AG86" s="49"/>
    </row>
    <row r="87" spans="1:33" x14ac:dyDescent="0.2">
      <c r="A87" s="53"/>
      <c r="B87" s="54"/>
      <c r="C87" s="54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 t="str">
        <f t="shared" si="20"/>
        <v/>
      </c>
      <c r="P87" s="47"/>
      <c r="Q87" s="53">
        <v>8</v>
      </c>
      <c r="R87" s="54" t="s">
        <v>125</v>
      </c>
      <c r="S87" s="54" t="s">
        <v>84</v>
      </c>
      <c r="T87" s="46">
        <v>1</v>
      </c>
      <c r="U87" s="46"/>
      <c r="V87" s="46">
        <v>1</v>
      </c>
      <c r="W87" s="46">
        <v>7</v>
      </c>
      <c r="X87" s="46">
        <v>3</v>
      </c>
      <c r="Y87" s="46"/>
      <c r="Z87" s="46">
        <v>1</v>
      </c>
      <c r="AA87" s="46">
        <v>1</v>
      </c>
      <c r="AB87" s="46"/>
      <c r="AC87" s="46"/>
      <c r="AD87" s="46">
        <v>1</v>
      </c>
      <c r="AE87" s="46">
        <f t="shared" si="21"/>
        <v>3</v>
      </c>
      <c r="AF87" s="58"/>
      <c r="AG87" s="49"/>
    </row>
    <row r="88" spans="1:33" x14ac:dyDescent="0.2">
      <c r="A88" s="53">
        <v>4</v>
      </c>
      <c r="B88" s="54" t="s">
        <v>108</v>
      </c>
      <c r="C88" s="54" t="s">
        <v>109</v>
      </c>
      <c r="D88" s="46"/>
      <c r="E88" s="46">
        <v>1</v>
      </c>
      <c r="F88" s="46"/>
      <c r="G88" s="46">
        <v>2</v>
      </c>
      <c r="H88" s="46"/>
      <c r="I88" s="46">
        <v>1</v>
      </c>
      <c r="J88" s="46"/>
      <c r="K88" s="46">
        <v>2</v>
      </c>
      <c r="L88" s="46"/>
      <c r="M88" s="46"/>
      <c r="N88" s="46"/>
      <c r="O88" s="46">
        <f t="shared" si="20"/>
        <v>3</v>
      </c>
      <c r="P88" s="47"/>
      <c r="Q88" s="55">
        <v>10</v>
      </c>
      <c r="R88" s="54" t="s">
        <v>230</v>
      </c>
      <c r="S88" s="54" t="s">
        <v>231</v>
      </c>
      <c r="T88" s="46">
        <v>5</v>
      </c>
      <c r="U88" s="46">
        <v>3</v>
      </c>
      <c r="V88" s="46">
        <v>4</v>
      </c>
      <c r="W88" s="46">
        <v>3</v>
      </c>
      <c r="X88" s="46"/>
      <c r="Y88" s="46">
        <v>4</v>
      </c>
      <c r="Z88" s="46"/>
      <c r="AA88" s="46">
        <v>1</v>
      </c>
      <c r="AB88" s="46"/>
      <c r="AC88" s="46"/>
      <c r="AD88" s="46">
        <v>2</v>
      </c>
      <c r="AE88" s="46">
        <f t="shared" si="21"/>
        <v>23</v>
      </c>
      <c r="AF88" s="58"/>
      <c r="AG88" s="49"/>
    </row>
    <row r="89" spans="1:33" x14ac:dyDescent="0.2">
      <c r="A89" s="55">
        <v>6</v>
      </c>
      <c r="B89" s="54" t="s">
        <v>255</v>
      </c>
      <c r="C89" s="54" t="s">
        <v>41</v>
      </c>
      <c r="D89" s="46"/>
      <c r="E89" s="46"/>
      <c r="F89" s="46"/>
      <c r="G89" s="46">
        <v>3</v>
      </c>
      <c r="H89" s="46">
        <v>2</v>
      </c>
      <c r="I89" s="46"/>
      <c r="J89" s="46"/>
      <c r="K89" s="46">
        <v>3</v>
      </c>
      <c r="L89" s="46"/>
      <c r="M89" s="46"/>
      <c r="N89" s="46"/>
      <c r="O89" s="46">
        <f t="shared" si="20"/>
        <v>0</v>
      </c>
      <c r="P89" s="47"/>
      <c r="Q89" s="55">
        <v>11</v>
      </c>
      <c r="R89" s="54" t="s">
        <v>169</v>
      </c>
      <c r="S89" s="54" t="s">
        <v>170</v>
      </c>
      <c r="T89" s="46">
        <v>2</v>
      </c>
      <c r="U89" s="46"/>
      <c r="V89" s="46"/>
      <c r="W89" s="46">
        <v>2</v>
      </c>
      <c r="X89" s="46">
        <v>4</v>
      </c>
      <c r="Y89" s="46">
        <v>3</v>
      </c>
      <c r="Z89" s="46"/>
      <c r="AA89" s="46"/>
      <c r="AB89" s="46"/>
      <c r="AC89" s="46"/>
      <c r="AD89" s="46"/>
      <c r="AE89" s="46">
        <f t="shared" si="21"/>
        <v>4</v>
      </c>
      <c r="AF89" s="58"/>
      <c r="AG89" s="49"/>
    </row>
    <row r="90" spans="1:33" x14ac:dyDescent="0.2">
      <c r="A90" s="55">
        <v>11</v>
      </c>
      <c r="B90" s="54" t="s">
        <v>254</v>
      </c>
      <c r="C90" s="54" t="s">
        <v>175</v>
      </c>
      <c r="D90" s="46">
        <v>2</v>
      </c>
      <c r="E90" s="46"/>
      <c r="F90" s="46">
        <v>1</v>
      </c>
      <c r="G90" s="46">
        <v>9</v>
      </c>
      <c r="H90" s="46">
        <v>4</v>
      </c>
      <c r="I90" s="46">
        <v>1</v>
      </c>
      <c r="J90" s="46">
        <v>1</v>
      </c>
      <c r="K90" s="46">
        <v>1</v>
      </c>
      <c r="L90" s="46"/>
      <c r="M90" s="46"/>
      <c r="N90" s="46"/>
      <c r="O90" s="46">
        <f t="shared" si="20"/>
        <v>5</v>
      </c>
      <c r="P90" s="47"/>
      <c r="Q90" s="55">
        <v>13</v>
      </c>
      <c r="R90" s="54" t="s">
        <v>228</v>
      </c>
      <c r="S90" s="54" t="s">
        <v>229</v>
      </c>
      <c r="T90" s="46">
        <v>1</v>
      </c>
      <c r="U90" s="46">
        <v>3</v>
      </c>
      <c r="V90" s="46">
        <v>1</v>
      </c>
      <c r="W90" s="46">
        <v>5</v>
      </c>
      <c r="X90" s="46">
        <v>2</v>
      </c>
      <c r="Y90" s="46"/>
      <c r="Z90" s="46">
        <v>1</v>
      </c>
      <c r="AA90" s="46"/>
      <c r="AB90" s="46"/>
      <c r="AC90" s="46"/>
      <c r="AD90" s="46"/>
      <c r="AE90" s="46">
        <f t="shared" si="21"/>
        <v>12</v>
      </c>
      <c r="AF90" s="58"/>
      <c r="AG90" s="49"/>
    </row>
    <row r="91" spans="1:33" x14ac:dyDescent="0.2">
      <c r="A91" s="55">
        <v>12</v>
      </c>
      <c r="B91" s="54" t="s">
        <v>204</v>
      </c>
      <c r="C91" s="54" t="s">
        <v>192</v>
      </c>
      <c r="D91" s="46">
        <v>3</v>
      </c>
      <c r="E91" s="46"/>
      <c r="F91" s="46"/>
      <c r="G91" s="46">
        <v>6</v>
      </c>
      <c r="H91" s="46"/>
      <c r="I91" s="46"/>
      <c r="J91" s="46"/>
      <c r="K91" s="46"/>
      <c r="L91" s="46"/>
      <c r="M91" s="46"/>
      <c r="N91" s="46">
        <v>1</v>
      </c>
      <c r="O91" s="46">
        <f t="shared" si="20"/>
        <v>6</v>
      </c>
      <c r="P91" s="47"/>
      <c r="Q91" s="55">
        <v>30</v>
      </c>
      <c r="R91" s="54" t="s">
        <v>37</v>
      </c>
      <c r="S91" s="54" t="s">
        <v>38</v>
      </c>
      <c r="T91" s="46">
        <v>2</v>
      </c>
      <c r="U91" s="46"/>
      <c r="V91" s="46"/>
      <c r="W91" s="46">
        <v>5</v>
      </c>
      <c r="X91" s="46">
        <v>1</v>
      </c>
      <c r="Y91" s="46">
        <v>3</v>
      </c>
      <c r="Z91" s="46">
        <v>4</v>
      </c>
      <c r="AA91" s="46">
        <v>2</v>
      </c>
      <c r="AB91" s="46"/>
      <c r="AC91" s="46"/>
      <c r="AD91" s="46">
        <v>1</v>
      </c>
      <c r="AE91" s="46">
        <f t="shared" si="21"/>
        <v>4</v>
      </c>
      <c r="AF91" s="58"/>
      <c r="AG91" s="49"/>
    </row>
    <row r="92" spans="1:33" x14ac:dyDescent="0.2">
      <c r="A92" s="55">
        <v>31</v>
      </c>
      <c r="B92" s="54" t="s">
        <v>41</v>
      </c>
      <c r="C92" s="54" t="s">
        <v>107</v>
      </c>
      <c r="D92" s="46"/>
      <c r="E92" s="46">
        <v>1</v>
      </c>
      <c r="F92" s="46"/>
      <c r="G92" s="46">
        <v>4</v>
      </c>
      <c r="H92" s="46">
        <v>2</v>
      </c>
      <c r="I92" s="46">
        <v>1</v>
      </c>
      <c r="J92" s="46"/>
      <c r="K92" s="46">
        <v>1</v>
      </c>
      <c r="L92" s="46"/>
      <c r="M92" s="46"/>
      <c r="N92" s="46"/>
      <c r="O92" s="46">
        <f t="shared" si="20"/>
        <v>3</v>
      </c>
      <c r="P92" s="47"/>
      <c r="Q92" s="53"/>
      <c r="R92" s="54"/>
      <c r="S92" s="5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 t="str">
        <f t="shared" si="21"/>
        <v/>
      </c>
      <c r="AF92" s="58"/>
      <c r="AG92" s="56" t="s">
        <v>326</v>
      </c>
    </row>
    <row r="93" spans="1:33" x14ac:dyDescent="0.2">
      <c r="A93" s="55"/>
      <c r="B93" s="54"/>
      <c r="C93" s="5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 t="str">
        <f t="shared" si="20"/>
        <v/>
      </c>
      <c r="P93" s="47"/>
      <c r="Q93" s="53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1"/>
        <v/>
      </c>
      <c r="AF93" s="58"/>
      <c r="AG93" s="57" t="s">
        <v>338</v>
      </c>
    </row>
    <row r="94" spans="1:33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0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1"/>
        <v/>
      </c>
      <c r="AF94" s="58"/>
      <c r="AG94" s="49"/>
    </row>
    <row r="95" spans="1:33" x14ac:dyDescent="0.2">
      <c r="A95" s="140" t="s">
        <v>27</v>
      </c>
      <c r="B95" s="141"/>
      <c r="C95" s="142"/>
      <c r="D95" s="46">
        <f t="shared" ref="D95:O95" si="22">SUM(D85:D94)</f>
        <v>10</v>
      </c>
      <c r="E95" s="46">
        <f t="shared" si="22"/>
        <v>3</v>
      </c>
      <c r="F95" s="46">
        <f t="shared" si="22"/>
        <v>1</v>
      </c>
      <c r="G95" s="46">
        <f t="shared" si="22"/>
        <v>30</v>
      </c>
      <c r="H95" s="46">
        <f t="shared" si="22"/>
        <v>12</v>
      </c>
      <c r="I95" s="46">
        <f t="shared" si="22"/>
        <v>4</v>
      </c>
      <c r="J95" s="46">
        <f t="shared" si="22"/>
        <v>1</v>
      </c>
      <c r="K95" s="46">
        <f t="shared" si="22"/>
        <v>14</v>
      </c>
      <c r="L95" s="46">
        <f t="shared" si="22"/>
        <v>0</v>
      </c>
      <c r="M95" s="46">
        <f t="shared" si="22"/>
        <v>0</v>
      </c>
      <c r="N95" s="46">
        <f t="shared" si="22"/>
        <v>1</v>
      </c>
      <c r="O95" s="46">
        <f t="shared" si="22"/>
        <v>30</v>
      </c>
      <c r="P95" s="48" t="s">
        <v>2</v>
      </c>
      <c r="Q95" s="140" t="s">
        <v>27</v>
      </c>
      <c r="R95" s="141"/>
      <c r="S95" s="142"/>
      <c r="T95" s="46">
        <f t="shared" ref="T95:AE95" si="23">SUM(T85:T94)</f>
        <v>15</v>
      </c>
      <c r="U95" s="46">
        <f t="shared" si="23"/>
        <v>6</v>
      </c>
      <c r="V95" s="46">
        <f t="shared" si="23"/>
        <v>6</v>
      </c>
      <c r="W95" s="46">
        <f t="shared" si="23"/>
        <v>30</v>
      </c>
      <c r="X95" s="46">
        <f t="shared" si="23"/>
        <v>12</v>
      </c>
      <c r="Y95" s="46">
        <f t="shared" si="23"/>
        <v>10</v>
      </c>
      <c r="Z95" s="46">
        <f t="shared" si="23"/>
        <v>6</v>
      </c>
      <c r="AA95" s="46">
        <f t="shared" si="23"/>
        <v>5</v>
      </c>
      <c r="AB95" s="46">
        <f t="shared" si="23"/>
        <v>0</v>
      </c>
      <c r="AC95" s="46">
        <f t="shared" si="23"/>
        <v>0</v>
      </c>
      <c r="AD95" s="46">
        <f t="shared" si="23"/>
        <v>4</v>
      </c>
      <c r="AE95" s="46">
        <f t="shared" si="23"/>
        <v>54</v>
      </c>
      <c r="AF95" s="58"/>
      <c r="AG95" s="49"/>
    </row>
    <row r="96" spans="1:33" x14ac:dyDescent="0.2">
      <c r="A96" s="152" t="s">
        <v>28</v>
      </c>
      <c r="B96" s="153"/>
      <c r="C96" s="154" t="s">
        <v>105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x14ac:dyDescent="0.2">
      <c r="A97" s="152" t="s">
        <v>205</v>
      </c>
      <c r="B97" s="153"/>
      <c r="C97" s="154" t="s">
        <v>342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x14ac:dyDescent="0.2">
      <c r="A99" s="160" t="s">
        <v>29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2"/>
      <c r="P99" s="43" t="s">
        <v>49</v>
      </c>
      <c r="Q99" s="192" t="s">
        <v>106</v>
      </c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4"/>
      <c r="AF99" s="58"/>
      <c r="AG99" s="49"/>
    </row>
    <row r="100" spans="1:33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x14ac:dyDescent="0.2">
      <c r="A101" s="55">
        <v>1</v>
      </c>
      <c r="B101" s="54" t="s">
        <v>249</v>
      </c>
      <c r="C101" s="54" t="s">
        <v>124</v>
      </c>
      <c r="D101" s="46">
        <v>2</v>
      </c>
      <c r="E101" s="46">
        <v>1</v>
      </c>
      <c r="F101" s="46">
        <v>2</v>
      </c>
      <c r="G101" s="46">
        <v>3</v>
      </c>
      <c r="H101" s="46">
        <v>3</v>
      </c>
      <c r="I101" s="46">
        <v>2</v>
      </c>
      <c r="J101" s="46"/>
      <c r="K101" s="46">
        <v>1</v>
      </c>
      <c r="L101" s="46"/>
      <c r="M101" s="46"/>
      <c r="N101" s="46">
        <v>1</v>
      </c>
      <c r="O101" s="46">
        <f t="shared" ref="O101:O110" si="24">IF(B101="","",(D101*2)+(E101*3)+F101*1)</f>
        <v>9</v>
      </c>
      <c r="P101" s="47"/>
      <c r="Q101" s="53">
        <v>5</v>
      </c>
      <c r="R101" s="54" t="s">
        <v>140</v>
      </c>
      <c r="S101" s="54" t="s">
        <v>141</v>
      </c>
      <c r="T101" s="46">
        <v>4</v>
      </c>
      <c r="U101" s="46"/>
      <c r="V101" s="46"/>
      <c r="W101" s="46"/>
      <c r="X101" s="46">
        <v>3</v>
      </c>
      <c r="Y101" s="46">
        <v>2</v>
      </c>
      <c r="Z101" s="46"/>
      <c r="AA101" s="46">
        <v>3</v>
      </c>
      <c r="AB101" s="46"/>
      <c r="AC101" s="46"/>
      <c r="AD101" s="46"/>
      <c r="AE101" s="46">
        <f t="shared" ref="AE101:AE110" si="25">IF(R101="","",(T101*2)+(U101*3)+V101*1)</f>
        <v>8</v>
      </c>
      <c r="AF101" s="58"/>
      <c r="AG101" s="49"/>
    </row>
    <row r="102" spans="1:33" x14ac:dyDescent="0.2">
      <c r="A102" s="55">
        <v>2</v>
      </c>
      <c r="B102" s="54" t="s">
        <v>40</v>
      </c>
      <c r="C102" s="54" t="s">
        <v>41</v>
      </c>
      <c r="D102" s="46">
        <v>1</v>
      </c>
      <c r="E102" s="46"/>
      <c r="F102" s="46">
        <v>1</v>
      </c>
      <c r="G102" s="46">
        <v>2</v>
      </c>
      <c r="H102" s="46"/>
      <c r="I102" s="46"/>
      <c r="J102" s="46"/>
      <c r="K102" s="46"/>
      <c r="L102" s="46"/>
      <c r="M102" s="46"/>
      <c r="N102" s="46"/>
      <c r="O102" s="46">
        <f t="shared" si="24"/>
        <v>3</v>
      </c>
      <c r="P102" s="47"/>
      <c r="Q102" s="55">
        <v>6</v>
      </c>
      <c r="R102" s="54" t="s">
        <v>142</v>
      </c>
      <c r="S102" s="54" t="s">
        <v>143</v>
      </c>
      <c r="T102" s="46"/>
      <c r="U102" s="46">
        <v>1</v>
      </c>
      <c r="V102" s="46">
        <v>2</v>
      </c>
      <c r="W102" s="46">
        <v>3</v>
      </c>
      <c r="X102" s="46">
        <v>3</v>
      </c>
      <c r="Y102" s="46">
        <v>3</v>
      </c>
      <c r="Z102" s="46"/>
      <c r="AA102" s="46">
        <v>4</v>
      </c>
      <c r="AB102" s="46"/>
      <c r="AC102" s="46"/>
      <c r="AD102" s="46"/>
      <c r="AE102" s="46">
        <f t="shared" si="25"/>
        <v>5</v>
      </c>
      <c r="AF102" s="58"/>
      <c r="AG102" s="49"/>
    </row>
    <row r="103" spans="1:33" x14ac:dyDescent="0.2">
      <c r="A103" s="53">
        <v>9</v>
      </c>
      <c r="B103" s="54" t="s">
        <v>58</v>
      </c>
      <c r="C103" s="54" t="s">
        <v>59</v>
      </c>
      <c r="D103" s="46">
        <v>3</v>
      </c>
      <c r="E103" s="46"/>
      <c r="F103" s="46">
        <v>2</v>
      </c>
      <c r="G103" s="46">
        <v>4</v>
      </c>
      <c r="H103" s="46">
        <v>5</v>
      </c>
      <c r="I103" s="46">
        <v>1</v>
      </c>
      <c r="J103" s="46"/>
      <c r="K103" s="46">
        <v>2</v>
      </c>
      <c r="L103" s="46"/>
      <c r="M103" s="46"/>
      <c r="N103" s="46">
        <v>4</v>
      </c>
      <c r="O103" s="46">
        <f t="shared" si="24"/>
        <v>8</v>
      </c>
      <c r="P103" s="47"/>
      <c r="Q103" s="53">
        <v>11</v>
      </c>
      <c r="R103" s="54" t="s">
        <v>200</v>
      </c>
      <c r="S103" s="54" t="s">
        <v>201</v>
      </c>
      <c r="T103" s="46">
        <v>3</v>
      </c>
      <c r="U103" s="46"/>
      <c r="V103" s="46">
        <v>1</v>
      </c>
      <c r="W103" s="46">
        <v>2</v>
      </c>
      <c r="X103" s="46">
        <v>3</v>
      </c>
      <c r="Y103" s="46">
        <v>3</v>
      </c>
      <c r="Z103" s="46"/>
      <c r="AA103" s="46">
        <v>3</v>
      </c>
      <c r="AB103" s="46"/>
      <c r="AC103" s="46"/>
      <c r="AD103" s="46"/>
      <c r="AE103" s="46">
        <f t="shared" si="25"/>
        <v>7</v>
      </c>
      <c r="AF103" s="58"/>
      <c r="AG103" s="49"/>
    </row>
    <row r="104" spans="1:33" x14ac:dyDescent="0.2">
      <c r="A104" s="55">
        <v>11</v>
      </c>
      <c r="B104" s="54" t="s">
        <v>210</v>
      </c>
      <c r="C104" s="54" t="s">
        <v>67</v>
      </c>
      <c r="D104" s="46">
        <v>4</v>
      </c>
      <c r="E104" s="46"/>
      <c r="F104" s="46"/>
      <c r="G104" s="46">
        <v>3</v>
      </c>
      <c r="H104" s="46"/>
      <c r="I104" s="46">
        <v>1</v>
      </c>
      <c r="J104" s="46"/>
      <c r="K104" s="46">
        <v>2</v>
      </c>
      <c r="L104" s="46"/>
      <c r="M104" s="46"/>
      <c r="N104" s="46"/>
      <c r="O104" s="46">
        <f t="shared" si="24"/>
        <v>8</v>
      </c>
      <c r="P104" s="47"/>
      <c r="Q104" s="53">
        <v>12</v>
      </c>
      <c r="R104" s="54" t="s">
        <v>224</v>
      </c>
      <c r="S104" s="54" t="s">
        <v>95</v>
      </c>
      <c r="T104" s="46">
        <v>3</v>
      </c>
      <c r="U104" s="46"/>
      <c r="V104" s="46"/>
      <c r="W104" s="46">
        <v>5</v>
      </c>
      <c r="X104" s="46">
        <v>1</v>
      </c>
      <c r="Y104" s="46">
        <v>2</v>
      </c>
      <c r="Z104" s="46"/>
      <c r="AA104" s="46">
        <v>3</v>
      </c>
      <c r="AB104" s="46"/>
      <c r="AC104" s="46"/>
      <c r="AD104" s="46"/>
      <c r="AE104" s="46">
        <f t="shared" si="25"/>
        <v>6</v>
      </c>
      <c r="AF104" s="58"/>
      <c r="AG104" s="49"/>
    </row>
    <row r="105" spans="1:33" x14ac:dyDescent="0.2">
      <c r="A105" s="53">
        <v>13</v>
      </c>
      <c r="B105" s="54" t="s">
        <v>31</v>
      </c>
      <c r="C105" s="54" t="s">
        <v>32</v>
      </c>
      <c r="D105" s="46"/>
      <c r="E105" s="46"/>
      <c r="F105" s="46"/>
      <c r="G105" s="46">
        <v>5</v>
      </c>
      <c r="H105" s="46"/>
      <c r="I105" s="46"/>
      <c r="J105" s="46"/>
      <c r="K105" s="46">
        <v>2</v>
      </c>
      <c r="L105" s="46"/>
      <c r="M105" s="46"/>
      <c r="N105" s="46"/>
      <c r="O105" s="46">
        <f t="shared" si="24"/>
        <v>0</v>
      </c>
      <c r="P105" s="47"/>
      <c r="Q105" s="53"/>
      <c r="R105" s="54"/>
      <c r="S105" s="5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 t="str">
        <f t="shared" si="25"/>
        <v/>
      </c>
      <c r="AF105" s="58"/>
      <c r="AG105" s="49"/>
    </row>
    <row r="106" spans="1:33" x14ac:dyDescent="0.2">
      <c r="A106" s="55"/>
      <c r="B106" s="54"/>
      <c r="C106" s="54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 t="str">
        <f t="shared" si="24"/>
        <v/>
      </c>
      <c r="P106" s="47"/>
      <c r="Q106" s="55">
        <v>21</v>
      </c>
      <c r="R106" s="54" t="s">
        <v>177</v>
      </c>
      <c r="S106" s="54" t="s">
        <v>178</v>
      </c>
      <c r="T106" s="46"/>
      <c r="U106" s="46"/>
      <c r="V106" s="46">
        <v>2</v>
      </c>
      <c r="W106" s="46">
        <v>6</v>
      </c>
      <c r="X106" s="46"/>
      <c r="Y106" s="46">
        <v>1</v>
      </c>
      <c r="Z106" s="46"/>
      <c r="AA106" s="46">
        <v>2</v>
      </c>
      <c r="AB106" s="46"/>
      <c r="AC106" s="46"/>
      <c r="AD106" s="46"/>
      <c r="AE106" s="46">
        <f t="shared" si="25"/>
        <v>2</v>
      </c>
      <c r="AF106" s="58"/>
      <c r="AG106" s="49"/>
    </row>
    <row r="107" spans="1:33" x14ac:dyDescent="0.2">
      <c r="A107" s="55">
        <v>21</v>
      </c>
      <c r="B107" s="54" t="s">
        <v>250</v>
      </c>
      <c r="C107" s="54" t="s">
        <v>251</v>
      </c>
      <c r="D107" s="46">
        <v>1</v>
      </c>
      <c r="E107" s="46"/>
      <c r="F107" s="46"/>
      <c r="G107" s="46">
        <v>6</v>
      </c>
      <c r="H107" s="46"/>
      <c r="I107" s="46"/>
      <c r="J107" s="46">
        <v>1</v>
      </c>
      <c r="K107" s="46">
        <v>4</v>
      </c>
      <c r="L107" s="46"/>
      <c r="M107" s="46"/>
      <c r="N107" s="46"/>
      <c r="O107" s="46">
        <f t="shared" si="24"/>
        <v>2</v>
      </c>
      <c r="P107" s="47"/>
      <c r="Q107" s="53">
        <v>32</v>
      </c>
      <c r="R107" s="54" t="s">
        <v>63</v>
      </c>
      <c r="S107" s="54" t="s">
        <v>79</v>
      </c>
      <c r="T107" s="46"/>
      <c r="U107" s="46"/>
      <c r="V107" s="46"/>
      <c r="W107" s="46">
        <v>4</v>
      </c>
      <c r="X107" s="46"/>
      <c r="Y107" s="46">
        <v>2</v>
      </c>
      <c r="Z107" s="46">
        <v>1</v>
      </c>
      <c r="AA107" s="46"/>
      <c r="AB107" s="46"/>
      <c r="AC107" s="46"/>
      <c r="AD107" s="46"/>
      <c r="AE107" s="46">
        <f t="shared" si="25"/>
        <v>0</v>
      </c>
      <c r="AF107" s="58"/>
      <c r="AG107" s="49"/>
    </row>
    <row r="108" spans="1:33" x14ac:dyDescent="0.2">
      <c r="A108" s="55">
        <v>23</v>
      </c>
      <c r="B108" s="54" t="s">
        <v>89</v>
      </c>
      <c r="C108" s="54" t="s">
        <v>166</v>
      </c>
      <c r="D108" s="46">
        <v>3</v>
      </c>
      <c r="E108" s="46">
        <v>1</v>
      </c>
      <c r="F108" s="46">
        <v>1</v>
      </c>
      <c r="G108" s="46">
        <v>4</v>
      </c>
      <c r="H108" s="46">
        <v>3</v>
      </c>
      <c r="I108" s="46">
        <v>2</v>
      </c>
      <c r="J108" s="46"/>
      <c r="K108" s="46"/>
      <c r="L108" s="46"/>
      <c r="M108" s="46"/>
      <c r="N108" s="46"/>
      <c r="O108" s="46">
        <f t="shared" si="24"/>
        <v>10</v>
      </c>
      <c r="P108" s="47"/>
      <c r="Q108" s="53">
        <v>40</v>
      </c>
      <c r="R108" s="54" t="s">
        <v>174</v>
      </c>
      <c r="S108" s="54" t="s">
        <v>76</v>
      </c>
      <c r="T108" s="46">
        <v>3</v>
      </c>
      <c r="U108" s="46"/>
      <c r="V108" s="46">
        <v>5</v>
      </c>
      <c r="W108" s="46">
        <v>9</v>
      </c>
      <c r="X108" s="46"/>
      <c r="Y108" s="46"/>
      <c r="Z108" s="46"/>
      <c r="AA108" s="46">
        <v>3</v>
      </c>
      <c r="AB108" s="46"/>
      <c r="AC108" s="46"/>
      <c r="AD108" s="46"/>
      <c r="AE108" s="46">
        <f t="shared" si="25"/>
        <v>11</v>
      </c>
      <c r="AF108" s="58"/>
      <c r="AG108" s="56" t="s">
        <v>326</v>
      </c>
    </row>
    <row r="109" spans="1:33" x14ac:dyDescent="0.2">
      <c r="A109" s="55">
        <v>33</v>
      </c>
      <c r="B109" s="54" t="s">
        <v>252</v>
      </c>
      <c r="C109" s="54" t="s">
        <v>45</v>
      </c>
      <c r="D109" s="46">
        <v>1</v>
      </c>
      <c r="E109" s="46"/>
      <c r="F109" s="46">
        <v>3</v>
      </c>
      <c r="G109" s="46">
        <v>7</v>
      </c>
      <c r="H109" s="46">
        <v>3</v>
      </c>
      <c r="I109" s="46">
        <v>3</v>
      </c>
      <c r="J109" s="46">
        <v>1</v>
      </c>
      <c r="K109" s="46">
        <v>5</v>
      </c>
      <c r="L109" s="46"/>
      <c r="M109" s="46"/>
      <c r="N109" s="46"/>
      <c r="O109" s="46">
        <f t="shared" si="24"/>
        <v>5</v>
      </c>
      <c r="P109" s="47"/>
      <c r="Q109" s="53"/>
      <c r="R109" s="54"/>
      <c r="S109" s="5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 t="str">
        <f t="shared" si="25"/>
        <v/>
      </c>
      <c r="AF109" s="58"/>
      <c r="AG109" s="57" t="s">
        <v>339</v>
      </c>
    </row>
    <row r="110" spans="1:33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4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5"/>
        <v/>
      </c>
      <c r="AF110" s="58"/>
      <c r="AG110" s="49"/>
    </row>
    <row r="111" spans="1:33" x14ac:dyDescent="0.2">
      <c r="A111" s="140" t="s">
        <v>27</v>
      </c>
      <c r="B111" s="141"/>
      <c r="C111" s="142"/>
      <c r="D111" s="46">
        <f t="shared" ref="D111:O111" si="26">SUM(D101:D110)</f>
        <v>15</v>
      </c>
      <c r="E111" s="46">
        <f t="shared" si="26"/>
        <v>2</v>
      </c>
      <c r="F111" s="46">
        <f t="shared" si="26"/>
        <v>9</v>
      </c>
      <c r="G111" s="46">
        <f t="shared" si="26"/>
        <v>34</v>
      </c>
      <c r="H111" s="46">
        <f t="shared" si="26"/>
        <v>14</v>
      </c>
      <c r="I111" s="46">
        <f t="shared" si="26"/>
        <v>9</v>
      </c>
      <c r="J111" s="46">
        <f t="shared" si="26"/>
        <v>2</v>
      </c>
      <c r="K111" s="46">
        <f t="shared" si="26"/>
        <v>16</v>
      </c>
      <c r="L111" s="46">
        <f t="shared" si="26"/>
        <v>0</v>
      </c>
      <c r="M111" s="46">
        <f t="shared" si="26"/>
        <v>0</v>
      </c>
      <c r="N111" s="46">
        <f t="shared" si="26"/>
        <v>5</v>
      </c>
      <c r="O111" s="46">
        <f t="shared" si="26"/>
        <v>45</v>
      </c>
      <c r="P111" s="48" t="s">
        <v>2</v>
      </c>
      <c r="Q111" s="140" t="s">
        <v>27</v>
      </c>
      <c r="R111" s="141"/>
      <c r="S111" s="142"/>
      <c r="T111" s="46">
        <f t="shared" ref="T111:AE111" si="27">SUM(T101:T110)</f>
        <v>13</v>
      </c>
      <c r="U111" s="46">
        <f t="shared" si="27"/>
        <v>1</v>
      </c>
      <c r="V111" s="46">
        <f t="shared" si="27"/>
        <v>10</v>
      </c>
      <c r="W111" s="46">
        <f t="shared" si="27"/>
        <v>29</v>
      </c>
      <c r="X111" s="46">
        <f t="shared" si="27"/>
        <v>10</v>
      </c>
      <c r="Y111" s="46">
        <f t="shared" si="27"/>
        <v>13</v>
      </c>
      <c r="Z111" s="46">
        <f t="shared" si="27"/>
        <v>1</v>
      </c>
      <c r="AA111" s="46">
        <f t="shared" si="27"/>
        <v>18</v>
      </c>
      <c r="AB111" s="46">
        <f t="shared" si="27"/>
        <v>0</v>
      </c>
      <c r="AC111" s="46">
        <f t="shared" si="27"/>
        <v>0</v>
      </c>
      <c r="AD111" s="46">
        <f t="shared" si="27"/>
        <v>0</v>
      </c>
      <c r="AE111" s="46">
        <f t="shared" si="27"/>
        <v>39</v>
      </c>
      <c r="AF111" s="58"/>
      <c r="AG111" s="49"/>
    </row>
    <row r="112" spans="1:33" x14ac:dyDescent="0.2">
      <c r="A112" s="152" t="s">
        <v>28</v>
      </c>
      <c r="B112" s="153"/>
      <c r="C112" s="154" t="s">
        <v>236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x14ac:dyDescent="0.2">
      <c r="A113" s="152" t="s">
        <v>205</v>
      </c>
      <c r="B113" s="153"/>
      <c r="C113" s="154" t="s">
        <v>347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x14ac:dyDescent="0.2">
      <c r="A115" s="149" t="s">
        <v>203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1"/>
      <c r="P115" s="43" t="s">
        <v>49</v>
      </c>
      <c r="Q115" s="163" t="s">
        <v>77</v>
      </c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5"/>
      <c r="AF115" s="58"/>
      <c r="AG115" s="49"/>
    </row>
    <row r="116" spans="1:33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x14ac:dyDescent="0.2">
      <c r="A117" s="53"/>
      <c r="B117" s="54"/>
      <c r="C117" s="54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 t="str">
        <f t="shared" ref="O117:O126" si="28">IF(B117="","",(D117*2)+(E117*3)+F117*1)</f>
        <v/>
      </c>
      <c r="P117" s="47"/>
      <c r="Q117" s="55">
        <v>1</v>
      </c>
      <c r="R117" s="54" t="s">
        <v>87</v>
      </c>
      <c r="S117" s="54" t="s">
        <v>88</v>
      </c>
      <c r="T117" s="46"/>
      <c r="U117" s="46">
        <v>2</v>
      </c>
      <c r="V117" s="46">
        <v>1</v>
      </c>
      <c r="W117" s="46">
        <v>5</v>
      </c>
      <c r="X117" s="46">
        <v>8</v>
      </c>
      <c r="Y117" s="46">
        <v>3</v>
      </c>
      <c r="Z117" s="46"/>
      <c r="AA117" s="46">
        <v>2</v>
      </c>
      <c r="AB117" s="46"/>
      <c r="AC117" s="46"/>
      <c r="AD117" s="46"/>
      <c r="AE117" s="46">
        <f t="shared" ref="AE117:AE126" si="29">IF(R117="","",(T117*2)+(U117*3)+V117*1)</f>
        <v>7</v>
      </c>
      <c r="AF117" s="58"/>
      <c r="AG117" s="49"/>
    </row>
    <row r="118" spans="1:33" x14ac:dyDescent="0.2">
      <c r="A118" s="55">
        <v>10</v>
      </c>
      <c r="B118" s="54" t="s">
        <v>340</v>
      </c>
      <c r="C118" s="54" t="s">
        <v>38</v>
      </c>
      <c r="D118" s="46"/>
      <c r="E118" s="46">
        <v>2</v>
      </c>
      <c r="F118" s="46"/>
      <c r="G118" s="46">
        <v>3</v>
      </c>
      <c r="H118" s="46">
        <v>1</v>
      </c>
      <c r="I118" s="46">
        <v>1</v>
      </c>
      <c r="J118" s="46"/>
      <c r="K118" s="46"/>
      <c r="L118" s="46"/>
      <c r="M118" s="46"/>
      <c r="N118" s="46"/>
      <c r="O118" s="46">
        <f t="shared" si="28"/>
        <v>6</v>
      </c>
      <c r="P118" s="47"/>
      <c r="Q118" s="53"/>
      <c r="R118" s="54"/>
      <c r="S118" s="5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 t="str">
        <f t="shared" si="29"/>
        <v/>
      </c>
      <c r="AF118" s="58"/>
      <c r="AG118" s="49"/>
    </row>
    <row r="119" spans="1:33" x14ac:dyDescent="0.2">
      <c r="A119" s="53">
        <v>12</v>
      </c>
      <c r="B119" s="54" t="s">
        <v>207</v>
      </c>
      <c r="C119" s="54" t="s">
        <v>199</v>
      </c>
      <c r="D119" s="46"/>
      <c r="E119" s="46">
        <v>1</v>
      </c>
      <c r="F119" s="46"/>
      <c r="G119" s="46">
        <v>1</v>
      </c>
      <c r="H119" s="46">
        <v>2</v>
      </c>
      <c r="I119" s="46"/>
      <c r="J119" s="46"/>
      <c r="K119" s="46">
        <v>1</v>
      </c>
      <c r="L119" s="46"/>
      <c r="M119" s="46"/>
      <c r="N119" s="46"/>
      <c r="O119" s="46">
        <f t="shared" si="28"/>
        <v>3</v>
      </c>
      <c r="P119" s="47"/>
      <c r="Q119" s="53">
        <v>3</v>
      </c>
      <c r="R119" s="54" t="s">
        <v>80</v>
      </c>
      <c r="S119" s="54" t="s">
        <v>81</v>
      </c>
      <c r="T119" s="46">
        <v>8</v>
      </c>
      <c r="U119" s="46"/>
      <c r="V119" s="46">
        <v>4</v>
      </c>
      <c r="W119" s="46">
        <v>7</v>
      </c>
      <c r="X119" s="46">
        <v>7</v>
      </c>
      <c r="Y119" s="46">
        <v>4</v>
      </c>
      <c r="Z119" s="46"/>
      <c r="AA119" s="46">
        <v>1</v>
      </c>
      <c r="AB119" s="46"/>
      <c r="AC119" s="46"/>
      <c r="AD119" s="46">
        <v>5</v>
      </c>
      <c r="AE119" s="46">
        <f t="shared" si="29"/>
        <v>20</v>
      </c>
      <c r="AF119" s="58"/>
      <c r="AG119" s="49"/>
    </row>
    <row r="120" spans="1:33" x14ac:dyDescent="0.2">
      <c r="A120" s="53">
        <v>14</v>
      </c>
      <c r="B120" s="54" t="s">
        <v>197</v>
      </c>
      <c r="C120" s="54" t="s">
        <v>198</v>
      </c>
      <c r="D120" s="46">
        <v>2</v>
      </c>
      <c r="E120" s="46"/>
      <c r="F120" s="46"/>
      <c r="G120" s="46">
        <v>3</v>
      </c>
      <c r="H120" s="46">
        <v>2</v>
      </c>
      <c r="I120" s="46">
        <v>1</v>
      </c>
      <c r="J120" s="46"/>
      <c r="K120" s="46">
        <v>2</v>
      </c>
      <c r="L120" s="46"/>
      <c r="M120" s="46"/>
      <c r="N120" s="46"/>
      <c r="O120" s="46">
        <f t="shared" si="28"/>
        <v>4</v>
      </c>
      <c r="P120" s="47"/>
      <c r="Q120" s="55">
        <v>5</v>
      </c>
      <c r="R120" s="54" t="s">
        <v>85</v>
      </c>
      <c r="S120" s="54" t="s">
        <v>86</v>
      </c>
      <c r="T120" s="46">
        <v>9</v>
      </c>
      <c r="U120" s="46"/>
      <c r="V120" s="46">
        <v>1</v>
      </c>
      <c r="W120" s="46">
        <v>6</v>
      </c>
      <c r="X120" s="46">
        <v>3</v>
      </c>
      <c r="Y120" s="46">
        <v>2</v>
      </c>
      <c r="Z120" s="46"/>
      <c r="AA120" s="46"/>
      <c r="AB120" s="46"/>
      <c r="AC120" s="46"/>
      <c r="AD120" s="46"/>
      <c r="AE120" s="46">
        <f t="shared" si="29"/>
        <v>19</v>
      </c>
      <c r="AF120" s="58"/>
      <c r="AG120" s="49"/>
    </row>
    <row r="121" spans="1:33" x14ac:dyDescent="0.2">
      <c r="A121" s="55">
        <v>16</v>
      </c>
      <c r="B121" s="54" t="s">
        <v>208</v>
      </c>
      <c r="C121" s="54" t="s">
        <v>34</v>
      </c>
      <c r="D121" s="46">
        <v>3</v>
      </c>
      <c r="E121" s="46"/>
      <c r="F121" s="46"/>
      <c r="G121" s="46">
        <v>7</v>
      </c>
      <c r="H121" s="46">
        <v>2</v>
      </c>
      <c r="I121" s="46"/>
      <c r="J121" s="46"/>
      <c r="K121" s="46">
        <v>1</v>
      </c>
      <c r="L121" s="46"/>
      <c r="M121" s="46"/>
      <c r="N121" s="46"/>
      <c r="O121" s="46">
        <f t="shared" si="28"/>
        <v>6</v>
      </c>
      <c r="P121" s="47"/>
      <c r="Q121" s="55"/>
      <c r="R121" s="54"/>
      <c r="S121" s="5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 t="str">
        <f t="shared" si="29"/>
        <v/>
      </c>
      <c r="AF121" s="58"/>
      <c r="AG121" s="49"/>
    </row>
    <row r="122" spans="1:33" x14ac:dyDescent="0.2">
      <c r="A122" s="55">
        <v>32</v>
      </c>
      <c r="B122" s="54" t="s">
        <v>190</v>
      </c>
      <c r="C122" s="54" t="s">
        <v>51</v>
      </c>
      <c r="D122" s="46">
        <v>2</v>
      </c>
      <c r="E122" s="46"/>
      <c r="F122" s="46">
        <v>1</v>
      </c>
      <c r="G122" s="46">
        <v>2</v>
      </c>
      <c r="H122" s="46"/>
      <c r="I122" s="46">
        <v>1</v>
      </c>
      <c r="J122" s="46"/>
      <c r="K122" s="46">
        <v>1</v>
      </c>
      <c r="L122" s="46"/>
      <c r="M122" s="46"/>
      <c r="N122" s="46"/>
      <c r="O122" s="46">
        <f t="shared" si="28"/>
        <v>5</v>
      </c>
      <c r="P122" s="47"/>
      <c r="Q122" s="55">
        <v>15</v>
      </c>
      <c r="R122" s="54" t="s">
        <v>128</v>
      </c>
      <c r="S122" s="54" t="s">
        <v>83</v>
      </c>
      <c r="T122" s="46">
        <v>2</v>
      </c>
      <c r="U122" s="46">
        <v>1</v>
      </c>
      <c r="V122" s="46">
        <v>2</v>
      </c>
      <c r="W122" s="46">
        <v>12</v>
      </c>
      <c r="X122" s="46">
        <v>5</v>
      </c>
      <c r="Y122" s="46">
        <v>2</v>
      </c>
      <c r="Z122" s="46"/>
      <c r="AA122" s="46">
        <v>1</v>
      </c>
      <c r="AB122" s="46"/>
      <c r="AC122" s="46"/>
      <c r="AD122" s="46"/>
      <c r="AE122" s="46">
        <f t="shared" si="29"/>
        <v>9</v>
      </c>
      <c r="AF122" s="58"/>
      <c r="AG122" s="49"/>
    </row>
    <row r="123" spans="1:33" x14ac:dyDescent="0.2">
      <c r="A123" s="55">
        <v>36</v>
      </c>
      <c r="B123" s="54" t="s">
        <v>209</v>
      </c>
      <c r="C123" s="54" t="s">
        <v>126</v>
      </c>
      <c r="D123" s="46">
        <v>1</v>
      </c>
      <c r="E123" s="46">
        <v>1</v>
      </c>
      <c r="F123" s="46"/>
      <c r="G123" s="46">
        <v>10</v>
      </c>
      <c r="H123" s="46"/>
      <c r="I123" s="46">
        <v>2</v>
      </c>
      <c r="J123" s="46"/>
      <c r="K123" s="46">
        <v>1</v>
      </c>
      <c r="L123" s="46"/>
      <c r="M123" s="46"/>
      <c r="N123" s="46"/>
      <c r="O123" s="46">
        <f t="shared" si="28"/>
        <v>5</v>
      </c>
      <c r="P123" s="47"/>
      <c r="Q123" s="55">
        <v>35</v>
      </c>
      <c r="R123" s="54" t="s">
        <v>290</v>
      </c>
      <c r="S123" s="54" t="s">
        <v>291</v>
      </c>
      <c r="T123" s="46">
        <v>3</v>
      </c>
      <c r="U123" s="46"/>
      <c r="V123" s="46"/>
      <c r="W123" s="46">
        <v>9</v>
      </c>
      <c r="X123" s="46">
        <v>1</v>
      </c>
      <c r="Y123" s="46">
        <v>4</v>
      </c>
      <c r="Z123" s="46">
        <v>3</v>
      </c>
      <c r="AA123" s="46">
        <v>1</v>
      </c>
      <c r="AB123" s="46"/>
      <c r="AC123" s="46"/>
      <c r="AD123" s="46"/>
      <c r="AE123" s="46">
        <f t="shared" si="29"/>
        <v>6</v>
      </c>
      <c r="AF123" s="58"/>
      <c r="AG123" s="49"/>
    </row>
    <row r="124" spans="1:33" x14ac:dyDescent="0.2">
      <c r="A124" s="55">
        <v>42</v>
      </c>
      <c r="B124" s="54" t="s">
        <v>292</v>
      </c>
      <c r="C124" s="54" t="s">
        <v>293</v>
      </c>
      <c r="D124" s="46">
        <v>1</v>
      </c>
      <c r="E124" s="46">
        <v>1</v>
      </c>
      <c r="F124" s="46"/>
      <c r="G124" s="46">
        <v>4</v>
      </c>
      <c r="H124" s="46">
        <v>3</v>
      </c>
      <c r="I124" s="46"/>
      <c r="J124" s="46"/>
      <c r="K124" s="46">
        <v>1</v>
      </c>
      <c r="L124" s="46"/>
      <c r="M124" s="46"/>
      <c r="N124" s="46"/>
      <c r="O124" s="46">
        <f t="shared" si="28"/>
        <v>5</v>
      </c>
      <c r="P124" s="47"/>
      <c r="Q124" s="53"/>
      <c r="R124" s="54"/>
      <c r="S124" s="5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 t="str">
        <f t="shared" si="29"/>
        <v/>
      </c>
      <c r="AF124" s="58"/>
      <c r="AG124" s="49"/>
    </row>
    <row r="125" spans="1:33" x14ac:dyDescent="0.2">
      <c r="A125" s="55">
        <v>13</v>
      </c>
      <c r="B125" s="54" t="s">
        <v>294</v>
      </c>
      <c r="C125" s="54" t="s">
        <v>61</v>
      </c>
      <c r="D125" s="46">
        <v>3</v>
      </c>
      <c r="E125" s="46"/>
      <c r="F125" s="46">
        <v>1</v>
      </c>
      <c r="G125" s="46">
        <v>8</v>
      </c>
      <c r="H125" s="46">
        <v>1</v>
      </c>
      <c r="I125" s="46">
        <v>1</v>
      </c>
      <c r="J125" s="46">
        <v>2</v>
      </c>
      <c r="K125" s="46"/>
      <c r="L125" s="46"/>
      <c r="M125" s="46"/>
      <c r="N125" s="46"/>
      <c r="O125" s="46">
        <f t="shared" si="28"/>
        <v>7</v>
      </c>
      <c r="P125" s="47"/>
      <c r="Q125" s="53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29"/>
        <v/>
      </c>
      <c r="AF125" s="58"/>
      <c r="AG125" s="49"/>
    </row>
    <row r="126" spans="1:33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8"/>
        <v/>
      </c>
      <c r="P126" s="47"/>
      <c r="Q126" s="53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29"/>
        <v/>
      </c>
      <c r="AF126" s="58"/>
      <c r="AG126" s="49"/>
    </row>
    <row r="127" spans="1:33" x14ac:dyDescent="0.2">
      <c r="A127" s="140" t="s">
        <v>27</v>
      </c>
      <c r="B127" s="141"/>
      <c r="C127" s="142"/>
      <c r="D127" s="46">
        <f t="shared" ref="D127:O127" si="30">SUM(D117:D126)</f>
        <v>12</v>
      </c>
      <c r="E127" s="46">
        <f t="shared" si="30"/>
        <v>5</v>
      </c>
      <c r="F127" s="46">
        <f t="shared" si="30"/>
        <v>2</v>
      </c>
      <c r="G127" s="46">
        <f t="shared" si="30"/>
        <v>38</v>
      </c>
      <c r="H127" s="46">
        <f t="shared" si="30"/>
        <v>11</v>
      </c>
      <c r="I127" s="46">
        <f t="shared" si="30"/>
        <v>6</v>
      </c>
      <c r="J127" s="46">
        <f t="shared" si="30"/>
        <v>2</v>
      </c>
      <c r="K127" s="46">
        <f t="shared" si="30"/>
        <v>7</v>
      </c>
      <c r="L127" s="46">
        <f t="shared" si="30"/>
        <v>0</v>
      </c>
      <c r="M127" s="46">
        <f t="shared" si="30"/>
        <v>0</v>
      </c>
      <c r="N127" s="46">
        <f t="shared" si="30"/>
        <v>0</v>
      </c>
      <c r="O127" s="46">
        <f t="shared" si="30"/>
        <v>41</v>
      </c>
      <c r="P127" s="48" t="s">
        <v>2</v>
      </c>
      <c r="Q127" s="140" t="s">
        <v>27</v>
      </c>
      <c r="R127" s="141"/>
      <c r="S127" s="142"/>
      <c r="T127" s="46">
        <f t="shared" ref="T127:AE127" si="31">SUM(T117:T126)</f>
        <v>22</v>
      </c>
      <c r="U127" s="46">
        <f t="shared" si="31"/>
        <v>3</v>
      </c>
      <c r="V127" s="46">
        <f t="shared" si="31"/>
        <v>8</v>
      </c>
      <c r="W127" s="46">
        <f t="shared" si="31"/>
        <v>39</v>
      </c>
      <c r="X127" s="46">
        <f t="shared" si="31"/>
        <v>24</v>
      </c>
      <c r="Y127" s="46">
        <f t="shared" si="31"/>
        <v>15</v>
      </c>
      <c r="Z127" s="46">
        <f t="shared" si="31"/>
        <v>3</v>
      </c>
      <c r="AA127" s="46">
        <f t="shared" si="31"/>
        <v>5</v>
      </c>
      <c r="AB127" s="46">
        <f t="shared" si="31"/>
        <v>0</v>
      </c>
      <c r="AC127" s="46">
        <f t="shared" si="31"/>
        <v>0</v>
      </c>
      <c r="AD127" s="46">
        <f t="shared" si="31"/>
        <v>5</v>
      </c>
      <c r="AE127" s="46">
        <f t="shared" si="31"/>
        <v>61</v>
      </c>
      <c r="AF127" s="58"/>
      <c r="AG127" s="56" t="s">
        <v>326</v>
      </c>
    </row>
    <row r="128" spans="1:33" x14ac:dyDescent="0.2">
      <c r="A128" s="152" t="s">
        <v>28</v>
      </c>
      <c r="B128" s="153"/>
      <c r="C128" s="154" t="s">
        <v>244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">
        <v>341</v>
      </c>
    </row>
    <row r="129" spans="1:33" x14ac:dyDescent="0.2">
      <c r="A129" s="152" t="s">
        <v>28</v>
      </c>
      <c r="B129" s="153"/>
      <c r="C129" s="154" t="s">
        <v>348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A37"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3.85546875" style="15" bestFit="1" customWidth="1"/>
    <col min="3" max="3" width="10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1.2851562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8.28515625" style="2" hidden="1" customWidth="1"/>
    <col min="34" max="39" width="0" style="42" hidden="1" customWidth="1"/>
    <col min="40" max="40" width="12.42578125" style="42" hidden="1" customWidth="1"/>
    <col min="41" max="41" width="11.42578125" style="42" hidden="1" customWidth="1"/>
    <col min="42" max="16384" width="11.5703125" style="42"/>
  </cols>
  <sheetData>
    <row r="1" spans="1:41" ht="26.25" x14ac:dyDescent="0.2">
      <c r="A1" s="143" t="s">
        <v>349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66" t="s">
        <v>103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  <c r="P3" s="43" t="s">
        <v>4</v>
      </c>
      <c r="Q3" s="207" t="s">
        <v>244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9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5">
        <v>1</v>
      </c>
      <c r="B5" s="54" t="s">
        <v>176</v>
      </c>
      <c r="C5" s="54" t="s">
        <v>39</v>
      </c>
      <c r="D5" s="46">
        <v>5</v>
      </c>
      <c r="E5" s="46"/>
      <c r="F5" s="46">
        <v>2</v>
      </c>
      <c r="G5" s="46">
        <v>3</v>
      </c>
      <c r="H5" s="46">
        <v>3</v>
      </c>
      <c r="I5" s="46">
        <v>2</v>
      </c>
      <c r="J5" s="46"/>
      <c r="K5" s="46">
        <v>1</v>
      </c>
      <c r="L5" s="46"/>
      <c r="M5" s="46"/>
      <c r="N5" s="46">
        <v>1</v>
      </c>
      <c r="O5" s="46">
        <f t="shared" ref="O5:O14" si="0">IF(B5="","",(D5*2)+(E5*3)+F5*1)</f>
        <v>12</v>
      </c>
      <c r="P5" s="47"/>
      <c r="Q5" s="53">
        <v>6</v>
      </c>
      <c r="R5" s="54" t="s">
        <v>37</v>
      </c>
      <c r="S5" s="54" t="s">
        <v>245</v>
      </c>
      <c r="T5" s="46">
        <v>1</v>
      </c>
      <c r="U5" s="46"/>
      <c r="V5" s="46">
        <v>1</v>
      </c>
      <c r="W5" s="46">
        <v>7</v>
      </c>
      <c r="X5" s="46"/>
      <c r="Y5" s="46">
        <v>2</v>
      </c>
      <c r="Z5" s="46"/>
      <c r="AA5" s="46">
        <v>4</v>
      </c>
      <c r="AB5" s="46"/>
      <c r="AC5" s="46"/>
      <c r="AD5" s="46"/>
      <c r="AE5" s="46">
        <f t="shared" ref="AE5:AE14" si="1">IF(R5="","",(T5*2)+(U5*3)+V5*1)</f>
        <v>3</v>
      </c>
      <c r="AG5" s="49"/>
      <c r="AN5" s="50" t="s">
        <v>25</v>
      </c>
      <c r="AO5" s="52" t="s">
        <v>26</v>
      </c>
    </row>
    <row r="6" spans="1:41" s="51" customFormat="1" ht="12.75" x14ac:dyDescent="0.2">
      <c r="A6" s="55">
        <v>5</v>
      </c>
      <c r="B6" s="54" t="s">
        <v>130</v>
      </c>
      <c r="C6" s="54" t="s">
        <v>54</v>
      </c>
      <c r="D6" s="46"/>
      <c r="E6" s="46"/>
      <c r="F6" s="46">
        <v>2</v>
      </c>
      <c r="G6" s="46"/>
      <c r="H6" s="46">
        <v>1</v>
      </c>
      <c r="I6" s="46">
        <v>2</v>
      </c>
      <c r="J6" s="46"/>
      <c r="K6" s="46">
        <v>2</v>
      </c>
      <c r="L6" s="46"/>
      <c r="M6" s="46"/>
      <c r="N6" s="46"/>
      <c r="O6" s="46">
        <f t="shared" si="0"/>
        <v>2</v>
      </c>
      <c r="P6" s="47"/>
      <c r="Q6" s="53"/>
      <c r="R6" s="54"/>
      <c r="S6" s="54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 t="str">
        <f t="shared" si="1"/>
        <v/>
      </c>
      <c r="AG6" s="49"/>
    </row>
    <row r="7" spans="1:41" s="51" customFormat="1" ht="12.75" x14ac:dyDescent="0.2">
      <c r="A7" s="55">
        <v>8</v>
      </c>
      <c r="B7" s="54" t="s">
        <v>169</v>
      </c>
      <c r="C7" s="54" t="s">
        <v>175</v>
      </c>
      <c r="D7" s="46">
        <v>8</v>
      </c>
      <c r="E7" s="46">
        <v>3</v>
      </c>
      <c r="F7" s="46">
        <v>4</v>
      </c>
      <c r="G7" s="46">
        <v>4</v>
      </c>
      <c r="H7" s="46">
        <v>2</v>
      </c>
      <c r="I7" s="46">
        <v>2</v>
      </c>
      <c r="J7" s="46"/>
      <c r="K7" s="46"/>
      <c r="L7" s="46"/>
      <c r="M7" s="46"/>
      <c r="N7" s="46">
        <v>3</v>
      </c>
      <c r="O7" s="46">
        <f t="shared" si="0"/>
        <v>29</v>
      </c>
      <c r="P7" s="47"/>
      <c r="Q7" s="53">
        <v>8</v>
      </c>
      <c r="R7" s="54" t="s">
        <v>248</v>
      </c>
      <c r="S7" s="54" t="s">
        <v>57</v>
      </c>
      <c r="T7" s="46">
        <v>1</v>
      </c>
      <c r="U7" s="46"/>
      <c r="V7" s="46">
        <v>1</v>
      </c>
      <c r="W7" s="46">
        <v>1</v>
      </c>
      <c r="X7" s="46">
        <v>2</v>
      </c>
      <c r="Y7" s="46">
        <v>1</v>
      </c>
      <c r="Z7" s="46"/>
      <c r="AA7" s="46">
        <v>3</v>
      </c>
      <c r="AB7" s="46"/>
      <c r="AC7" s="46"/>
      <c r="AD7" s="46"/>
      <c r="AE7" s="46">
        <f t="shared" si="1"/>
        <v>3</v>
      </c>
      <c r="AG7" s="49"/>
    </row>
    <row r="8" spans="1:41" s="51" customFormat="1" ht="12.75" x14ac:dyDescent="0.2">
      <c r="A8" s="55">
        <v>10</v>
      </c>
      <c r="B8" s="54" t="s">
        <v>212</v>
      </c>
      <c r="C8" s="54" t="s">
        <v>129</v>
      </c>
      <c r="D8" s="46">
        <v>2</v>
      </c>
      <c r="E8" s="46"/>
      <c r="F8" s="46">
        <v>1</v>
      </c>
      <c r="G8" s="46">
        <v>4</v>
      </c>
      <c r="H8" s="46">
        <v>3</v>
      </c>
      <c r="I8" s="46">
        <v>3</v>
      </c>
      <c r="J8" s="46">
        <v>1</v>
      </c>
      <c r="K8" s="46">
        <v>2</v>
      </c>
      <c r="L8" s="46"/>
      <c r="M8" s="46"/>
      <c r="N8" s="46"/>
      <c r="O8" s="46">
        <f t="shared" si="0"/>
        <v>5</v>
      </c>
      <c r="P8" s="47"/>
      <c r="Q8" s="53">
        <v>9</v>
      </c>
      <c r="R8" s="54" t="s">
        <v>335</v>
      </c>
      <c r="S8" s="54" t="s">
        <v>65</v>
      </c>
      <c r="T8" s="46">
        <v>6</v>
      </c>
      <c r="U8" s="46"/>
      <c r="V8" s="46">
        <v>2</v>
      </c>
      <c r="W8" s="46">
        <v>3</v>
      </c>
      <c r="X8" s="46">
        <v>1</v>
      </c>
      <c r="Y8" s="46"/>
      <c r="Z8" s="46"/>
      <c r="AA8" s="46">
        <v>3</v>
      </c>
      <c r="AB8" s="46"/>
      <c r="AC8" s="46"/>
      <c r="AD8" s="46"/>
      <c r="AE8" s="46">
        <f t="shared" si="1"/>
        <v>14</v>
      </c>
      <c r="AG8" s="49"/>
    </row>
    <row r="9" spans="1:41" s="51" customFormat="1" ht="12.75" x14ac:dyDescent="0.2">
      <c r="A9" s="53">
        <v>12</v>
      </c>
      <c r="B9" s="54" t="s">
        <v>69</v>
      </c>
      <c r="C9" s="54" t="s">
        <v>70</v>
      </c>
      <c r="D9" s="46">
        <v>4</v>
      </c>
      <c r="E9" s="46"/>
      <c r="F9" s="46">
        <v>2</v>
      </c>
      <c r="G9" s="46">
        <v>5</v>
      </c>
      <c r="H9" s="46">
        <v>1</v>
      </c>
      <c r="I9" s="46">
        <v>2</v>
      </c>
      <c r="J9" s="46">
        <v>2</v>
      </c>
      <c r="K9" s="46">
        <v>2</v>
      </c>
      <c r="L9" s="46"/>
      <c r="M9" s="46"/>
      <c r="N9" s="46"/>
      <c r="O9" s="46">
        <f t="shared" si="0"/>
        <v>10</v>
      </c>
      <c r="P9" s="47"/>
      <c r="Q9" s="53">
        <v>10</v>
      </c>
      <c r="R9" s="54" t="s">
        <v>60</v>
      </c>
      <c r="S9" s="54" t="s">
        <v>84</v>
      </c>
      <c r="T9" s="46">
        <v>1</v>
      </c>
      <c r="U9" s="46"/>
      <c r="V9" s="46">
        <v>1</v>
      </c>
      <c r="W9" s="46">
        <v>1</v>
      </c>
      <c r="X9" s="46"/>
      <c r="Y9" s="46"/>
      <c r="Z9" s="46"/>
      <c r="AA9" s="46">
        <v>4</v>
      </c>
      <c r="AB9" s="46"/>
      <c r="AC9" s="46"/>
      <c r="AD9" s="46"/>
      <c r="AE9" s="46">
        <f t="shared" si="1"/>
        <v>3</v>
      </c>
      <c r="AG9" s="49"/>
    </row>
    <row r="10" spans="1:41" s="51" customFormat="1" ht="12.75" x14ac:dyDescent="0.2">
      <c r="A10" s="53">
        <v>15</v>
      </c>
      <c r="B10" s="54" t="s">
        <v>130</v>
      </c>
      <c r="C10" s="54" t="s">
        <v>73</v>
      </c>
      <c r="D10" s="46">
        <v>5</v>
      </c>
      <c r="E10" s="46">
        <v>1</v>
      </c>
      <c r="F10" s="46"/>
      <c r="G10" s="46">
        <v>5</v>
      </c>
      <c r="H10" s="46">
        <v>4</v>
      </c>
      <c r="I10" s="46">
        <v>3</v>
      </c>
      <c r="J10" s="46"/>
      <c r="K10" s="46"/>
      <c r="L10" s="46"/>
      <c r="M10" s="46"/>
      <c r="N10" s="46">
        <v>1</v>
      </c>
      <c r="O10" s="46">
        <f t="shared" si="0"/>
        <v>13</v>
      </c>
      <c r="P10" s="47"/>
      <c r="Q10" s="53">
        <v>3</v>
      </c>
      <c r="R10" s="54" t="s">
        <v>269</v>
      </c>
      <c r="S10" s="54" t="s">
        <v>270</v>
      </c>
      <c r="T10" s="46">
        <v>3</v>
      </c>
      <c r="U10" s="46"/>
      <c r="V10" s="46"/>
      <c r="W10" s="46">
        <v>11</v>
      </c>
      <c r="X10" s="46">
        <v>1</v>
      </c>
      <c r="Y10" s="46">
        <v>2</v>
      </c>
      <c r="Z10" s="46">
        <v>3</v>
      </c>
      <c r="AA10" s="46">
        <v>1</v>
      </c>
      <c r="AB10" s="46"/>
      <c r="AC10" s="46">
        <v>1</v>
      </c>
      <c r="AD10" s="46"/>
      <c r="AE10" s="46">
        <f t="shared" si="1"/>
        <v>6</v>
      </c>
      <c r="AG10" s="49"/>
    </row>
    <row r="11" spans="1:41" s="51" customFormat="1" ht="12.75" x14ac:dyDescent="0.2">
      <c r="A11" s="53"/>
      <c r="B11" s="54"/>
      <c r="C11" s="5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 t="str">
        <f t="shared" si="0"/>
        <v/>
      </c>
      <c r="P11" s="47"/>
      <c r="Q11" s="55">
        <v>21</v>
      </c>
      <c r="R11" s="54" t="s">
        <v>271</v>
      </c>
      <c r="S11" s="54" t="s">
        <v>272</v>
      </c>
      <c r="T11" s="46">
        <v>1</v>
      </c>
      <c r="U11" s="46"/>
      <c r="V11" s="46"/>
      <c r="W11" s="46">
        <v>2</v>
      </c>
      <c r="X11" s="46"/>
      <c r="Y11" s="46"/>
      <c r="Z11" s="46"/>
      <c r="AA11" s="46"/>
      <c r="AB11" s="46"/>
      <c r="AC11" s="46"/>
      <c r="AD11" s="46"/>
      <c r="AE11" s="46">
        <f t="shared" si="1"/>
        <v>2</v>
      </c>
      <c r="AG11" s="49"/>
    </row>
    <row r="12" spans="1:41" s="51" customFormat="1" ht="12.75" x14ac:dyDescent="0.2">
      <c r="A12" s="55">
        <v>26</v>
      </c>
      <c r="B12" s="54" t="s">
        <v>196</v>
      </c>
      <c r="C12" s="54" t="s">
        <v>65</v>
      </c>
      <c r="D12" s="46">
        <v>3</v>
      </c>
      <c r="E12" s="46"/>
      <c r="F12" s="46">
        <v>1</v>
      </c>
      <c r="G12" s="46">
        <v>7</v>
      </c>
      <c r="H12" s="46">
        <v>1</v>
      </c>
      <c r="I12" s="46">
        <v>1</v>
      </c>
      <c r="J12" s="46">
        <v>1</v>
      </c>
      <c r="K12" s="46"/>
      <c r="L12" s="46"/>
      <c r="M12" s="46"/>
      <c r="N12" s="46"/>
      <c r="O12" s="46">
        <f t="shared" si="0"/>
        <v>7</v>
      </c>
      <c r="P12" s="47"/>
      <c r="Q12" s="55"/>
      <c r="R12" s="54"/>
      <c r="S12" s="54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 t="str">
        <f t="shared" si="1"/>
        <v/>
      </c>
      <c r="AG12" s="49"/>
    </row>
    <row r="13" spans="1:41" s="51" customFormat="1" ht="12.75" x14ac:dyDescent="0.2">
      <c r="A13" s="55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3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9" t="s">
        <v>147</v>
      </c>
      <c r="B14" s="54" t="s">
        <v>131</v>
      </c>
      <c r="C14" s="54" t="s">
        <v>65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>
        <f t="shared" si="0"/>
        <v>0</v>
      </c>
      <c r="P14" s="47"/>
      <c r="Q14" s="55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27</v>
      </c>
      <c r="E15" s="46">
        <f t="shared" si="2"/>
        <v>4</v>
      </c>
      <c r="F15" s="46">
        <f t="shared" si="2"/>
        <v>12</v>
      </c>
      <c r="G15" s="46">
        <f t="shared" si="2"/>
        <v>28</v>
      </c>
      <c r="H15" s="46">
        <f t="shared" si="2"/>
        <v>15</v>
      </c>
      <c r="I15" s="46">
        <f t="shared" si="2"/>
        <v>15</v>
      </c>
      <c r="J15" s="46">
        <f t="shared" si="2"/>
        <v>4</v>
      </c>
      <c r="K15" s="46">
        <f t="shared" si="2"/>
        <v>7</v>
      </c>
      <c r="L15" s="46">
        <f t="shared" si="2"/>
        <v>0</v>
      </c>
      <c r="M15" s="46">
        <f t="shared" si="2"/>
        <v>0</v>
      </c>
      <c r="N15" s="46">
        <f t="shared" si="2"/>
        <v>5</v>
      </c>
      <c r="O15" s="46">
        <f t="shared" si="2"/>
        <v>78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13</v>
      </c>
      <c r="U15" s="46">
        <f t="shared" si="3"/>
        <v>0</v>
      </c>
      <c r="V15" s="46">
        <f t="shared" si="3"/>
        <v>5</v>
      </c>
      <c r="W15" s="46">
        <f t="shared" si="3"/>
        <v>25</v>
      </c>
      <c r="X15" s="46">
        <f t="shared" si="3"/>
        <v>4</v>
      </c>
      <c r="Y15" s="46">
        <f t="shared" si="3"/>
        <v>5</v>
      </c>
      <c r="Z15" s="46">
        <f t="shared" si="3"/>
        <v>3</v>
      </c>
      <c r="AA15" s="46">
        <f t="shared" si="3"/>
        <v>15</v>
      </c>
      <c r="AB15" s="46">
        <f t="shared" si="3"/>
        <v>0</v>
      </c>
      <c r="AC15" s="46">
        <f t="shared" si="3"/>
        <v>1</v>
      </c>
      <c r="AD15" s="46">
        <f t="shared" si="3"/>
        <v>0</v>
      </c>
      <c r="AE15" s="46">
        <f t="shared" si="3"/>
        <v>31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104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>Hawks:    |||   Honey Badgers: 3P-</v>
      </c>
    </row>
    <row r="17" spans="1:33" s="51" customFormat="1" ht="12.75" x14ac:dyDescent="0.2">
      <c r="A17" s="152" t="s">
        <v>205</v>
      </c>
      <c r="B17" s="153"/>
      <c r="C17" s="154" t="s">
        <v>356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95" t="s">
        <v>90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7"/>
      <c r="P19" s="43" t="s">
        <v>4</v>
      </c>
      <c r="Q19" s="204" t="s">
        <v>236</v>
      </c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6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5"/>
      <c r="B21" s="54"/>
      <c r="C21" s="5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 t="str">
        <f t="shared" ref="O21:O30" si="4">IF(B21="","",(D21*2)+(E21*3)+F21*1)</f>
        <v/>
      </c>
      <c r="P21" s="47"/>
      <c r="Q21" s="53">
        <v>4</v>
      </c>
      <c r="R21" s="54" t="s">
        <v>303</v>
      </c>
      <c r="S21" s="54" t="s">
        <v>65</v>
      </c>
      <c r="T21" s="46">
        <v>2</v>
      </c>
      <c r="U21" s="46"/>
      <c r="V21" s="46">
        <v>3</v>
      </c>
      <c r="W21" s="46">
        <v>3</v>
      </c>
      <c r="X21" s="46">
        <v>2</v>
      </c>
      <c r="Y21" s="46">
        <v>3</v>
      </c>
      <c r="Z21" s="46"/>
      <c r="AA21" s="46">
        <v>3</v>
      </c>
      <c r="AB21" s="46"/>
      <c r="AC21" s="46"/>
      <c r="AD21" s="46"/>
      <c r="AE21" s="46">
        <f t="shared" ref="AE21:AE30" si="5">IF(R21="","",(T21*2)+(U21*3)+V21*1)</f>
        <v>7</v>
      </c>
      <c r="AF21" s="58"/>
      <c r="AG21" s="49"/>
    </row>
    <row r="22" spans="1:33" s="51" customFormat="1" ht="12.75" x14ac:dyDescent="0.2">
      <c r="A22" s="55"/>
      <c r="B22" s="54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 t="str">
        <f t="shared" si="4"/>
        <v/>
      </c>
      <c r="P22" s="47"/>
      <c r="Q22" s="53"/>
      <c r="R22" s="54"/>
      <c r="S22" s="54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 t="str">
        <f t="shared" si="5"/>
        <v/>
      </c>
      <c r="AF22" s="58"/>
      <c r="AG22" s="49"/>
    </row>
    <row r="23" spans="1:33" s="51" customFormat="1" ht="12.75" x14ac:dyDescent="0.2">
      <c r="A23" s="55">
        <v>13</v>
      </c>
      <c r="B23" s="54" t="s">
        <v>94</v>
      </c>
      <c r="C23" s="54" t="s">
        <v>95</v>
      </c>
      <c r="D23" s="46"/>
      <c r="E23" s="46"/>
      <c r="F23" s="46"/>
      <c r="G23" s="46">
        <v>11</v>
      </c>
      <c r="H23" s="46">
        <v>3</v>
      </c>
      <c r="I23" s="46">
        <v>1</v>
      </c>
      <c r="J23" s="46"/>
      <c r="K23" s="46">
        <v>3</v>
      </c>
      <c r="L23" s="46"/>
      <c r="M23" s="46"/>
      <c r="N23" s="46"/>
      <c r="O23" s="46">
        <f t="shared" si="4"/>
        <v>0</v>
      </c>
      <c r="P23" s="47"/>
      <c r="Q23" s="55">
        <v>9</v>
      </c>
      <c r="R23" s="54" t="s">
        <v>240</v>
      </c>
      <c r="S23" s="54" t="s">
        <v>79</v>
      </c>
      <c r="T23" s="46">
        <v>1</v>
      </c>
      <c r="U23" s="46"/>
      <c r="V23" s="46"/>
      <c r="W23" s="46">
        <v>5</v>
      </c>
      <c r="X23" s="46">
        <v>1</v>
      </c>
      <c r="Y23" s="46">
        <v>1</v>
      </c>
      <c r="Z23" s="46"/>
      <c r="AA23" s="46">
        <v>2</v>
      </c>
      <c r="AB23" s="46"/>
      <c r="AC23" s="46"/>
      <c r="AD23" s="46"/>
      <c r="AE23" s="46">
        <f t="shared" si="5"/>
        <v>2</v>
      </c>
      <c r="AF23" s="58"/>
      <c r="AG23" s="49"/>
    </row>
    <row r="24" spans="1:33" s="51" customFormat="1" ht="12.75" x14ac:dyDescent="0.2">
      <c r="A24" s="55"/>
      <c r="B24" s="54"/>
      <c r="C24" s="5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 t="str">
        <f t="shared" si="4"/>
        <v/>
      </c>
      <c r="P24" s="47"/>
      <c r="Q24" s="55">
        <v>11</v>
      </c>
      <c r="R24" s="54" t="s">
        <v>237</v>
      </c>
      <c r="S24" s="54" t="s">
        <v>238</v>
      </c>
      <c r="T24" s="46">
        <v>3</v>
      </c>
      <c r="U24" s="46"/>
      <c r="V24" s="46">
        <v>1</v>
      </c>
      <c r="W24" s="46">
        <v>8</v>
      </c>
      <c r="X24" s="46">
        <v>1</v>
      </c>
      <c r="Y24" s="46">
        <v>1</v>
      </c>
      <c r="Z24" s="46">
        <v>1</v>
      </c>
      <c r="AA24" s="46">
        <v>2</v>
      </c>
      <c r="AB24" s="46"/>
      <c r="AC24" s="46"/>
      <c r="AD24" s="46"/>
      <c r="AE24" s="46">
        <f t="shared" si="5"/>
        <v>7</v>
      </c>
      <c r="AF24" s="58"/>
      <c r="AG24" s="49"/>
    </row>
    <row r="25" spans="1:33" s="51" customFormat="1" ht="12.75" x14ac:dyDescent="0.2">
      <c r="A25" s="53">
        <v>22</v>
      </c>
      <c r="B25" s="54" t="s">
        <v>97</v>
      </c>
      <c r="C25" s="54" t="s">
        <v>98</v>
      </c>
      <c r="D25" s="46">
        <v>5</v>
      </c>
      <c r="E25" s="46"/>
      <c r="F25" s="46">
        <v>4</v>
      </c>
      <c r="G25" s="46">
        <v>11</v>
      </c>
      <c r="H25" s="46">
        <v>8</v>
      </c>
      <c r="I25" s="46">
        <v>1</v>
      </c>
      <c r="J25" s="46">
        <v>1</v>
      </c>
      <c r="K25" s="46">
        <v>1</v>
      </c>
      <c r="L25" s="46"/>
      <c r="M25" s="46"/>
      <c r="N25" s="46">
        <v>2</v>
      </c>
      <c r="O25" s="46">
        <f t="shared" si="4"/>
        <v>14</v>
      </c>
      <c r="P25" s="47"/>
      <c r="Q25" s="55"/>
      <c r="R25" s="54"/>
      <c r="S25" s="54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 t="str">
        <f t="shared" si="5"/>
        <v/>
      </c>
      <c r="AF25" s="58"/>
      <c r="AG25" s="49"/>
    </row>
    <row r="26" spans="1:33" s="51" customFormat="1" ht="12.75" x14ac:dyDescent="0.2">
      <c r="A26" s="55">
        <v>23</v>
      </c>
      <c r="B26" s="54" t="s">
        <v>93</v>
      </c>
      <c r="C26" s="54" t="s">
        <v>64</v>
      </c>
      <c r="D26" s="46"/>
      <c r="E26" s="46">
        <v>2</v>
      </c>
      <c r="F26" s="46"/>
      <c r="G26" s="46">
        <v>2</v>
      </c>
      <c r="H26" s="46">
        <v>1</v>
      </c>
      <c r="I26" s="46"/>
      <c r="J26" s="46">
        <v>1</v>
      </c>
      <c r="K26" s="46"/>
      <c r="L26" s="46"/>
      <c r="M26" s="46"/>
      <c r="N26" s="46"/>
      <c r="O26" s="46">
        <f t="shared" si="4"/>
        <v>6</v>
      </c>
      <c r="P26" s="47"/>
      <c r="Q26" s="53">
        <v>20</v>
      </c>
      <c r="R26" s="54" t="s">
        <v>240</v>
      </c>
      <c r="S26" s="54" t="s">
        <v>241</v>
      </c>
      <c r="T26" s="46">
        <v>1</v>
      </c>
      <c r="U26" s="46"/>
      <c r="V26" s="46"/>
      <c r="W26" s="46">
        <v>4</v>
      </c>
      <c r="X26" s="46">
        <v>4</v>
      </c>
      <c r="Y26" s="46">
        <v>3</v>
      </c>
      <c r="Z26" s="46"/>
      <c r="AA26" s="46">
        <v>3</v>
      </c>
      <c r="AB26" s="46"/>
      <c r="AC26" s="46"/>
      <c r="AD26" s="46"/>
      <c r="AE26" s="46">
        <f t="shared" si="5"/>
        <v>2</v>
      </c>
      <c r="AF26" s="58"/>
      <c r="AG26" s="49"/>
    </row>
    <row r="27" spans="1:33" s="51" customFormat="1" ht="12.75" x14ac:dyDescent="0.2">
      <c r="A27" s="55">
        <v>44</v>
      </c>
      <c r="B27" s="54" t="s">
        <v>273</v>
      </c>
      <c r="C27" s="54" t="s">
        <v>274</v>
      </c>
      <c r="D27" s="46">
        <v>3</v>
      </c>
      <c r="E27" s="46"/>
      <c r="F27" s="46">
        <v>1</v>
      </c>
      <c r="G27" s="46">
        <v>10</v>
      </c>
      <c r="H27" s="46">
        <v>1</v>
      </c>
      <c r="I27" s="46"/>
      <c r="J27" s="46">
        <v>5</v>
      </c>
      <c r="K27" s="46">
        <v>3</v>
      </c>
      <c r="L27" s="46"/>
      <c r="M27" s="46"/>
      <c r="N27" s="46"/>
      <c r="O27" s="46">
        <f t="shared" si="4"/>
        <v>7</v>
      </c>
      <c r="P27" s="47"/>
      <c r="Q27" s="53">
        <v>55</v>
      </c>
      <c r="R27" s="54" t="s">
        <v>352</v>
      </c>
      <c r="S27" s="54" t="s">
        <v>243</v>
      </c>
      <c r="T27" s="46">
        <v>2</v>
      </c>
      <c r="U27" s="46">
        <v>3</v>
      </c>
      <c r="V27" s="46">
        <v>2</v>
      </c>
      <c r="W27" s="46">
        <v>3</v>
      </c>
      <c r="X27" s="46">
        <v>1</v>
      </c>
      <c r="Y27" s="46">
        <v>2</v>
      </c>
      <c r="Z27" s="46"/>
      <c r="AA27" s="46">
        <v>2</v>
      </c>
      <c r="AB27" s="46">
        <v>1</v>
      </c>
      <c r="AC27" s="46"/>
      <c r="AD27" s="46">
        <v>1</v>
      </c>
      <c r="AE27" s="46">
        <f t="shared" si="5"/>
        <v>15</v>
      </c>
      <c r="AF27" s="58"/>
      <c r="AG27" s="49"/>
    </row>
    <row r="28" spans="1:33" s="51" customFormat="1" ht="12.75" x14ac:dyDescent="0.2">
      <c r="A28" s="55">
        <v>6</v>
      </c>
      <c r="B28" s="54" t="s">
        <v>325</v>
      </c>
      <c r="C28" s="54" t="s">
        <v>95</v>
      </c>
      <c r="D28" s="46"/>
      <c r="E28" s="46">
        <v>1</v>
      </c>
      <c r="F28" s="46"/>
      <c r="G28" s="46">
        <v>2</v>
      </c>
      <c r="H28" s="46">
        <v>2</v>
      </c>
      <c r="I28" s="46">
        <v>1</v>
      </c>
      <c r="J28" s="46"/>
      <c r="K28" s="46">
        <v>3</v>
      </c>
      <c r="L28" s="46"/>
      <c r="M28" s="46"/>
      <c r="N28" s="46"/>
      <c r="O28" s="46">
        <f t="shared" si="4"/>
        <v>3</v>
      </c>
      <c r="P28" s="47"/>
      <c r="Q28" s="53">
        <v>8</v>
      </c>
      <c r="R28" s="54" t="s">
        <v>353</v>
      </c>
      <c r="S28" s="54" t="s">
        <v>354</v>
      </c>
      <c r="T28" s="46">
        <v>1</v>
      </c>
      <c r="U28" s="46">
        <v>4</v>
      </c>
      <c r="V28" s="46">
        <v>1</v>
      </c>
      <c r="W28" s="46">
        <v>6</v>
      </c>
      <c r="X28" s="46">
        <v>4</v>
      </c>
      <c r="Y28" s="46">
        <v>2</v>
      </c>
      <c r="Z28" s="46">
        <v>1</v>
      </c>
      <c r="AA28" s="46"/>
      <c r="AB28" s="46"/>
      <c r="AC28" s="46"/>
      <c r="AD28" s="46"/>
      <c r="AE28" s="46">
        <f t="shared" si="5"/>
        <v>15</v>
      </c>
      <c r="AF28" s="58"/>
      <c r="AG28" s="49"/>
    </row>
    <row r="29" spans="1:33" s="51" customFormat="1" ht="12.75" x14ac:dyDescent="0.2">
      <c r="A29" s="55">
        <v>0</v>
      </c>
      <c r="B29" s="54" t="s">
        <v>350</v>
      </c>
      <c r="C29" s="54" t="s">
        <v>351</v>
      </c>
      <c r="D29" s="46">
        <v>11</v>
      </c>
      <c r="E29" s="46"/>
      <c r="F29" s="46">
        <v>1</v>
      </c>
      <c r="G29" s="46">
        <v>5</v>
      </c>
      <c r="H29" s="46">
        <v>2</v>
      </c>
      <c r="I29" s="46">
        <v>2</v>
      </c>
      <c r="J29" s="46"/>
      <c r="K29" s="46">
        <v>2</v>
      </c>
      <c r="L29" s="46"/>
      <c r="M29" s="46"/>
      <c r="N29" s="46">
        <v>2</v>
      </c>
      <c r="O29" s="46">
        <f t="shared" si="4"/>
        <v>23</v>
      </c>
      <c r="P29" s="47"/>
      <c r="Q29" s="53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5"/>
        <v/>
      </c>
      <c r="AF29" s="58"/>
      <c r="AG29" s="56" t="str">
        <f>IF(N31+AD31=5,"Correct","MVP ERROR")</f>
        <v>Correct</v>
      </c>
    </row>
    <row r="30" spans="1:33" s="51" customFormat="1" ht="12.75" x14ac:dyDescent="0.2">
      <c r="A30" s="55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Hornets:    |||   Hellfish: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19</v>
      </c>
      <c r="E31" s="46">
        <f t="shared" si="6"/>
        <v>3</v>
      </c>
      <c r="F31" s="46">
        <f t="shared" si="6"/>
        <v>6</v>
      </c>
      <c r="G31" s="46">
        <f t="shared" si="6"/>
        <v>41</v>
      </c>
      <c r="H31" s="46">
        <f t="shared" si="6"/>
        <v>17</v>
      </c>
      <c r="I31" s="46">
        <f t="shared" si="6"/>
        <v>5</v>
      </c>
      <c r="J31" s="46">
        <f t="shared" si="6"/>
        <v>7</v>
      </c>
      <c r="K31" s="46">
        <f t="shared" si="6"/>
        <v>12</v>
      </c>
      <c r="L31" s="46">
        <f t="shared" si="6"/>
        <v>0</v>
      </c>
      <c r="M31" s="46">
        <f t="shared" si="6"/>
        <v>0</v>
      </c>
      <c r="N31" s="46">
        <f t="shared" si="6"/>
        <v>4</v>
      </c>
      <c r="O31" s="46">
        <f t="shared" si="6"/>
        <v>53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10</v>
      </c>
      <c r="U31" s="46">
        <f t="shared" si="7"/>
        <v>7</v>
      </c>
      <c r="V31" s="46">
        <f t="shared" si="7"/>
        <v>7</v>
      </c>
      <c r="W31" s="46">
        <f t="shared" si="7"/>
        <v>29</v>
      </c>
      <c r="X31" s="46">
        <f t="shared" si="7"/>
        <v>13</v>
      </c>
      <c r="Y31" s="46">
        <f t="shared" si="7"/>
        <v>12</v>
      </c>
      <c r="Z31" s="46">
        <f t="shared" si="7"/>
        <v>2</v>
      </c>
      <c r="AA31" s="46">
        <f t="shared" si="7"/>
        <v>12</v>
      </c>
      <c r="AB31" s="46">
        <f t="shared" si="7"/>
        <v>1</v>
      </c>
      <c r="AC31" s="46">
        <f t="shared" si="7"/>
        <v>0</v>
      </c>
      <c r="AD31" s="46">
        <f t="shared" si="7"/>
        <v>1</v>
      </c>
      <c r="AE31" s="46">
        <f t="shared" si="7"/>
        <v>48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101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360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49" t="s">
        <v>203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1"/>
      <c r="P35" s="43" t="s">
        <v>4</v>
      </c>
      <c r="Q35" s="169" t="s">
        <v>206</v>
      </c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1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6</v>
      </c>
      <c r="B37" s="54" t="s">
        <v>197</v>
      </c>
      <c r="C37" s="54" t="s">
        <v>194</v>
      </c>
      <c r="D37" s="46">
        <v>1</v>
      </c>
      <c r="E37" s="46"/>
      <c r="F37" s="46"/>
      <c r="G37" s="46">
        <v>2</v>
      </c>
      <c r="H37" s="46">
        <v>2</v>
      </c>
      <c r="I37" s="46">
        <v>2</v>
      </c>
      <c r="J37" s="46"/>
      <c r="K37" s="46"/>
      <c r="L37" s="46"/>
      <c r="M37" s="46"/>
      <c r="N37" s="46"/>
      <c r="O37" s="46">
        <f t="shared" ref="O37:O46" si="8">IF(B37="","",(D37*2)+(E37*3)+F37*1)</f>
        <v>2</v>
      </c>
      <c r="P37" s="47"/>
      <c r="Q37" s="55">
        <v>4</v>
      </c>
      <c r="R37" s="54" t="s">
        <v>120</v>
      </c>
      <c r="S37" s="54" t="s">
        <v>121</v>
      </c>
      <c r="T37" s="46">
        <v>3</v>
      </c>
      <c r="U37" s="46"/>
      <c r="V37" s="46">
        <v>1</v>
      </c>
      <c r="W37" s="46">
        <v>2</v>
      </c>
      <c r="X37" s="46">
        <v>3</v>
      </c>
      <c r="Y37" s="46">
        <v>2</v>
      </c>
      <c r="Z37" s="46"/>
      <c r="AA37" s="46">
        <v>1</v>
      </c>
      <c r="AB37" s="46"/>
      <c r="AC37" s="46"/>
      <c r="AD37" s="46"/>
      <c r="AE37" s="46">
        <f t="shared" ref="AE37:AE46" si="9">IF(R37="","",(T37*2)+(U37*3)+V37*1)</f>
        <v>7</v>
      </c>
      <c r="AG37" s="49"/>
    </row>
    <row r="38" spans="1:33" s="51" customFormat="1" ht="12.75" x14ac:dyDescent="0.2">
      <c r="A38" s="55">
        <v>10</v>
      </c>
      <c r="B38" s="54" t="s">
        <v>340</v>
      </c>
      <c r="C38" s="54" t="s">
        <v>38</v>
      </c>
      <c r="D38" s="46">
        <v>5</v>
      </c>
      <c r="E38" s="46">
        <v>6</v>
      </c>
      <c r="F38" s="46">
        <v>1</v>
      </c>
      <c r="G38" s="46">
        <v>6</v>
      </c>
      <c r="H38" s="46">
        <v>3</v>
      </c>
      <c r="I38" s="46">
        <v>1</v>
      </c>
      <c r="J38" s="46"/>
      <c r="K38" s="46">
        <v>1</v>
      </c>
      <c r="L38" s="46"/>
      <c r="M38" s="46"/>
      <c r="N38" s="46">
        <v>4</v>
      </c>
      <c r="O38" s="46">
        <f t="shared" si="8"/>
        <v>29</v>
      </c>
      <c r="P38" s="47"/>
      <c r="Q38" s="55"/>
      <c r="R38" s="54"/>
      <c r="S38" s="54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 t="str">
        <f t="shared" si="9"/>
        <v/>
      </c>
      <c r="AG38" s="49"/>
    </row>
    <row r="39" spans="1:33" s="51" customFormat="1" ht="12.75" x14ac:dyDescent="0.2">
      <c r="A39" s="53"/>
      <c r="B39" s="54"/>
      <c r="C39" s="5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 t="str">
        <f t="shared" si="8"/>
        <v/>
      </c>
      <c r="P39" s="47"/>
      <c r="Q39" s="53">
        <v>10</v>
      </c>
      <c r="R39" s="54" t="s">
        <v>286</v>
      </c>
      <c r="S39" s="54" t="s">
        <v>287</v>
      </c>
      <c r="T39" s="46">
        <v>1</v>
      </c>
      <c r="U39" s="46">
        <v>1</v>
      </c>
      <c r="V39" s="46">
        <v>1</v>
      </c>
      <c r="W39" s="46">
        <v>4</v>
      </c>
      <c r="X39" s="46">
        <v>3</v>
      </c>
      <c r="Y39" s="46">
        <v>1</v>
      </c>
      <c r="Z39" s="46"/>
      <c r="AA39" s="46"/>
      <c r="AB39" s="46"/>
      <c r="AC39" s="46"/>
      <c r="AD39" s="46"/>
      <c r="AE39" s="46">
        <f t="shared" si="9"/>
        <v>6</v>
      </c>
      <c r="AG39" s="49"/>
    </row>
    <row r="40" spans="1:33" s="51" customFormat="1" ht="12.75" x14ac:dyDescent="0.2">
      <c r="A40" s="55">
        <v>13</v>
      </c>
      <c r="B40" s="54" t="s">
        <v>294</v>
      </c>
      <c r="C40" s="54" t="s">
        <v>61</v>
      </c>
      <c r="D40" s="46"/>
      <c r="E40" s="46"/>
      <c r="F40" s="46"/>
      <c r="G40" s="46">
        <v>9</v>
      </c>
      <c r="H40" s="46"/>
      <c r="I40" s="46">
        <v>1</v>
      </c>
      <c r="J40" s="46">
        <v>2</v>
      </c>
      <c r="K40" s="46">
        <v>1</v>
      </c>
      <c r="L40" s="46"/>
      <c r="M40" s="46"/>
      <c r="N40" s="46"/>
      <c r="O40" s="46">
        <f t="shared" si="8"/>
        <v>0</v>
      </c>
      <c r="P40" s="47"/>
      <c r="Q40" s="53"/>
      <c r="R40" s="54"/>
      <c r="S40" s="54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 t="str">
        <f t="shared" si="9"/>
        <v/>
      </c>
      <c r="AG40" s="49"/>
    </row>
    <row r="41" spans="1:33" s="51" customFormat="1" ht="12.75" x14ac:dyDescent="0.2">
      <c r="A41" s="53">
        <v>14</v>
      </c>
      <c r="B41" s="54" t="s">
        <v>197</v>
      </c>
      <c r="C41" s="54" t="s">
        <v>198</v>
      </c>
      <c r="D41" s="46">
        <v>2</v>
      </c>
      <c r="E41" s="46"/>
      <c r="F41" s="46"/>
      <c r="G41" s="46">
        <v>3</v>
      </c>
      <c r="H41" s="46">
        <v>3</v>
      </c>
      <c r="I41" s="46"/>
      <c r="J41" s="46"/>
      <c r="K41" s="46"/>
      <c r="L41" s="46"/>
      <c r="M41" s="46"/>
      <c r="N41" s="46"/>
      <c r="O41" s="46">
        <f t="shared" si="8"/>
        <v>4</v>
      </c>
      <c r="P41" s="47"/>
      <c r="Q41" s="53"/>
      <c r="R41" s="54"/>
      <c r="S41" s="54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 t="str">
        <f t="shared" si="9"/>
        <v/>
      </c>
      <c r="AG41" s="49"/>
    </row>
    <row r="42" spans="1:33" s="51" customFormat="1" ht="12.75" x14ac:dyDescent="0.2">
      <c r="A42" s="55">
        <v>16</v>
      </c>
      <c r="B42" s="54" t="s">
        <v>208</v>
      </c>
      <c r="C42" s="54" t="s">
        <v>34</v>
      </c>
      <c r="D42" s="46">
        <v>3</v>
      </c>
      <c r="E42" s="46"/>
      <c r="F42" s="46"/>
      <c r="G42" s="46">
        <v>9</v>
      </c>
      <c r="H42" s="46">
        <v>4</v>
      </c>
      <c r="I42" s="46">
        <v>2</v>
      </c>
      <c r="J42" s="46"/>
      <c r="K42" s="46">
        <v>3</v>
      </c>
      <c r="L42" s="46"/>
      <c r="M42" s="46"/>
      <c r="N42" s="46"/>
      <c r="O42" s="46">
        <f t="shared" si="8"/>
        <v>6</v>
      </c>
      <c r="P42" s="47"/>
      <c r="Q42" s="53">
        <v>11</v>
      </c>
      <c r="R42" s="54" t="s">
        <v>123</v>
      </c>
      <c r="S42" s="54" t="s">
        <v>73</v>
      </c>
      <c r="T42" s="46">
        <v>4</v>
      </c>
      <c r="U42" s="46">
        <v>1</v>
      </c>
      <c r="V42" s="46"/>
      <c r="W42" s="46">
        <v>10</v>
      </c>
      <c r="X42" s="46">
        <v>3</v>
      </c>
      <c r="Y42" s="46">
        <v>2</v>
      </c>
      <c r="Z42" s="46"/>
      <c r="AA42" s="46">
        <v>2</v>
      </c>
      <c r="AB42" s="46"/>
      <c r="AC42" s="46"/>
      <c r="AD42" s="46"/>
      <c r="AE42" s="46">
        <f t="shared" si="9"/>
        <v>11</v>
      </c>
      <c r="AG42" s="49"/>
    </row>
    <row r="43" spans="1:33" s="51" customFormat="1" ht="12.75" x14ac:dyDescent="0.2">
      <c r="A43" s="55">
        <v>32</v>
      </c>
      <c r="B43" s="54" t="s">
        <v>190</v>
      </c>
      <c r="C43" s="54" t="s">
        <v>51</v>
      </c>
      <c r="D43" s="46">
        <v>5</v>
      </c>
      <c r="E43" s="46"/>
      <c r="F43" s="46"/>
      <c r="G43" s="46">
        <v>2</v>
      </c>
      <c r="H43" s="46">
        <v>4</v>
      </c>
      <c r="I43" s="46">
        <v>1</v>
      </c>
      <c r="J43" s="46"/>
      <c r="K43" s="46"/>
      <c r="L43" s="46"/>
      <c r="M43" s="46"/>
      <c r="N43" s="46"/>
      <c r="O43" s="46">
        <f t="shared" si="8"/>
        <v>10</v>
      </c>
      <c r="P43" s="47"/>
      <c r="Q43" s="53">
        <v>12</v>
      </c>
      <c r="R43" s="54" t="s">
        <v>72</v>
      </c>
      <c r="S43" s="54" t="s">
        <v>124</v>
      </c>
      <c r="T43" s="46"/>
      <c r="U43" s="46">
        <v>6</v>
      </c>
      <c r="V43" s="46">
        <v>1</v>
      </c>
      <c r="W43" s="46">
        <v>12</v>
      </c>
      <c r="X43" s="46">
        <v>2</v>
      </c>
      <c r="Y43" s="46">
        <v>3</v>
      </c>
      <c r="Z43" s="46"/>
      <c r="AA43" s="46">
        <v>1</v>
      </c>
      <c r="AB43" s="46"/>
      <c r="AC43" s="46"/>
      <c r="AD43" s="46">
        <v>1</v>
      </c>
      <c r="AE43" s="46">
        <f t="shared" si="9"/>
        <v>19</v>
      </c>
      <c r="AG43" s="49"/>
    </row>
    <row r="44" spans="1:33" s="51" customFormat="1" ht="12.75" x14ac:dyDescent="0.2">
      <c r="A44" s="55">
        <v>36</v>
      </c>
      <c r="B44" s="54" t="s">
        <v>209</v>
      </c>
      <c r="C44" s="54" t="s">
        <v>126</v>
      </c>
      <c r="D44" s="46">
        <v>1</v>
      </c>
      <c r="E44" s="46"/>
      <c r="F44" s="46">
        <v>1</v>
      </c>
      <c r="G44" s="46">
        <v>5</v>
      </c>
      <c r="H44" s="46">
        <v>2</v>
      </c>
      <c r="I44" s="46"/>
      <c r="J44" s="46"/>
      <c r="K44" s="46">
        <v>1</v>
      </c>
      <c r="L44" s="46"/>
      <c r="M44" s="46"/>
      <c r="N44" s="46"/>
      <c r="O44" s="46">
        <f t="shared" si="8"/>
        <v>3</v>
      </c>
      <c r="P44" s="47"/>
      <c r="Q44" s="53">
        <v>13</v>
      </c>
      <c r="R44" s="54" t="s">
        <v>193</v>
      </c>
      <c r="S44" s="54" t="s">
        <v>194</v>
      </c>
      <c r="T44" s="46">
        <v>3</v>
      </c>
      <c r="U44" s="46"/>
      <c r="V44" s="46">
        <v>1</v>
      </c>
      <c r="W44" s="46">
        <v>5</v>
      </c>
      <c r="X44" s="46"/>
      <c r="Y44" s="46">
        <v>1</v>
      </c>
      <c r="Z44" s="46">
        <v>1</v>
      </c>
      <c r="AA44" s="46">
        <v>1</v>
      </c>
      <c r="AB44" s="46"/>
      <c r="AC44" s="46"/>
      <c r="AD44" s="46"/>
      <c r="AE44" s="46">
        <f t="shared" si="9"/>
        <v>7</v>
      </c>
      <c r="AG44" s="49"/>
    </row>
    <row r="45" spans="1:33" s="51" customFormat="1" ht="12.75" x14ac:dyDescent="0.2">
      <c r="A45" s="55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8"/>
        <v/>
      </c>
      <c r="P45" s="47"/>
      <c r="Q45" s="53">
        <v>14</v>
      </c>
      <c r="R45" s="54" t="s">
        <v>187</v>
      </c>
      <c r="S45" s="54" t="s">
        <v>62</v>
      </c>
      <c r="T45" s="46">
        <v>1</v>
      </c>
      <c r="U45" s="46"/>
      <c r="V45" s="46"/>
      <c r="W45" s="46">
        <v>5</v>
      </c>
      <c r="X45" s="46">
        <v>4</v>
      </c>
      <c r="Y45" s="46">
        <v>1</v>
      </c>
      <c r="Z45" s="46"/>
      <c r="AA45" s="46">
        <v>1</v>
      </c>
      <c r="AB45" s="46"/>
      <c r="AC45" s="46"/>
      <c r="AD45" s="46"/>
      <c r="AE45" s="46">
        <f t="shared" si="9"/>
        <v>2</v>
      </c>
      <c r="AG45" s="49"/>
    </row>
    <row r="46" spans="1:33" s="51" customFormat="1" ht="12.75" x14ac:dyDescent="0.2">
      <c r="A46" s="55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17</v>
      </c>
      <c r="E47" s="46">
        <f t="shared" si="10"/>
        <v>6</v>
      </c>
      <c r="F47" s="46">
        <f t="shared" si="10"/>
        <v>2</v>
      </c>
      <c r="G47" s="46">
        <f t="shared" si="10"/>
        <v>36</v>
      </c>
      <c r="H47" s="46">
        <f t="shared" si="10"/>
        <v>18</v>
      </c>
      <c r="I47" s="46">
        <f t="shared" si="10"/>
        <v>7</v>
      </c>
      <c r="J47" s="46">
        <f t="shared" si="10"/>
        <v>2</v>
      </c>
      <c r="K47" s="46">
        <f t="shared" si="10"/>
        <v>6</v>
      </c>
      <c r="L47" s="46">
        <f t="shared" si="10"/>
        <v>0</v>
      </c>
      <c r="M47" s="46">
        <f t="shared" si="10"/>
        <v>0</v>
      </c>
      <c r="N47" s="46">
        <f t="shared" si="10"/>
        <v>4</v>
      </c>
      <c r="O47" s="46">
        <f t="shared" si="10"/>
        <v>54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12</v>
      </c>
      <c r="U47" s="46">
        <f t="shared" si="11"/>
        <v>8</v>
      </c>
      <c r="V47" s="46">
        <f t="shared" si="11"/>
        <v>4</v>
      </c>
      <c r="W47" s="46">
        <f t="shared" si="11"/>
        <v>38</v>
      </c>
      <c r="X47" s="46">
        <f t="shared" si="11"/>
        <v>15</v>
      </c>
      <c r="Y47" s="46">
        <f t="shared" si="11"/>
        <v>10</v>
      </c>
      <c r="Z47" s="46">
        <f t="shared" si="11"/>
        <v>1</v>
      </c>
      <c r="AA47" s="46">
        <f t="shared" si="11"/>
        <v>6</v>
      </c>
      <c r="AB47" s="46">
        <f t="shared" si="11"/>
        <v>0</v>
      </c>
      <c r="AC47" s="46">
        <f t="shared" si="11"/>
        <v>0</v>
      </c>
      <c r="AD47" s="46">
        <f t="shared" si="11"/>
        <v>1</v>
      </c>
      <c r="AE47" s="46">
        <f t="shared" si="11"/>
        <v>52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Spectres:    |||   Average Joes: </v>
      </c>
    </row>
    <row r="48" spans="1:33" s="51" customFormat="1" ht="12.75" x14ac:dyDescent="0.2">
      <c r="A48" s="152" t="s">
        <v>28</v>
      </c>
      <c r="B48" s="153"/>
      <c r="C48" s="154" t="s">
        <v>29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361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89" t="s">
        <v>104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1"/>
      <c r="P51" s="43" t="s">
        <v>30</v>
      </c>
      <c r="Q51" s="163" t="s">
        <v>77</v>
      </c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5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/>
      <c r="B53" s="54"/>
      <c r="C53" s="5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 t="str">
        <f t="shared" ref="O53:O62" si="12">IF(B53="","",(D53*2)+(E53*3)+F53*1)</f>
        <v/>
      </c>
      <c r="P53" s="47"/>
      <c r="Q53" s="55">
        <v>1</v>
      </c>
      <c r="R53" s="54" t="s">
        <v>87</v>
      </c>
      <c r="S53" s="54" t="s">
        <v>88</v>
      </c>
      <c r="T53" s="46">
        <v>2</v>
      </c>
      <c r="U53" s="46"/>
      <c r="V53" s="46"/>
      <c r="W53" s="46">
        <v>3</v>
      </c>
      <c r="X53" s="46">
        <v>3</v>
      </c>
      <c r="Y53" s="46">
        <v>2</v>
      </c>
      <c r="Z53" s="46"/>
      <c r="AA53" s="46">
        <v>3</v>
      </c>
      <c r="AB53" s="46"/>
      <c r="AC53" s="46"/>
      <c r="AD53" s="46"/>
      <c r="AE53" s="46">
        <f t="shared" ref="AE53:AE62" si="13">IF(R53="","",(T53*2)+(U53*3)+V53*1)</f>
        <v>4</v>
      </c>
      <c r="AF53" s="58"/>
      <c r="AG53" s="49"/>
    </row>
    <row r="54" spans="1:33" s="51" customFormat="1" ht="12.75" x14ac:dyDescent="0.2">
      <c r="A54" s="53">
        <v>4</v>
      </c>
      <c r="B54" s="54" t="s">
        <v>133</v>
      </c>
      <c r="C54" s="54" t="s">
        <v>134</v>
      </c>
      <c r="D54" s="46">
        <v>6</v>
      </c>
      <c r="E54" s="46"/>
      <c r="F54" s="46"/>
      <c r="G54" s="46">
        <v>7</v>
      </c>
      <c r="H54" s="46">
        <v>1</v>
      </c>
      <c r="I54" s="46"/>
      <c r="J54" s="46"/>
      <c r="K54" s="46">
        <v>2</v>
      </c>
      <c r="L54" s="46"/>
      <c r="M54" s="46"/>
      <c r="N54" s="46"/>
      <c r="O54" s="46">
        <f t="shared" si="12"/>
        <v>12</v>
      </c>
      <c r="P54" s="47"/>
      <c r="Q54" s="53"/>
      <c r="R54" s="54"/>
      <c r="S54" s="54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 t="str">
        <f t="shared" si="13"/>
        <v/>
      </c>
      <c r="AF54" s="58"/>
      <c r="AG54" s="49"/>
    </row>
    <row r="55" spans="1:33" s="51" customFormat="1" ht="12.75" x14ac:dyDescent="0.2">
      <c r="A55" s="55">
        <v>8</v>
      </c>
      <c r="B55" s="54" t="s">
        <v>66</v>
      </c>
      <c r="C55" s="54" t="s">
        <v>67</v>
      </c>
      <c r="D55" s="46"/>
      <c r="E55" s="46"/>
      <c r="F55" s="46"/>
      <c r="G55" s="46">
        <v>11</v>
      </c>
      <c r="H55" s="46">
        <v>5</v>
      </c>
      <c r="I55" s="46">
        <v>1</v>
      </c>
      <c r="J55" s="46">
        <v>1</v>
      </c>
      <c r="K55" s="46">
        <v>1</v>
      </c>
      <c r="L55" s="46"/>
      <c r="M55" s="46"/>
      <c r="N55" s="46">
        <v>1</v>
      </c>
      <c r="O55" s="46">
        <f t="shared" si="12"/>
        <v>0</v>
      </c>
      <c r="P55" s="47"/>
      <c r="Q55" s="53">
        <v>3</v>
      </c>
      <c r="R55" s="54" t="s">
        <v>80</v>
      </c>
      <c r="S55" s="54" t="s">
        <v>81</v>
      </c>
      <c r="T55" s="46">
        <v>1</v>
      </c>
      <c r="U55" s="46"/>
      <c r="V55" s="46"/>
      <c r="W55" s="46">
        <v>3</v>
      </c>
      <c r="X55" s="46">
        <v>5</v>
      </c>
      <c r="Y55" s="46">
        <v>1</v>
      </c>
      <c r="Z55" s="46"/>
      <c r="AA55" s="46"/>
      <c r="AB55" s="46"/>
      <c r="AC55" s="46"/>
      <c r="AD55" s="46"/>
      <c r="AE55" s="46">
        <f t="shared" si="13"/>
        <v>2</v>
      </c>
      <c r="AF55" s="58"/>
      <c r="AG55" s="49"/>
    </row>
    <row r="56" spans="1:33" s="51" customFormat="1" ht="12.75" x14ac:dyDescent="0.2">
      <c r="A56" s="53">
        <v>9</v>
      </c>
      <c r="B56" s="54" t="s">
        <v>99</v>
      </c>
      <c r="C56" s="54" t="s">
        <v>79</v>
      </c>
      <c r="D56" s="46"/>
      <c r="E56" s="46"/>
      <c r="F56" s="46"/>
      <c r="G56" s="46">
        <v>1</v>
      </c>
      <c r="H56" s="46"/>
      <c r="I56" s="46"/>
      <c r="J56" s="46"/>
      <c r="K56" s="46">
        <v>1</v>
      </c>
      <c r="L56" s="46"/>
      <c r="M56" s="46"/>
      <c r="N56" s="46"/>
      <c r="O56" s="46">
        <f t="shared" si="12"/>
        <v>0</v>
      </c>
      <c r="P56" s="47"/>
      <c r="Q56" s="55">
        <v>5</v>
      </c>
      <c r="R56" s="54" t="s">
        <v>85</v>
      </c>
      <c r="S56" s="54" t="s">
        <v>86</v>
      </c>
      <c r="T56" s="46">
        <v>10</v>
      </c>
      <c r="U56" s="46"/>
      <c r="V56" s="46">
        <v>2</v>
      </c>
      <c r="W56" s="46">
        <v>3</v>
      </c>
      <c r="X56" s="46">
        <v>1</v>
      </c>
      <c r="Y56" s="46">
        <v>2</v>
      </c>
      <c r="Z56" s="46"/>
      <c r="AA56" s="46"/>
      <c r="AB56" s="46"/>
      <c r="AC56" s="46"/>
      <c r="AD56" s="46">
        <v>1</v>
      </c>
      <c r="AE56" s="46">
        <f t="shared" si="13"/>
        <v>22</v>
      </c>
      <c r="AF56" s="58"/>
      <c r="AG56" s="49"/>
    </row>
    <row r="57" spans="1:33" s="51" customFormat="1" ht="12.75" x14ac:dyDescent="0.2">
      <c r="A57" s="53">
        <v>11</v>
      </c>
      <c r="B57" s="54" t="s">
        <v>60</v>
      </c>
      <c r="C57" s="54" t="s">
        <v>61</v>
      </c>
      <c r="D57" s="46">
        <v>2</v>
      </c>
      <c r="E57" s="46"/>
      <c r="F57" s="46"/>
      <c r="G57" s="46">
        <v>4</v>
      </c>
      <c r="H57" s="46">
        <v>3</v>
      </c>
      <c r="I57" s="46">
        <v>4</v>
      </c>
      <c r="J57" s="46"/>
      <c r="K57" s="46">
        <v>1</v>
      </c>
      <c r="L57" s="46"/>
      <c r="M57" s="46"/>
      <c r="N57" s="46"/>
      <c r="O57" s="46">
        <f t="shared" si="12"/>
        <v>4</v>
      </c>
      <c r="P57" s="47"/>
      <c r="Q57" s="55">
        <v>11</v>
      </c>
      <c r="R57" s="54" t="s">
        <v>161</v>
      </c>
      <c r="S57" s="54" t="s">
        <v>121</v>
      </c>
      <c r="T57" s="46">
        <v>4</v>
      </c>
      <c r="U57" s="46">
        <v>1</v>
      </c>
      <c r="V57" s="46">
        <v>4</v>
      </c>
      <c r="W57" s="46">
        <v>9</v>
      </c>
      <c r="X57" s="46">
        <v>3</v>
      </c>
      <c r="Y57" s="46">
        <v>5</v>
      </c>
      <c r="Z57" s="46">
        <v>1</v>
      </c>
      <c r="AA57" s="46">
        <v>2</v>
      </c>
      <c r="AB57" s="46"/>
      <c r="AC57" s="46"/>
      <c r="AD57" s="46">
        <v>1</v>
      </c>
      <c r="AE57" s="46">
        <f t="shared" si="13"/>
        <v>15</v>
      </c>
      <c r="AF57" s="58"/>
      <c r="AG57" s="49"/>
    </row>
    <row r="58" spans="1:33" s="51" customFormat="1" ht="12.75" x14ac:dyDescent="0.2">
      <c r="A58" s="55">
        <v>14</v>
      </c>
      <c r="B58" s="54" t="s">
        <v>132</v>
      </c>
      <c r="C58" s="54" t="s">
        <v>34</v>
      </c>
      <c r="D58" s="46">
        <v>4</v>
      </c>
      <c r="E58" s="46">
        <v>5</v>
      </c>
      <c r="F58" s="46"/>
      <c r="G58" s="46">
        <v>7</v>
      </c>
      <c r="H58" s="46"/>
      <c r="I58" s="46">
        <v>1</v>
      </c>
      <c r="J58" s="46">
        <v>2</v>
      </c>
      <c r="K58" s="46">
        <v>5</v>
      </c>
      <c r="L58" s="46"/>
      <c r="M58" s="46"/>
      <c r="N58" s="46">
        <v>2</v>
      </c>
      <c r="O58" s="46">
        <f t="shared" si="12"/>
        <v>23</v>
      </c>
      <c r="P58" s="47"/>
      <c r="Q58" s="55">
        <v>15</v>
      </c>
      <c r="R58" s="54" t="s">
        <v>128</v>
      </c>
      <c r="S58" s="54" t="s">
        <v>83</v>
      </c>
      <c r="T58" s="46"/>
      <c r="U58" s="46"/>
      <c r="V58" s="46"/>
      <c r="W58" s="46">
        <v>7</v>
      </c>
      <c r="X58" s="46">
        <v>3</v>
      </c>
      <c r="Y58" s="46">
        <v>1</v>
      </c>
      <c r="Z58" s="46"/>
      <c r="AA58" s="46"/>
      <c r="AB58" s="46"/>
      <c r="AC58" s="46"/>
      <c r="AD58" s="46"/>
      <c r="AE58" s="46">
        <f t="shared" si="13"/>
        <v>0</v>
      </c>
      <c r="AF58" s="58"/>
      <c r="AG58" s="49"/>
    </row>
    <row r="59" spans="1:33" s="51" customFormat="1" ht="12.75" x14ac:dyDescent="0.2">
      <c r="A59" s="55"/>
      <c r="B59" s="54"/>
      <c r="C59" s="5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 t="str">
        <f t="shared" si="12"/>
        <v/>
      </c>
      <c r="P59" s="47"/>
      <c r="Q59" s="55"/>
      <c r="R59" s="54"/>
      <c r="S59" s="54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 t="str">
        <f t="shared" si="13"/>
        <v/>
      </c>
      <c r="AF59" s="58"/>
      <c r="AG59" s="49"/>
    </row>
    <row r="60" spans="1:33" s="51" customFormat="1" ht="12.75" x14ac:dyDescent="0.2">
      <c r="A60" s="53">
        <v>31</v>
      </c>
      <c r="B60" s="54" t="s">
        <v>280</v>
      </c>
      <c r="C60" s="54" t="s">
        <v>281</v>
      </c>
      <c r="D60" s="46">
        <v>1</v>
      </c>
      <c r="E60" s="46">
        <v>2</v>
      </c>
      <c r="F60" s="46"/>
      <c r="G60" s="46">
        <v>1</v>
      </c>
      <c r="H60" s="46">
        <v>1</v>
      </c>
      <c r="I60" s="46">
        <v>1</v>
      </c>
      <c r="J60" s="46"/>
      <c r="K60" s="46">
        <v>1</v>
      </c>
      <c r="L60" s="46"/>
      <c r="M60" s="46"/>
      <c r="N60" s="46"/>
      <c r="O60" s="46">
        <f t="shared" si="12"/>
        <v>8</v>
      </c>
      <c r="P60" s="47"/>
      <c r="Q60" s="53">
        <v>35</v>
      </c>
      <c r="R60" s="54" t="s">
        <v>290</v>
      </c>
      <c r="S60" s="54" t="s">
        <v>291</v>
      </c>
      <c r="T60" s="46">
        <v>3</v>
      </c>
      <c r="U60" s="46">
        <v>2</v>
      </c>
      <c r="V60" s="46"/>
      <c r="W60" s="46">
        <v>6</v>
      </c>
      <c r="X60" s="46"/>
      <c r="Y60" s="46">
        <v>1</v>
      </c>
      <c r="Z60" s="46">
        <v>1</v>
      </c>
      <c r="AA60" s="46"/>
      <c r="AB60" s="46"/>
      <c r="AC60" s="46"/>
      <c r="AD60" s="46"/>
      <c r="AE60" s="46">
        <f t="shared" si="13"/>
        <v>12</v>
      </c>
      <c r="AF60" s="58"/>
      <c r="AG60" s="49"/>
    </row>
    <row r="61" spans="1:33" s="51" customFormat="1" ht="12.75" x14ac:dyDescent="0.2">
      <c r="A61" s="55"/>
      <c r="B61" s="54"/>
      <c r="C61" s="5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tr">
        <f t="shared" si="12"/>
        <v/>
      </c>
      <c r="P61" s="47"/>
      <c r="Q61" s="53"/>
      <c r="R61" s="54"/>
      <c r="S61" s="54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 t="str">
        <f t="shared" si="13"/>
        <v/>
      </c>
      <c r="AF61" s="58"/>
      <c r="AG61" s="49"/>
    </row>
    <row r="62" spans="1:33" s="51" customFormat="1" ht="12.75" x14ac:dyDescent="0.2">
      <c r="A62" s="53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4">SUM(D53:D62)</f>
        <v>13</v>
      </c>
      <c r="E63" s="46">
        <f t="shared" si="14"/>
        <v>7</v>
      </c>
      <c r="F63" s="46">
        <f t="shared" si="14"/>
        <v>0</v>
      </c>
      <c r="G63" s="46">
        <f t="shared" si="14"/>
        <v>31</v>
      </c>
      <c r="H63" s="46">
        <f t="shared" si="14"/>
        <v>10</v>
      </c>
      <c r="I63" s="46">
        <f t="shared" si="14"/>
        <v>7</v>
      </c>
      <c r="J63" s="46">
        <f t="shared" si="14"/>
        <v>3</v>
      </c>
      <c r="K63" s="46">
        <f t="shared" si="14"/>
        <v>11</v>
      </c>
      <c r="L63" s="46">
        <f t="shared" si="14"/>
        <v>0</v>
      </c>
      <c r="M63" s="46">
        <f t="shared" si="14"/>
        <v>0</v>
      </c>
      <c r="N63" s="46">
        <f t="shared" si="14"/>
        <v>3</v>
      </c>
      <c r="O63" s="46">
        <f t="shared" si="14"/>
        <v>47</v>
      </c>
      <c r="P63" s="48" t="s">
        <v>2</v>
      </c>
      <c r="Q63" s="140" t="s">
        <v>27</v>
      </c>
      <c r="R63" s="141"/>
      <c r="S63" s="142"/>
      <c r="T63" s="46">
        <f t="shared" ref="T63:AE63" si="15">SUM(T53:T62)</f>
        <v>20</v>
      </c>
      <c r="U63" s="46">
        <f t="shared" si="15"/>
        <v>3</v>
      </c>
      <c r="V63" s="46">
        <f t="shared" si="15"/>
        <v>6</v>
      </c>
      <c r="W63" s="46">
        <f t="shared" si="15"/>
        <v>31</v>
      </c>
      <c r="X63" s="46">
        <f t="shared" si="15"/>
        <v>15</v>
      </c>
      <c r="Y63" s="46">
        <f t="shared" si="15"/>
        <v>12</v>
      </c>
      <c r="Z63" s="46">
        <f t="shared" si="15"/>
        <v>2</v>
      </c>
      <c r="AA63" s="46">
        <f t="shared" si="15"/>
        <v>5</v>
      </c>
      <c r="AB63" s="46">
        <f t="shared" si="15"/>
        <v>0</v>
      </c>
      <c r="AC63" s="46">
        <f t="shared" si="15"/>
        <v>0</v>
      </c>
      <c r="AD63" s="46">
        <f t="shared" si="15"/>
        <v>2</v>
      </c>
      <c r="AE63" s="46">
        <f t="shared" si="15"/>
        <v>55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Cunning Stunts: FT-   |||   HBW Cannons: </v>
      </c>
    </row>
    <row r="64" spans="1:33" s="51" customFormat="1" ht="12.75" x14ac:dyDescent="0.2">
      <c r="A64" s="152" t="s">
        <v>28</v>
      </c>
      <c r="B64" s="153"/>
      <c r="C64" s="154" t="s">
        <v>103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355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201" t="s">
        <v>101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3"/>
      <c r="P67" s="43" t="s">
        <v>30</v>
      </c>
      <c r="Q67" s="192" t="s">
        <v>106</v>
      </c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4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3">
        <v>2</v>
      </c>
      <c r="B69" s="54" t="s">
        <v>31</v>
      </c>
      <c r="C69" s="54" t="s">
        <v>50</v>
      </c>
      <c r="D69" s="46">
        <v>1</v>
      </c>
      <c r="E69" s="46"/>
      <c r="F69" s="46"/>
      <c r="G69" s="46">
        <v>4</v>
      </c>
      <c r="H69" s="46">
        <v>1</v>
      </c>
      <c r="I69" s="46"/>
      <c r="J69" s="46"/>
      <c r="K69" s="46">
        <v>3</v>
      </c>
      <c r="L69" s="46"/>
      <c r="M69" s="46"/>
      <c r="N69" s="46"/>
      <c r="O69" s="46">
        <f t="shared" ref="O69:O78" si="16">IF(B69="","",(D69*2)+(E69*3)+F69*1)</f>
        <v>2</v>
      </c>
      <c r="P69" s="47"/>
      <c r="Q69" s="53"/>
      <c r="R69" s="54"/>
      <c r="S69" s="54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 t="str">
        <f t="shared" ref="AE69:AE78" si="17">IF(R69="","",(T69*2)+(U69*3)+V69*1)</f>
        <v/>
      </c>
      <c r="AG69" s="49"/>
    </row>
    <row r="70" spans="1:33" s="51" customFormat="1" ht="12.75" x14ac:dyDescent="0.2">
      <c r="A70" s="53">
        <v>4</v>
      </c>
      <c r="B70" s="54" t="s">
        <v>74</v>
      </c>
      <c r="C70" s="54" t="s">
        <v>50</v>
      </c>
      <c r="D70" s="46"/>
      <c r="E70" s="46"/>
      <c r="F70" s="46"/>
      <c r="G70" s="46">
        <v>3</v>
      </c>
      <c r="H70" s="46"/>
      <c r="I70" s="46"/>
      <c r="J70" s="46"/>
      <c r="K70" s="46">
        <v>3</v>
      </c>
      <c r="L70" s="46"/>
      <c r="M70" s="46"/>
      <c r="N70" s="46"/>
      <c r="O70" s="46">
        <f t="shared" si="16"/>
        <v>0</v>
      </c>
      <c r="P70" s="47"/>
      <c r="Q70" s="55">
        <v>8</v>
      </c>
      <c r="R70" s="54" t="s">
        <v>142</v>
      </c>
      <c r="S70" s="54" t="s">
        <v>143</v>
      </c>
      <c r="T70" s="46">
        <v>1</v>
      </c>
      <c r="U70" s="46">
        <v>1</v>
      </c>
      <c r="V70" s="46">
        <v>3</v>
      </c>
      <c r="W70" s="46">
        <v>4</v>
      </c>
      <c r="X70" s="46">
        <v>2</v>
      </c>
      <c r="Y70" s="46">
        <v>3</v>
      </c>
      <c r="Z70" s="46"/>
      <c r="AA70" s="46">
        <v>3</v>
      </c>
      <c r="AB70" s="46"/>
      <c r="AC70" s="46"/>
      <c r="AD70" s="46"/>
      <c r="AE70" s="46">
        <f t="shared" si="17"/>
        <v>8</v>
      </c>
      <c r="AG70" s="49"/>
    </row>
    <row r="71" spans="1:33" s="51" customFormat="1" ht="12.75" x14ac:dyDescent="0.2">
      <c r="A71" s="53">
        <v>5</v>
      </c>
      <c r="B71" s="54" t="s">
        <v>119</v>
      </c>
      <c r="C71" s="54" t="s">
        <v>100</v>
      </c>
      <c r="D71" s="46"/>
      <c r="E71" s="46"/>
      <c r="F71" s="46">
        <v>2</v>
      </c>
      <c r="G71" s="46">
        <v>8</v>
      </c>
      <c r="H71" s="46"/>
      <c r="I71" s="46"/>
      <c r="J71" s="46">
        <v>1</v>
      </c>
      <c r="K71" s="46">
        <v>2</v>
      </c>
      <c r="L71" s="46"/>
      <c r="M71" s="46"/>
      <c r="N71" s="46"/>
      <c r="O71" s="46">
        <f t="shared" si="16"/>
        <v>2</v>
      </c>
      <c r="P71" s="47"/>
      <c r="Q71" s="53"/>
      <c r="R71" s="54"/>
      <c r="S71" s="54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 t="str">
        <f t="shared" si="17"/>
        <v/>
      </c>
      <c r="AG71" s="49"/>
    </row>
    <row r="72" spans="1:33" s="51" customFormat="1" ht="12.75" x14ac:dyDescent="0.2">
      <c r="A72" s="55"/>
      <c r="B72" s="54"/>
      <c r="C72" s="5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 t="str">
        <f t="shared" si="16"/>
        <v/>
      </c>
      <c r="P72" s="47"/>
      <c r="Q72" s="53">
        <v>12</v>
      </c>
      <c r="R72" s="54" t="s">
        <v>224</v>
      </c>
      <c r="S72" s="54" t="s">
        <v>95</v>
      </c>
      <c r="T72" s="46">
        <v>2</v>
      </c>
      <c r="U72" s="46"/>
      <c r="V72" s="46">
        <v>4</v>
      </c>
      <c r="W72" s="46">
        <v>6</v>
      </c>
      <c r="X72" s="46">
        <v>2</v>
      </c>
      <c r="Y72" s="46">
        <v>3</v>
      </c>
      <c r="Z72" s="46"/>
      <c r="AA72" s="46">
        <v>1</v>
      </c>
      <c r="AB72" s="46"/>
      <c r="AC72" s="46"/>
      <c r="AD72" s="46">
        <v>3</v>
      </c>
      <c r="AE72" s="46">
        <f t="shared" si="17"/>
        <v>8</v>
      </c>
      <c r="AG72" s="49"/>
    </row>
    <row r="73" spans="1:33" s="51" customFormat="1" ht="12.75" x14ac:dyDescent="0.2">
      <c r="A73" s="55">
        <v>9</v>
      </c>
      <c r="B73" s="54" t="s">
        <v>74</v>
      </c>
      <c r="C73" s="54" t="s">
        <v>285</v>
      </c>
      <c r="D73" s="46"/>
      <c r="E73" s="46">
        <v>1</v>
      </c>
      <c r="F73" s="46"/>
      <c r="G73" s="46">
        <v>1</v>
      </c>
      <c r="H73" s="46">
        <v>1</v>
      </c>
      <c r="I73" s="46">
        <v>1</v>
      </c>
      <c r="J73" s="46">
        <v>1</v>
      </c>
      <c r="K73" s="46">
        <v>2</v>
      </c>
      <c r="L73" s="46"/>
      <c r="M73" s="46"/>
      <c r="N73" s="46"/>
      <c r="O73" s="46">
        <f t="shared" si="16"/>
        <v>3</v>
      </c>
      <c r="P73" s="47"/>
      <c r="Q73" s="55">
        <v>21</v>
      </c>
      <c r="R73" s="54" t="s">
        <v>177</v>
      </c>
      <c r="S73" s="54" t="s">
        <v>178</v>
      </c>
      <c r="T73" s="46">
        <v>2</v>
      </c>
      <c r="U73" s="46"/>
      <c r="V73" s="46">
        <v>1</v>
      </c>
      <c r="W73" s="46">
        <v>10</v>
      </c>
      <c r="X73" s="46">
        <v>1</v>
      </c>
      <c r="Y73" s="46">
        <v>1</v>
      </c>
      <c r="Z73" s="46">
        <v>1</v>
      </c>
      <c r="AA73" s="46">
        <v>1</v>
      </c>
      <c r="AB73" s="46"/>
      <c r="AC73" s="46"/>
      <c r="AD73" s="46">
        <v>1</v>
      </c>
      <c r="AE73" s="46">
        <f t="shared" si="17"/>
        <v>5</v>
      </c>
      <c r="AG73" s="49"/>
    </row>
    <row r="74" spans="1:33" s="51" customFormat="1" ht="12.75" x14ac:dyDescent="0.2">
      <c r="A74" s="55">
        <v>10</v>
      </c>
      <c r="B74" s="54" t="s">
        <v>185</v>
      </c>
      <c r="C74" s="54" t="s">
        <v>232</v>
      </c>
      <c r="D74" s="46">
        <v>1</v>
      </c>
      <c r="E74" s="46"/>
      <c r="F74" s="46">
        <v>2</v>
      </c>
      <c r="G74" s="46">
        <v>7</v>
      </c>
      <c r="H74" s="46"/>
      <c r="I74" s="46"/>
      <c r="J74" s="46"/>
      <c r="K74" s="46">
        <v>2</v>
      </c>
      <c r="L74" s="46"/>
      <c r="M74" s="46"/>
      <c r="N74" s="46"/>
      <c r="O74" s="46">
        <f t="shared" si="16"/>
        <v>4</v>
      </c>
      <c r="P74" s="47"/>
      <c r="Q74" s="55">
        <v>24</v>
      </c>
      <c r="R74" s="54" t="s">
        <v>145</v>
      </c>
      <c r="S74" s="54" t="s">
        <v>38</v>
      </c>
      <c r="T74" s="46"/>
      <c r="U74" s="46"/>
      <c r="V74" s="46">
        <v>1</v>
      </c>
      <c r="W74" s="46">
        <v>6</v>
      </c>
      <c r="X74" s="46"/>
      <c r="Y74" s="46">
        <v>2</v>
      </c>
      <c r="Z74" s="46"/>
      <c r="AA74" s="46">
        <v>3</v>
      </c>
      <c r="AB74" s="46"/>
      <c r="AC74" s="46"/>
      <c r="AD74" s="46"/>
      <c r="AE74" s="46">
        <f t="shared" si="17"/>
        <v>1</v>
      </c>
      <c r="AG74" s="49"/>
    </row>
    <row r="75" spans="1:33" s="51" customFormat="1" ht="12.75" x14ac:dyDescent="0.2">
      <c r="A75" s="55"/>
      <c r="B75" s="54"/>
      <c r="C75" s="5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 t="str">
        <f t="shared" si="16"/>
        <v/>
      </c>
      <c r="P75" s="47"/>
      <c r="Q75" s="53">
        <v>40</v>
      </c>
      <c r="R75" s="54" t="s">
        <v>174</v>
      </c>
      <c r="S75" s="54" t="s">
        <v>76</v>
      </c>
      <c r="T75" s="46">
        <v>6</v>
      </c>
      <c r="U75" s="46"/>
      <c r="V75" s="46"/>
      <c r="W75" s="46">
        <v>4</v>
      </c>
      <c r="X75" s="46">
        <v>1</v>
      </c>
      <c r="Y75" s="46">
        <v>1</v>
      </c>
      <c r="Z75" s="46"/>
      <c r="AA75" s="46">
        <v>5</v>
      </c>
      <c r="AB75" s="46"/>
      <c r="AC75" s="46"/>
      <c r="AD75" s="46">
        <v>1</v>
      </c>
      <c r="AE75" s="46">
        <f t="shared" si="17"/>
        <v>12</v>
      </c>
      <c r="AG75" s="49"/>
    </row>
    <row r="76" spans="1:33" s="51" customFormat="1" ht="12.75" x14ac:dyDescent="0.2">
      <c r="A76" s="55">
        <v>3</v>
      </c>
      <c r="B76" s="54" t="s">
        <v>265</v>
      </c>
      <c r="C76" s="54" t="s">
        <v>266</v>
      </c>
      <c r="D76" s="46"/>
      <c r="E76" s="46">
        <v>1</v>
      </c>
      <c r="F76" s="46"/>
      <c r="G76" s="46">
        <v>2</v>
      </c>
      <c r="H76" s="46"/>
      <c r="I76" s="46">
        <v>1</v>
      </c>
      <c r="J76" s="46"/>
      <c r="K76" s="46">
        <v>2</v>
      </c>
      <c r="L76" s="46"/>
      <c r="M76" s="46"/>
      <c r="N76" s="46"/>
      <c r="O76" s="46">
        <f t="shared" si="16"/>
        <v>3</v>
      </c>
      <c r="P76" s="47"/>
      <c r="Q76" s="53"/>
      <c r="R76" s="54"/>
      <c r="S76" s="54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 t="str">
        <f t="shared" si="17"/>
        <v/>
      </c>
      <c r="AG76" s="49"/>
    </row>
    <row r="77" spans="1:33" s="51" customFormat="1" ht="12.75" x14ac:dyDescent="0.2">
      <c r="A77" s="53">
        <v>7</v>
      </c>
      <c r="B77" s="54" t="s">
        <v>185</v>
      </c>
      <c r="C77" s="54" t="s">
        <v>45</v>
      </c>
      <c r="D77" s="46"/>
      <c r="E77" s="46"/>
      <c r="F77" s="46"/>
      <c r="G77" s="46">
        <v>1</v>
      </c>
      <c r="H77" s="46"/>
      <c r="I77" s="46"/>
      <c r="J77" s="46">
        <v>1</v>
      </c>
      <c r="K77" s="46">
        <v>3</v>
      </c>
      <c r="L77" s="46"/>
      <c r="M77" s="46"/>
      <c r="N77" s="46"/>
      <c r="O77" s="46">
        <f t="shared" si="16"/>
        <v>0</v>
      </c>
      <c r="P77" s="47"/>
      <c r="Q77" s="53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7"/>
        <v/>
      </c>
      <c r="AG77" s="49"/>
    </row>
    <row r="78" spans="1:33" s="51" customFormat="1" ht="12.75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6"/>
        <v/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8">SUM(D69:D78)</f>
        <v>2</v>
      </c>
      <c r="E79" s="46">
        <f t="shared" si="18"/>
        <v>2</v>
      </c>
      <c r="F79" s="46">
        <f t="shared" si="18"/>
        <v>4</v>
      </c>
      <c r="G79" s="46">
        <f t="shared" si="18"/>
        <v>26</v>
      </c>
      <c r="H79" s="46">
        <f t="shared" si="18"/>
        <v>2</v>
      </c>
      <c r="I79" s="46">
        <f t="shared" si="18"/>
        <v>2</v>
      </c>
      <c r="J79" s="46">
        <f t="shared" si="18"/>
        <v>3</v>
      </c>
      <c r="K79" s="46">
        <f t="shared" si="18"/>
        <v>17</v>
      </c>
      <c r="L79" s="46">
        <f t="shared" si="18"/>
        <v>0</v>
      </c>
      <c r="M79" s="46">
        <f t="shared" si="18"/>
        <v>0</v>
      </c>
      <c r="N79" s="46">
        <f t="shared" si="18"/>
        <v>0</v>
      </c>
      <c r="O79" s="46">
        <f t="shared" si="18"/>
        <v>14</v>
      </c>
      <c r="P79" s="48" t="s">
        <v>2</v>
      </c>
      <c r="Q79" s="140" t="s">
        <v>27</v>
      </c>
      <c r="R79" s="141"/>
      <c r="S79" s="142"/>
      <c r="T79" s="46">
        <f t="shared" ref="T79:AE79" si="19">SUM(T69:T78)</f>
        <v>11</v>
      </c>
      <c r="U79" s="46">
        <f t="shared" si="19"/>
        <v>1</v>
      </c>
      <c r="V79" s="46">
        <f t="shared" si="19"/>
        <v>9</v>
      </c>
      <c r="W79" s="46">
        <f t="shared" si="19"/>
        <v>30</v>
      </c>
      <c r="X79" s="46">
        <f t="shared" si="19"/>
        <v>6</v>
      </c>
      <c r="Y79" s="46">
        <f t="shared" si="19"/>
        <v>10</v>
      </c>
      <c r="Z79" s="46">
        <f t="shared" si="19"/>
        <v>1</v>
      </c>
      <c r="AA79" s="46">
        <f t="shared" si="19"/>
        <v>13</v>
      </c>
      <c r="AB79" s="46">
        <f t="shared" si="19"/>
        <v>0</v>
      </c>
      <c r="AC79" s="46">
        <f t="shared" si="19"/>
        <v>0</v>
      </c>
      <c r="AD79" s="46">
        <f t="shared" si="19"/>
        <v>5</v>
      </c>
      <c r="AE79" s="46">
        <f t="shared" si="19"/>
        <v>34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90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Brownies: -AST-   |||   AKOM: </v>
      </c>
    </row>
    <row r="81" spans="1:33" s="51" customFormat="1" ht="12.75" x14ac:dyDescent="0.2">
      <c r="A81" s="152" t="s">
        <v>205</v>
      </c>
      <c r="B81" s="153"/>
      <c r="C81" s="154" t="s">
        <v>357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60" t="s">
        <v>29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2"/>
      <c r="P83" s="43" t="s">
        <v>30</v>
      </c>
      <c r="Q83" s="175" t="s">
        <v>48</v>
      </c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7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5">
        <v>1</v>
      </c>
      <c r="B85" s="54" t="s">
        <v>249</v>
      </c>
      <c r="C85" s="54" t="s">
        <v>124</v>
      </c>
      <c r="D85" s="46">
        <v>1</v>
      </c>
      <c r="E85" s="46"/>
      <c r="F85" s="46"/>
      <c r="G85" s="46"/>
      <c r="H85" s="46">
        <v>3</v>
      </c>
      <c r="I85" s="46"/>
      <c r="J85" s="46"/>
      <c r="K85" s="46">
        <v>1</v>
      </c>
      <c r="L85" s="46"/>
      <c r="M85" s="46"/>
      <c r="N85" s="46"/>
      <c r="O85" s="46">
        <f t="shared" ref="O85:O94" si="20">IF(B85="","",(D85*2)+(E85*3)+F85*1)</f>
        <v>2</v>
      </c>
      <c r="P85" s="47"/>
      <c r="Q85" s="53">
        <v>5</v>
      </c>
      <c r="R85" s="54" t="s">
        <v>115</v>
      </c>
      <c r="S85" s="54" t="s">
        <v>173</v>
      </c>
      <c r="T85" s="46">
        <v>7</v>
      </c>
      <c r="U85" s="46">
        <v>1</v>
      </c>
      <c r="V85" s="46">
        <v>1</v>
      </c>
      <c r="W85" s="46">
        <v>13</v>
      </c>
      <c r="X85" s="46">
        <v>1</v>
      </c>
      <c r="Y85" s="46">
        <v>3</v>
      </c>
      <c r="Z85" s="46"/>
      <c r="AA85" s="46">
        <v>3</v>
      </c>
      <c r="AB85" s="46"/>
      <c r="AC85" s="46"/>
      <c r="AD85" s="46">
        <v>1</v>
      </c>
      <c r="AE85" s="46">
        <f t="shared" ref="AE85:AE94" si="21">IF(R85="","",(T85*2)+(U85*3)+V85*1)</f>
        <v>18</v>
      </c>
      <c r="AF85" s="58"/>
      <c r="AG85" s="49"/>
    </row>
    <row r="86" spans="1:33" s="51" customFormat="1" ht="12.75" x14ac:dyDescent="0.2">
      <c r="A86" s="55"/>
      <c r="B86" s="54"/>
      <c r="C86" s="5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 t="str">
        <f t="shared" si="20"/>
        <v/>
      </c>
      <c r="P86" s="47"/>
      <c r="Q86" s="53">
        <v>7</v>
      </c>
      <c r="R86" s="54" t="s">
        <v>113</v>
      </c>
      <c r="S86" s="54" t="s">
        <v>114</v>
      </c>
      <c r="T86" s="46">
        <v>3</v>
      </c>
      <c r="U86" s="46"/>
      <c r="V86" s="46"/>
      <c r="W86" s="46">
        <v>11</v>
      </c>
      <c r="X86" s="46">
        <v>1</v>
      </c>
      <c r="Y86" s="46">
        <v>1</v>
      </c>
      <c r="Z86" s="46"/>
      <c r="AA86" s="46"/>
      <c r="AB86" s="46"/>
      <c r="AC86" s="46"/>
      <c r="AD86" s="46"/>
      <c r="AE86" s="46">
        <f t="shared" si="21"/>
        <v>6</v>
      </c>
      <c r="AF86" s="58"/>
      <c r="AG86" s="49"/>
    </row>
    <row r="87" spans="1:33" s="51" customFormat="1" ht="12.75" x14ac:dyDescent="0.2">
      <c r="A87" s="53">
        <v>9</v>
      </c>
      <c r="B87" s="54" t="s">
        <v>58</v>
      </c>
      <c r="C87" s="54" t="s">
        <v>59</v>
      </c>
      <c r="D87" s="46">
        <v>2</v>
      </c>
      <c r="E87" s="46"/>
      <c r="F87" s="46"/>
      <c r="G87" s="46">
        <v>3</v>
      </c>
      <c r="H87" s="46">
        <v>7</v>
      </c>
      <c r="I87" s="46"/>
      <c r="J87" s="46"/>
      <c r="K87" s="46"/>
      <c r="L87" s="46"/>
      <c r="M87" s="46"/>
      <c r="N87" s="46"/>
      <c r="O87" s="46">
        <f t="shared" si="20"/>
        <v>4</v>
      </c>
      <c r="P87" s="47"/>
      <c r="Q87" s="55">
        <v>9</v>
      </c>
      <c r="R87" s="54" t="s">
        <v>117</v>
      </c>
      <c r="S87" s="54" t="s">
        <v>118</v>
      </c>
      <c r="T87" s="46"/>
      <c r="U87" s="46">
        <v>1</v>
      </c>
      <c r="V87" s="46">
        <v>2</v>
      </c>
      <c r="W87" s="46">
        <v>1</v>
      </c>
      <c r="X87" s="46">
        <v>2</v>
      </c>
      <c r="Y87" s="46">
        <v>1</v>
      </c>
      <c r="Z87" s="46"/>
      <c r="AA87" s="46">
        <v>2</v>
      </c>
      <c r="AB87" s="46"/>
      <c r="AC87" s="46"/>
      <c r="AD87" s="46"/>
      <c r="AE87" s="46">
        <f t="shared" si="21"/>
        <v>5</v>
      </c>
      <c r="AF87" s="58"/>
      <c r="AG87" s="49"/>
    </row>
    <row r="88" spans="1:33" s="51" customFormat="1" ht="12.75" x14ac:dyDescent="0.2">
      <c r="A88" s="55"/>
      <c r="B88" s="54"/>
      <c r="C88" s="5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 t="str">
        <f t="shared" si="20"/>
        <v/>
      </c>
      <c r="P88" s="47"/>
      <c r="Q88" s="55"/>
      <c r="R88" s="54"/>
      <c r="S88" s="54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 t="str">
        <f t="shared" si="21"/>
        <v/>
      </c>
      <c r="AF88" s="58"/>
      <c r="AG88" s="49"/>
    </row>
    <row r="89" spans="1:33" s="51" customFormat="1" ht="12.75" x14ac:dyDescent="0.2">
      <c r="A89" s="53">
        <v>13</v>
      </c>
      <c r="B89" s="54" t="s">
        <v>31</v>
      </c>
      <c r="C89" s="54" t="s">
        <v>32</v>
      </c>
      <c r="D89" s="46">
        <v>1</v>
      </c>
      <c r="E89" s="46"/>
      <c r="F89" s="46"/>
      <c r="G89" s="46">
        <v>7</v>
      </c>
      <c r="H89" s="46">
        <v>3</v>
      </c>
      <c r="I89" s="46"/>
      <c r="J89" s="46"/>
      <c r="K89" s="46">
        <v>1</v>
      </c>
      <c r="L89" s="46"/>
      <c r="M89" s="46"/>
      <c r="N89" s="46"/>
      <c r="O89" s="46">
        <f t="shared" si="20"/>
        <v>2</v>
      </c>
      <c r="P89" s="47"/>
      <c r="Q89" s="55">
        <v>12</v>
      </c>
      <c r="R89" s="54" t="s">
        <v>52</v>
      </c>
      <c r="S89" s="54" t="s">
        <v>53</v>
      </c>
      <c r="T89" s="46">
        <v>4</v>
      </c>
      <c r="U89" s="46">
        <v>1</v>
      </c>
      <c r="V89" s="46">
        <v>2</v>
      </c>
      <c r="W89" s="46">
        <v>4</v>
      </c>
      <c r="X89" s="46">
        <v>2</v>
      </c>
      <c r="Y89" s="46"/>
      <c r="Z89" s="46"/>
      <c r="AA89" s="46"/>
      <c r="AB89" s="46"/>
      <c r="AC89" s="46"/>
      <c r="AD89" s="46"/>
      <c r="AE89" s="46">
        <f t="shared" si="21"/>
        <v>13</v>
      </c>
      <c r="AF89" s="58"/>
      <c r="AG89" s="49"/>
    </row>
    <row r="90" spans="1:33" s="51" customFormat="1" ht="12.75" x14ac:dyDescent="0.2">
      <c r="A90" s="55">
        <v>17</v>
      </c>
      <c r="B90" s="54" t="s">
        <v>46</v>
      </c>
      <c r="C90" s="54" t="s">
        <v>47</v>
      </c>
      <c r="D90" s="46">
        <v>6</v>
      </c>
      <c r="E90" s="46"/>
      <c r="F90" s="46"/>
      <c r="G90" s="46">
        <v>4</v>
      </c>
      <c r="H90" s="46"/>
      <c r="I90" s="46">
        <v>2</v>
      </c>
      <c r="J90" s="46"/>
      <c r="K90" s="46">
        <v>2</v>
      </c>
      <c r="L90" s="46"/>
      <c r="M90" s="46"/>
      <c r="N90" s="46"/>
      <c r="O90" s="46">
        <f t="shared" si="20"/>
        <v>12</v>
      </c>
      <c r="P90" s="47"/>
      <c r="Q90" s="55"/>
      <c r="R90" s="54"/>
      <c r="S90" s="5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 t="str">
        <f t="shared" si="21"/>
        <v/>
      </c>
      <c r="AF90" s="58"/>
      <c r="AG90" s="49"/>
    </row>
    <row r="91" spans="1:33" s="51" customFormat="1" ht="12.75" x14ac:dyDescent="0.2">
      <c r="A91" s="55">
        <v>21</v>
      </c>
      <c r="B91" s="54" t="s">
        <v>250</v>
      </c>
      <c r="C91" s="54" t="s">
        <v>251</v>
      </c>
      <c r="D91" s="46"/>
      <c r="E91" s="46"/>
      <c r="F91" s="46"/>
      <c r="G91" s="46">
        <v>9</v>
      </c>
      <c r="H91" s="46">
        <v>1</v>
      </c>
      <c r="I91" s="46"/>
      <c r="J91" s="46"/>
      <c r="K91" s="46">
        <v>1</v>
      </c>
      <c r="L91" s="46"/>
      <c r="M91" s="46"/>
      <c r="N91" s="46"/>
      <c r="O91" s="46">
        <f t="shared" si="20"/>
        <v>0</v>
      </c>
      <c r="P91" s="47"/>
      <c r="Q91" s="53">
        <v>21</v>
      </c>
      <c r="R91" s="54" t="s">
        <v>116</v>
      </c>
      <c r="S91" s="54" t="s">
        <v>45</v>
      </c>
      <c r="T91" s="46">
        <v>2</v>
      </c>
      <c r="U91" s="46"/>
      <c r="V91" s="46"/>
      <c r="W91" s="46">
        <v>6</v>
      </c>
      <c r="X91" s="46">
        <v>1</v>
      </c>
      <c r="Y91" s="46">
        <v>1</v>
      </c>
      <c r="Z91" s="46"/>
      <c r="AA91" s="46">
        <v>2</v>
      </c>
      <c r="AB91" s="46"/>
      <c r="AC91" s="46"/>
      <c r="AD91" s="46"/>
      <c r="AE91" s="46">
        <f t="shared" si="21"/>
        <v>4</v>
      </c>
      <c r="AF91" s="58"/>
      <c r="AG91" s="49"/>
    </row>
    <row r="92" spans="1:33" s="51" customFormat="1" ht="12.75" x14ac:dyDescent="0.2">
      <c r="A92" s="55">
        <v>23</v>
      </c>
      <c r="B92" s="54" t="s">
        <v>89</v>
      </c>
      <c r="C92" s="54" t="s">
        <v>166</v>
      </c>
      <c r="D92" s="46">
        <v>3</v>
      </c>
      <c r="E92" s="46">
        <v>2</v>
      </c>
      <c r="F92" s="46"/>
      <c r="G92" s="46">
        <v>5</v>
      </c>
      <c r="H92" s="46">
        <v>2</v>
      </c>
      <c r="I92" s="46">
        <v>2</v>
      </c>
      <c r="J92" s="46">
        <v>1</v>
      </c>
      <c r="K92" s="46">
        <v>2</v>
      </c>
      <c r="L92" s="46"/>
      <c r="M92" s="46"/>
      <c r="N92" s="46"/>
      <c r="O92" s="46">
        <f t="shared" si="20"/>
        <v>12</v>
      </c>
      <c r="P92" s="47"/>
      <c r="Q92" s="53"/>
      <c r="R92" s="54"/>
      <c r="S92" s="5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 t="str">
        <f t="shared" si="21"/>
        <v/>
      </c>
      <c r="AF92" s="58"/>
      <c r="AG92" s="56" t="str">
        <f>IF(N95+AD95=5,"Correct","MVP ERROR")</f>
        <v>Correct</v>
      </c>
    </row>
    <row r="93" spans="1:33" s="51" customFormat="1" ht="12.75" x14ac:dyDescent="0.2">
      <c r="A93" s="55">
        <v>33</v>
      </c>
      <c r="B93" s="54" t="s">
        <v>252</v>
      </c>
      <c r="C93" s="54" t="s">
        <v>45</v>
      </c>
      <c r="D93" s="46">
        <v>9</v>
      </c>
      <c r="E93" s="46"/>
      <c r="F93" s="46">
        <v>2</v>
      </c>
      <c r="G93" s="46">
        <v>7</v>
      </c>
      <c r="H93" s="46">
        <v>1</v>
      </c>
      <c r="I93" s="46">
        <v>2</v>
      </c>
      <c r="J93" s="46">
        <v>1</v>
      </c>
      <c r="K93" s="46">
        <v>2</v>
      </c>
      <c r="L93" s="46"/>
      <c r="M93" s="46"/>
      <c r="N93" s="46">
        <v>3</v>
      </c>
      <c r="O93" s="46">
        <f t="shared" si="20"/>
        <v>20</v>
      </c>
      <c r="P93" s="47"/>
      <c r="Q93" s="55">
        <v>8</v>
      </c>
      <c r="R93" s="54" t="s">
        <v>297</v>
      </c>
      <c r="S93" s="54" t="s">
        <v>95</v>
      </c>
      <c r="T93" s="46"/>
      <c r="U93" s="46"/>
      <c r="V93" s="46">
        <v>2</v>
      </c>
      <c r="W93" s="46">
        <v>1</v>
      </c>
      <c r="X93" s="46">
        <v>1</v>
      </c>
      <c r="Y93" s="46">
        <v>1</v>
      </c>
      <c r="Z93" s="46"/>
      <c r="AA93" s="46"/>
      <c r="AB93" s="46"/>
      <c r="AC93" s="46"/>
      <c r="AD93" s="46"/>
      <c r="AE93" s="46">
        <f t="shared" si="21"/>
        <v>2</v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>Diablos:    |||   Spartans: BLK-</v>
      </c>
    </row>
    <row r="94" spans="1:33" s="51" customFormat="1" ht="12.75" x14ac:dyDescent="0.2">
      <c r="A94" s="53">
        <v>8</v>
      </c>
      <c r="B94" s="54" t="s">
        <v>122</v>
      </c>
      <c r="C94" s="54" t="s">
        <v>100</v>
      </c>
      <c r="D94" s="46">
        <v>3</v>
      </c>
      <c r="E94" s="46">
        <v>1</v>
      </c>
      <c r="F94" s="46">
        <v>2</v>
      </c>
      <c r="G94" s="46">
        <v>2</v>
      </c>
      <c r="H94" s="46">
        <v>6</v>
      </c>
      <c r="I94" s="46">
        <v>4</v>
      </c>
      <c r="J94" s="46"/>
      <c r="K94" s="46">
        <v>1</v>
      </c>
      <c r="L94" s="46"/>
      <c r="M94" s="46"/>
      <c r="N94" s="46">
        <v>1</v>
      </c>
      <c r="O94" s="46">
        <f t="shared" si="20"/>
        <v>11</v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1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2">SUM(D85:D94)</f>
        <v>25</v>
      </c>
      <c r="E95" s="46">
        <f t="shared" si="22"/>
        <v>3</v>
      </c>
      <c r="F95" s="46">
        <f t="shared" si="22"/>
        <v>4</v>
      </c>
      <c r="G95" s="46">
        <f t="shared" si="22"/>
        <v>37</v>
      </c>
      <c r="H95" s="46">
        <f t="shared" si="22"/>
        <v>23</v>
      </c>
      <c r="I95" s="46">
        <f t="shared" si="22"/>
        <v>10</v>
      </c>
      <c r="J95" s="46">
        <f t="shared" si="22"/>
        <v>2</v>
      </c>
      <c r="K95" s="46">
        <f t="shared" si="22"/>
        <v>10</v>
      </c>
      <c r="L95" s="46">
        <f t="shared" si="22"/>
        <v>0</v>
      </c>
      <c r="M95" s="46">
        <f t="shared" si="22"/>
        <v>0</v>
      </c>
      <c r="N95" s="46">
        <f t="shared" si="22"/>
        <v>4</v>
      </c>
      <c r="O95" s="46">
        <f t="shared" si="22"/>
        <v>63</v>
      </c>
      <c r="P95" s="48" t="s">
        <v>2</v>
      </c>
      <c r="Q95" s="140" t="s">
        <v>27</v>
      </c>
      <c r="R95" s="141"/>
      <c r="S95" s="142"/>
      <c r="T95" s="46">
        <f t="shared" ref="T95:AE95" si="23">SUM(T85:T94)</f>
        <v>16</v>
      </c>
      <c r="U95" s="46">
        <f t="shared" si="23"/>
        <v>3</v>
      </c>
      <c r="V95" s="46">
        <f t="shared" si="23"/>
        <v>7</v>
      </c>
      <c r="W95" s="46">
        <f t="shared" si="23"/>
        <v>36</v>
      </c>
      <c r="X95" s="46">
        <f t="shared" si="23"/>
        <v>8</v>
      </c>
      <c r="Y95" s="46">
        <f t="shared" si="23"/>
        <v>7</v>
      </c>
      <c r="Z95" s="46">
        <f t="shared" si="23"/>
        <v>0</v>
      </c>
      <c r="AA95" s="46">
        <f t="shared" si="23"/>
        <v>7</v>
      </c>
      <c r="AB95" s="46">
        <f t="shared" si="23"/>
        <v>0</v>
      </c>
      <c r="AC95" s="46">
        <f t="shared" si="23"/>
        <v>0</v>
      </c>
      <c r="AD95" s="46">
        <f t="shared" si="23"/>
        <v>1</v>
      </c>
      <c r="AE95" s="46">
        <f t="shared" si="23"/>
        <v>48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203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358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72" t="s">
        <v>68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4"/>
      <c r="P99" s="43" t="s">
        <v>49</v>
      </c>
      <c r="Q99" s="186" t="s">
        <v>225</v>
      </c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8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3">
        <v>2</v>
      </c>
      <c r="B101" s="54" t="s">
        <v>267</v>
      </c>
      <c r="C101" s="54" t="s">
        <v>76</v>
      </c>
      <c r="D101" s="46">
        <v>1</v>
      </c>
      <c r="E101" s="46">
        <v>1</v>
      </c>
      <c r="F101" s="46"/>
      <c r="G101" s="46">
        <v>4</v>
      </c>
      <c r="H101" s="46">
        <v>1</v>
      </c>
      <c r="I101" s="46"/>
      <c r="J101" s="46"/>
      <c r="K101" s="46">
        <v>5</v>
      </c>
      <c r="L101" s="46"/>
      <c r="M101" s="46"/>
      <c r="N101" s="46"/>
      <c r="O101" s="46">
        <f t="shared" ref="O101:O110" si="24">IF(B101="","",(D101*2)+(E101*3)+F101*1)</f>
        <v>5</v>
      </c>
      <c r="P101" s="47"/>
      <c r="Q101" s="53"/>
      <c r="R101" s="54"/>
      <c r="S101" s="5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 t="str">
        <f t="shared" ref="AE101:AE110" si="25">IF(R101="","",(T101*2)+(U101*3)+V101*1)</f>
        <v/>
      </c>
      <c r="AF101" s="58"/>
      <c r="AG101" s="49"/>
    </row>
    <row r="102" spans="1:33" s="51" customFormat="1" ht="12.75" x14ac:dyDescent="0.2">
      <c r="A102" s="55">
        <v>6</v>
      </c>
      <c r="B102" s="54" t="s">
        <v>179</v>
      </c>
      <c r="C102" s="54" t="s">
        <v>180</v>
      </c>
      <c r="D102" s="46">
        <v>2</v>
      </c>
      <c r="E102" s="46">
        <v>2</v>
      </c>
      <c r="F102" s="46"/>
      <c r="G102" s="46">
        <v>5</v>
      </c>
      <c r="H102" s="46">
        <v>3</v>
      </c>
      <c r="I102" s="46">
        <v>3</v>
      </c>
      <c r="J102" s="46"/>
      <c r="K102" s="46">
        <v>1</v>
      </c>
      <c r="L102" s="46"/>
      <c r="M102" s="46"/>
      <c r="N102" s="46"/>
      <c r="O102" s="46">
        <f t="shared" si="24"/>
        <v>10</v>
      </c>
      <c r="P102" s="47"/>
      <c r="Q102" s="55">
        <v>7</v>
      </c>
      <c r="R102" s="54" t="s">
        <v>268</v>
      </c>
      <c r="S102" s="54" t="s">
        <v>100</v>
      </c>
      <c r="T102" s="46">
        <v>1</v>
      </c>
      <c r="U102" s="46"/>
      <c r="V102" s="46">
        <v>1</v>
      </c>
      <c r="W102" s="46">
        <v>3</v>
      </c>
      <c r="X102" s="46"/>
      <c r="Y102" s="46"/>
      <c r="Z102" s="46"/>
      <c r="AA102" s="46">
        <v>1</v>
      </c>
      <c r="AB102" s="46"/>
      <c r="AC102" s="46"/>
      <c r="AD102" s="46"/>
      <c r="AE102" s="46">
        <f t="shared" si="25"/>
        <v>3</v>
      </c>
      <c r="AF102" s="58"/>
      <c r="AG102" s="49"/>
    </row>
    <row r="103" spans="1:33" s="51" customFormat="1" ht="12.75" x14ac:dyDescent="0.2">
      <c r="A103" s="55">
        <v>8</v>
      </c>
      <c r="B103" s="54" t="s">
        <v>149</v>
      </c>
      <c r="C103" s="54" t="s">
        <v>35</v>
      </c>
      <c r="D103" s="46">
        <v>4</v>
      </c>
      <c r="E103" s="46"/>
      <c r="F103" s="46">
        <v>2</v>
      </c>
      <c r="G103" s="46">
        <v>7</v>
      </c>
      <c r="H103" s="46">
        <v>2</v>
      </c>
      <c r="I103" s="46"/>
      <c r="J103" s="46">
        <v>1</v>
      </c>
      <c r="K103" s="46">
        <v>1</v>
      </c>
      <c r="L103" s="46"/>
      <c r="M103" s="46"/>
      <c r="N103" s="46"/>
      <c r="O103" s="46">
        <f t="shared" si="24"/>
        <v>10</v>
      </c>
      <c r="P103" s="47"/>
      <c r="Q103" s="53">
        <v>8</v>
      </c>
      <c r="R103" s="54" t="s">
        <v>125</v>
      </c>
      <c r="S103" s="54" t="s">
        <v>84</v>
      </c>
      <c r="T103" s="46">
        <v>1</v>
      </c>
      <c r="U103" s="46"/>
      <c r="V103" s="46"/>
      <c r="W103" s="46">
        <v>4</v>
      </c>
      <c r="X103" s="46"/>
      <c r="Y103" s="46"/>
      <c r="Z103" s="46"/>
      <c r="AA103" s="46">
        <v>2</v>
      </c>
      <c r="AB103" s="46"/>
      <c r="AC103" s="46"/>
      <c r="AD103" s="46"/>
      <c r="AE103" s="46">
        <f t="shared" si="25"/>
        <v>2</v>
      </c>
      <c r="AF103" s="58"/>
      <c r="AG103" s="49"/>
    </row>
    <row r="104" spans="1:33" s="51" customFormat="1" ht="12.75" x14ac:dyDescent="0.2">
      <c r="A104" s="55">
        <v>10</v>
      </c>
      <c r="B104" s="54" t="s">
        <v>75</v>
      </c>
      <c r="C104" s="54" t="s">
        <v>76</v>
      </c>
      <c r="D104" s="46">
        <v>2</v>
      </c>
      <c r="E104" s="46">
        <v>1</v>
      </c>
      <c r="F104" s="46"/>
      <c r="G104" s="46">
        <v>4</v>
      </c>
      <c r="H104" s="46">
        <v>7</v>
      </c>
      <c r="I104" s="46"/>
      <c r="J104" s="46"/>
      <c r="K104" s="46">
        <v>1</v>
      </c>
      <c r="L104" s="46"/>
      <c r="M104" s="46"/>
      <c r="N104" s="46"/>
      <c r="O104" s="46">
        <f t="shared" si="24"/>
        <v>7</v>
      </c>
      <c r="P104" s="47"/>
      <c r="Q104" s="55">
        <v>10</v>
      </c>
      <c r="R104" s="54" t="s">
        <v>230</v>
      </c>
      <c r="S104" s="54" t="s">
        <v>231</v>
      </c>
      <c r="T104" s="46">
        <v>5</v>
      </c>
      <c r="U104" s="46">
        <v>4</v>
      </c>
      <c r="V104" s="46">
        <v>1</v>
      </c>
      <c r="W104" s="46">
        <v>5</v>
      </c>
      <c r="X104" s="46">
        <v>1</v>
      </c>
      <c r="Y104" s="46">
        <v>2</v>
      </c>
      <c r="Z104" s="46">
        <v>1</v>
      </c>
      <c r="AA104" s="46">
        <v>1</v>
      </c>
      <c r="AB104" s="46"/>
      <c r="AC104" s="46"/>
      <c r="AD104" s="46">
        <v>3</v>
      </c>
      <c r="AE104" s="46">
        <f t="shared" si="25"/>
        <v>23</v>
      </c>
      <c r="AF104" s="58"/>
      <c r="AG104" s="49"/>
    </row>
    <row r="105" spans="1:33" s="51" customFormat="1" ht="12.75" x14ac:dyDescent="0.2">
      <c r="A105" s="55">
        <v>13</v>
      </c>
      <c r="B105" s="54" t="s">
        <v>277</v>
      </c>
      <c r="C105" s="54" t="s">
        <v>64</v>
      </c>
      <c r="D105" s="46"/>
      <c r="E105" s="46">
        <v>1</v>
      </c>
      <c r="F105" s="46"/>
      <c r="G105" s="46">
        <v>2</v>
      </c>
      <c r="H105" s="46"/>
      <c r="I105" s="46"/>
      <c r="J105" s="46"/>
      <c r="K105" s="46">
        <v>2</v>
      </c>
      <c r="L105" s="46"/>
      <c r="M105" s="46"/>
      <c r="N105" s="46"/>
      <c r="O105" s="46">
        <f t="shared" si="24"/>
        <v>3</v>
      </c>
      <c r="P105" s="47"/>
      <c r="Q105" s="55">
        <v>11</v>
      </c>
      <c r="R105" s="54" t="s">
        <v>169</v>
      </c>
      <c r="S105" s="54" t="s">
        <v>170</v>
      </c>
      <c r="T105" s="46">
        <v>4</v>
      </c>
      <c r="U105" s="46">
        <v>2</v>
      </c>
      <c r="V105" s="46"/>
      <c r="W105" s="46">
        <v>5</v>
      </c>
      <c r="X105" s="46">
        <v>3</v>
      </c>
      <c r="Y105" s="46">
        <v>2</v>
      </c>
      <c r="Z105" s="46">
        <v>1</v>
      </c>
      <c r="AA105" s="46">
        <v>1</v>
      </c>
      <c r="AB105" s="46"/>
      <c r="AC105" s="46"/>
      <c r="AD105" s="46">
        <v>1</v>
      </c>
      <c r="AE105" s="46">
        <f t="shared" si="25"/>
        <v>14</v>
      </c>
      <c r="AF105" s="58"/>
      <c r="AG105" s="49"/>
    </row>
    <row r="106" spans="1:33" s="51" customFormat="1" ht="12.75" x14ac:dyDescent="0.2">
      <c r="A106" s="55">
        <v>20</v>
      </c>
      <c r="B106" s="54" t="s">
        <v>75</v>
      </c>
      <c r="C106" s="54" t="s">
        <v>79</v>
      </c>
      <c r="D106" s="46"/>
      <c r="E106" s="46">
        <v>1</v>
      </c>
      <c r="F106" s="46"/>
      <c r="G106" s="46">
        <v>1</v>
      </c>
      <c r="H106" s="46"/>
      <c r="I106" s="46"/>
      <c r="J106" s="46"/>
      <c r="K106" s="46"/>
      <c r="L106" s="46"/>
      <c r="M106" s="46"/>
      <c r="N106" s="46"/>
      <c r="O106" s="46">
        <f t="shared" si="24"/>
        <v>3</v>
      </c>
      <c r="P106" s="47"/>
      <c r="Q106" s="55">
        <v>13</v>
      </c>
      <c r="R106" s="54" t="s">
        <v>228</v>
      </c>
      <c r="S106" s="54" t="s">
        <v>229</v>
      </c>
      <c r="T106" s="46"/>
      <c r="U106" s="46"/>
      <c r="V106" s="46">
        <v>1</v>
      </c>
      <c r="W106" s="46">
        <v>3</v>
      </c>
      <c r="X106" s="46">
        <v>5</v>
      </c>
      <c r="Y106" s="46">
        <v>3</v>
      </c>
      <c r="Z106" s="46"/>
      <c r="AA106" s="46">
        <v>2</v>
      </c>
      <c r="AB106" s="46"/>
      <c r="AC106" s="46"/>
      <c r="AD106" s="46">
        <v>1</v>
      </c>
      <c r="AE106" s="46">
        <f t="shared" si="25"/>
        <v>1</v>
      </c>
      <c r="AF106" s="58"/>
      <c r="AG106" s="49"/>
    </row>
    <row r="107" spans="1:33" s="51" customFormat="1" ht="12.75" x14ac:dyDescent="0.2">
      <c r="A107" s="55">
        <v>21</v>
      </c>
      <c r="B107" s="54" t="s">
        <v>71</v>
      </c>
      <c r="C107" s="54" t="s">
        <v>95</v>
      </c>
      <c r="D107" s="46">
        <v>4</v>
      </c>
      <c r="E107" s="46">
        <v>1</v>
      </c>
      <c r="F107" s="46">
        <v>2</v>
      </c>
      <c r="G107" s="46">
        <v>6</v>
      </c>
      <c r="H107" s="46"/>
      <c r="I107" s="46">
        <v>1</v>
      </c>
      <c r="J107" s="46">
        <v>1</v>
      </c>
      <c r="K107" s="46"/>
      <c r="L107" s="46"/>
      <c r="M107" s="46"/>
      <c r="N107" s="46"/>
      <c r="O107" s="46">
        <f t="shared" si="24"/>
        <v>13</v>
      </c>
      <c r="P107" s="47"/>
      <c r="Q107" s="55">
        <v>30</v>
      </c>
      <c r="R107" s="54" t="s">
        <v>37</v>
      </c>
      <c r="S107" s="54" t="s">
        <v>38</v>
      </c>
      <c r="T107" s="46">
        <v>4</v>
      </c>
      <c r="U107" s="46"/>
      <c r="V107" s="46"/>
      <c r="W107" s="46">
        <v>8</v>
      </c>
      <c r="X107" s="46">
        <v>1</v>
      </c>
      <c r="Y107" s="46">
        <v>1</v>
      </c>
      <c r="Z107" s="46">
        <v>1</v>
      </c>
      <c r="AA107" s="46">
        <v>3</v>
      </c>
      <c r="AB107" s="46"/>
      <c r="AC107" s="46"/>
      <c r="AD107" s="46"/>
      <c r="AE107" s="46">
        <f t="shared" si="25"/>
        <v>8</v>
      </c>
      <c r="AF107" s="58"/>
      <c r="AG107" s="49"/>
    </row>
    <row r="108" spans="1:33" s="51" customFormat="1" ht="12.75" x14ac:dyDescent="0.2">
      <c r="A108" s="55"/>
      <c r="B108" s="54"/>
      <c r="C108" s="54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 t="str">
        <f t="shared" si="24"/>
        <v/>
      </c>
      <c r="P108" s="47"/>
      <c r="Q108" s="53">
        <v>4</v>
      </c>
      <c r="R108" s="54" t="s">
        <v>125</v>
      </c>
      <c r="S108" s="54" t="s">
        <v>42</v>
      </c>
      <c r="T108" s="46"/>
      <c r="U108" s="46">
        <v>1</v>
      </c>
      <c r="V108" s="46"/>
      <c r="W108" s="46">
        <v>2</v>
      </c>
      <c r="X108" s="46">
        <v>1</v>
      </c>
      <c r="Y108" s="46">
        <v>2</v>
      </c>
      <c r="Z108" s="46"/>
      <c r="AA108" s="46">
        <v>1</v>
      </c>
      <c r="AB108" s="46"/>
      <c r="AC108" s="46"/>
      <c r="AD108" s="46"/>
      <c r="AE108" s="46">
        <f t="shared" si="25"/>
        <v>3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5"/>
      <c r="B109" s="54"/>
      <c r="C109" s="5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 t="str">
        <f t="shared" si="24"/>
        <v/>
      </c>
      <c r="P109" s="47"/>
      <c r="Q109" s="53"/>
      <c r="R109" s="54"/>
      <c r="S109" s="5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 t="str">
        <f t="shared" si="25"/>
        <v/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Pork Swords:    |||   Ramblin' On: </v>
      </c>
    </row>
    <row r="110" spans="1:33" s="51" customFormat="1" ht="12.75" x14ac:dyDescent="0.2">
      <c r="A110" s="55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4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5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6">SUM(D101:D110)</f>
        <v>13</v>
      </c>
      <c r="E111" s="46">
        <f t="shared" si="26"/>
        <v>7</v>
      </c>
      <c r="F111" s="46">
        <f t="shared" si="26"/>
        <v>4</v>
      </c>
      <c r="G111" s="46">
        <f t="shared" si="26"/>
        <v>29</v>
      </c>
      <c r="H111" s="46">
        <f t="shared" si="26"/>
        <v>13</v>
      </c>
      <c r="I111" s="46">
        <f t="shared" si="26"/>
        <v>4</v>
      </c>
      <c r="J111" s="46">
        <f t="shared" si="26"/>
        <v>2</v>
      </c>
      <c r="K111" s="46">
        <f t="shared" si="26"/>
        <v>10</v>
      </c>
      <c r="L111" s="46">
        <f t="shared" si="26"/>
        <v>0</v>
      </c>
      <c r="M111" s="46">
        <f t="shared" si="26"/>
        <v>0</v>
      </c>
      <c r="N111" s="46">
        <f t="shared" si="26"/>
        <v>0</v>
      </c>
      <c r="O111" s="46">
        <f t="shared" si="26"/>
        <v>51</v>
      </c>
      <c r="P111" s="48" t="s">
        <v>2</v>
      </c>
      <c r="Q111" s="140" t="s">
        <v>27</v>
      </c>
      <c r="R111" s="141"/>
      <c r="S111" s="142"/>
      <c r="T111" s="46">
        <f t="shared" ref="T111:AE111" si="27">SUM(T101:T110)</f>
        <v>15</v>
      </c>
      <c r="U111" s="46">
        <f t="shared" si="27"/>
        <v>7</v>
      </c>
      <c r="V111" s="46">
        <f t="shared" si="27"/>
        <v>3</v>
      </c>
      <c r="W111" s="46">
        <f t="shared" si="27"/>
        <v>30</v>
      </c>
      <c r="X111" s="46">
        <f t="shared" si="27"/>
        <v>11</v>
      </c>
      <c r="Y111" s="46">
        <f t="shared" si="27"/>
        <v>10</v>
      </c>
      <c r="Z111" s="46">
        <f t="shared" si="27"/>
        <v>3</v>
      </c>
      <c r="AA111" s="46">
        <f t="shared" si="27"/>
        <v>11</v>
      </c>
      <c r="AB111" s="46">
        <f t="shared" si="27"/>
        <v>0</v>
      </c>
      <c r="AC111" s="46">
        <f t="shared" si="27"/>
        <v>0</v>
      </c>
      <c r="AD111" s="46">
        <f t="shared" si="27"/>
        <v>5</v>
      </c>
      <c r="AE111" s="46">
        <f t="shared" si="27"/>
        <v>54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162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359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78" t="s">
        <v>215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80"/>
      <c r="P115" s="43" t="s">
        <v>49</v>
      </c>
      <c r="Q115" s="198" t="s">
        <v>105</v>
      </c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200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>
        <v>2</v>
      </c>
      <c r="B117" s="54" t="s">
        <v>223</v>
      </c>
      <c r="C117" s="54" t="s">
        <v>95</v>
      </c>
      <c r="D117" s="46">
        <v>1</v>
      </c>
      <c r="E117" s="46"/>
      <c r="F117" s="46">
        <v>1</v>
      </c>
      <c r="G117" s="46">
        <v>6</v>
      </c>
      <c r="H117" s="46">
        <v>2</v>
      </c>
      <c r="I117" s="46">
        <v>4</v>
      </c>
      <c r="J117" s="46"/>
      <c r="K117" s="46">
        <v>2</v>
      </c>
      <c r="L117" s="46"/>
      <c r="M117" s="46"/>
      <c r="N117" s="46"/>
      <c r="O117" s="46">
        <f t="shared" ref="O117:O126" si="28">IF(B117="","",(D117*2)+(E117*3)+F117*1)</f>
        <v>3</v>
      </c>
      <c r="P117" s="47"/>
      <c r="Q117" s="53">
        <v>0</v>
      </c>
      <c r="R117" s="54" t="s">
        <v>135</v>
      </c>
      <c r="S117" s="54" t="s">
        <v>100</v>
      </c>
      <c r="T117" s="46">
        <v>10</v>
      </c>
      <c r="U117" s="46">
        <v>1</v>
      </c>
      <c r="V117" s="46"/>
      <c r="W117" s="46">
        <v>5</v>
      </c>
      <c r="X117" s="46">
        <v>2</v>
      </c>
      <c r="Y117" s="46">
        <v>3</v>
      </c>
      <c r="Z117" s="46"/>
      <c r="AA117" s="46">
        <v>1</v>
      </c>
      <c r="AB117" s="46"/>
      <c r="AC117" s="46"/>
      <c r="AD117" s="46">
        <v>3</v>
      </c>
      <c r="AE117" s="46">
        <f t="shared" ref="AE117:AE126" si="29">IF(R117="","",(T117*2)+(U117*3)+V117*1)</f>
        <v>23</v>
      </c>
      <c r="AF117" s="58"/>
      <c r="AG117" s="49"/>
    </row>
    <row r="118" spans="1:33" s="51" customFormat="1" ht="12.75" x14ac:dyDescent="0.2">
      <c r="A118" s="53">
        <v>3</v>
      </c>
      <c r="B118" s="54" t="s">
        <v>217</v>
      </c>
      <c r="C118" s="54" t="s">
        <v>189</v>
      </c>
      <c r="D118" s="46">
        <v>1</v>
      </c>
      <c r="E118" s="46">
        <v>2</v>
      </c>
      <c r="F118" s="46">
        <v>1</v>
      </c>
      <c r="G118" s="46">
        <v>2</v>
      </c>
      <c r="H118" s="46">
        <v>2</v>
      </c>
      <c r="I118" s="46">
        <v>2</v>
      </c>
      <c r="J118" s="46"/>
      <c r="K118" s="46">
        <v>1</v>
      </c>
      <c r="L118" s="46"/>
      <c r="M118" s="46"/>
      <c r="N118" s="46"/>
      <c r="O118" s="46">
        <f t="shared" si="28"/>
        <v>9</v>
      </c>
      <c r="P118" s="47"/>
      <c r="Q118" s="53">
        <v>2</v>
      </c>
      <c r="R118" s="54" t="s">
        <v>33</v>
      </c>
      <c r="S118" s="54" t="s">
        <v>34</v>
      </c>
      <c r="T118" s="46"/>
      <c r="U118" s="46">
        <v>2</v>
      </c>
      <c r="V118" s="46"/>
      <c r="W118" s="46">
        <v>11</v>
      </c>
      <c r="X118" s="46">
        <v>2</v>
      </c>
      <c r="Y118" s="46">
        <v>1</v>
      </c>
      <c r="Z118" s="46">
        <v>1</v>
      </c>
      <c r="AA118" s="46"/>
      <c r="AB118" s="46"/>
      <c r="AC118" s="46"/>
      <c r="AD118" s="46">
        <v>1</v>
      </c>
      <c r="AE118" s="46">
        <f t="shared" si="29"/>
        <v>6</v>
      </c>
      <c r="AF118" s="58"/>
      <c r="AG118" s="49"/>
    </row>
    <row r="119" spans="1:33" s="51" customFormat="1" ht="12.75" x14ac:dyDescent="0.2">
      <c r="A119" s="53">
        <v>7</v>
      </c>
      <c r="B119" s="54" t="s">
        <v>282</v>
      </c>
      <c r="C119" s="54" t="s">
        <v>283</v>
      </c>
      <c r="D119" s="46"/>
      <c r="E119" s="46"/>
      <c r="F119" s="46"/>
      <c r="G119" s="46">
        <v>6</v>
      </c>
      <c r="H119" s="46"/>
      <c r="I119" s="46"/>
      <c r="J119" s="46"/>
      <c r="K119" s="46">
        <v>1</v>
      </c>
      <c r="L119" s="46"/>
      <c r="M119" s="46"/>
      <c r="N119" s="46"/>
      <c r="O119" s="46">
        <f t="shared" si="28"/>
        <v>0</v>
      </c>
      <c r="P119" s="47"/>
      <c r="Q119" s="55">
        <v>4</v>
      </c>
      <c r="R119" s="54" t="s">
        <v>259</v>
      </c>
      <c r="S119" s="54" t="s">
        <v>260</v>
      </c>
      <c r="T119" s="46">
        <v>3</v>
      </c>
      <c r="U119" s="46"/>
      <c r="V119" s="46"/>
      <c r="W119" s="46">
        <v>7</v>
      </c>
      <c r="X119" s="46">
        <v>1</v>
      </c>
      <c r="Y119" s="46"/>
      <c r="Z119" s="46"/>
      <c r="AA119" s="46">
        <v>1</v>
      </c>
      <c r="AB119" s="46"/>
      <c r="AC119" s="46"/>
      <c r="AD119" s="46"/>
      <c r="AE119" s="46">
        <f t="shared" si="29"/>
        <v>6</v>
      </c>
      <c r="AF119" s="58"/>
      <c r="AG119" s="49"/>
    </row>
    <row r="120" spans="1:33" s="51" customFormat="1" ht="12.75" x14ac:dyDescent="0.2">
      <c r="A120" s="53">
        <v>8</v>
      </c>
      <c r="B120" s="54" t="s">
        <v>89</v>
      </c>
      <c r="C120" s="54" t="s">
        <v>194</v>
      </c>
      <c r="D120" s="46">
        <v>1</v>
      </c>
      <c r="E120" s="46"/>
      <c r="F120" s="46"/>
      <c r="G120" s="46">
        <v>3</v>
      </c>
      <c r="H120" s="46">
        <v>1</v>
      </c>
      <c r="I120" s="46"/>
      <c r="J120" s="46"/>
      <c r="K120" s="46"/>
      <c r="L120" s="46"/>
      <c r="M120" s="46"/>
      <c r="N120" s="46"/>
      <c r="O120" s="46">
        <f t="shared" si="28"/>
        <v>2</v>
      </c>
      <c r="P120" s="47"/>
      <c r="Q120" s="55">
        <v>5</v>
      </c>
      <c r="R120" s="54" t="s">
        <v>43</v>
      </c>
      <c r="S120" s="54" t="s">
        <v>44</v>
      </c>
      <c r="T120" s="46">
        <v>4</v>
      </c>
      <c r="U120" s="46"/>
      <c r="V120" s="46">
        <v>2</v>
      </c>
      <c r="W120" s="46">
        <v>3</v>
      </c>
      <c r="X120" s="46">
        <v>4</v>
      </c>
      <c r="Y120" s="46">
        <v>5</v>
      </c>
      <c r="Z120" s="46"/>
      <c r="AA120" s="46">
        <v>1</v>
      </c>
      <c r="AB120" s="46"/>
      <c r="AC120" s="46"/>
      <c r="AD120" s="46"/>
      <c r="AE120" s="46">
        <f t="shared" si="29"/>
        <v>10</v>
      </c>
      <c r="AF120" s="58"/>
      <c r="AG120" s="49"/>
    </row>
    <row r="121" spans="1:33" s="51" customFormat="1" ht="12.75" x14ac:dyDescent="0.2">
      <c r="A121" s="53">
        <v>10</v>
      </c>
      <c r="B121" s="54" t="s">
        <v>218</v>
      </c>
      <c r="C121" s="54" t="s">
        <v>118</v>
      </c>
      <c r="D121" s="46">
        <v>2</v>
      </c>
      <c r="E121" s="46">
        <v>1</v>
      </c>
      <c r="F121" s="46">
        <v>1</v>
      </c>
      <c r="G121" s="46">
        <v>6</v>
      </c>
      <c r="H121" s="46"/>
      <c r="I121" s="46">
        <v>2</v>
      </c>
      <c r="J121" s="46">
        <v>1</v>
      </c>
      <c r="K121" s="46"/>
      <c r="L121" s="46"/>
      <c r="M121" s="46"/>
      <c r="N121" s="46"/>
      <c r="O121" s="46">
        <f t="shared" si="28"/>
        <v>8</v>
      </c>
      <c r="P121" s="47"/>
      <c r="Q121" s="53">
        <v>8</v>
      </c>
      <c r="R121" s="54" t="s">
        <v>138</v>
      </c>
      <c r="S121" s="54" t="s">
        <v>139</v>
      </c>
      <c r="T121" s="46"/>
      <c r="U121" s="46"/>
      <c r="V121" s="46"/>
      <c r="W121" s="46">
        <v>1</v>
      </c>
      <c r="X121" s="46">
        <v>1</v>
      </c>
      <c r="Y121" s="46"/>
      <c r="Z121" s="46"/>
      <c r="AA121" s="46">
        <v>1</v>
      </c>
      <c r="AB121" s="46"/>
      <c r="AC121" s="46"/>
      <c r="AD121" s="46"/>
      <c r="AE121" s="46">
        <f t="shared" si="29"/>
        <v>0</v>
      </c>
      <c r="AF121" s="58"/>
      <c r="AG121" s="49"/>
    </row>
    <row r="122" spans="1:33" s="51" customFormat="1" ht="12.75" x14ac:dyDescent="0.2">
      <c r="A122" s="53">
        <v>21</v>
      </c>
      <c r="B122" s="54" t="s">
        <v>221</v>
      </c>
      <c r="C122" s="54" t="s">
        <v>222</v>
      </c>
      <c r="D122" s="46">
        <v>1</v>
      </c>
      <c r="E122" s="46"/>
      <c r="F122" s="46"/>
      <c r="G122" s="46">
        <v>2</v>
      </c>
      <c r="H122" s="46"/>
      <c r="I122" s="46"/>
      <c r="J122" s="46"/>
      <c r="K122" s="46"/>
      <c r="L122" s="46"/>
      <c r="M122" s="46"/>
      <c r="N122" s="46"/>
      <c r="O122" s="46">
        <f t="shared" si="28"/>
        <v>2</v>
      </c>
      <c r="P122" s="47"/>
      <c r="Q122" s="55">
        <v>9</v>
      </c>
      <c r="R122" s="54" t="s">
        <v>165</v>
      </c>
      <c r="S122" s="54" t="s">
        <v>233</v>
      </c>
      <c r="T122" s="46">
        <v>3</v>
      </c>
      <c r="U122" s="46"/>
      <c r="V122" s="46"/>
      <c r="W122" s="46">
        <v>6</v>
      </c>
      <c r="X122" s="46">
        <v>2</v>
      </c>
      <c r="Y122" s="46">
        <v>1</v>
      </c>
      <c r="Z122" s="46"/>
      <c r="AA122" s="46">
        <v>2</v>
      </c>
      <c r="AB122" s="46"/>
      <c r="AC122" s="46"/>
      <c r="AD122" s="46"/>
      <c r="AE122" s="46">
        <f t="shared" si="29"/>
        <v>6</v>
      </c>
      <c r="AF122" s="58"/>
      <c r="AG122" s="49"/>
    </row>
    <row r="123" spans="1:33" s="51" customFormat="1" ht="12.75" x14ac:dyDescent="0.2">
      <c r="A123" s="53">
        <v>33</v>
      </c>
      <c r="B123" s="54" t="s">
        <v>219</v>
      </c>
      <c r="C123" s="54" t="s">
        <v>220</v>
      </c>
      <c r="D123" s="46">
        <v>2</v>
      </c>
      <c r="E123" s="46"/>
      <c r="F123" s="46">
        <v>1</v>
      </c>
      <c r="G123" s="46">
        <v>12</v>
      </c>
      <c r="H123" s="46">
        <v>3</v>
      </c>
      <c r="I123" s="46"/>
      <c r="J123" s="46"/>
      <c r="K123" s="46"/>
      <c r="L123" s="46"/>
      <c r="M123" s="46"/>
      <c r="N123" s="46"/>
      <c r="O123" s="46">
        <f t="shared" si="28"/>
        <v>5</v>
      </c>
      <c r="P123" s="47"/>
      <c r="Q123" s="55">
        <v>12</v>
      </c>
      <c r="R123" s="54" t="s">
        <v>329</v>
      </c>
      <c r="S123" s="54" t="s">
        <v>330</v>
      </c>
      <c r="T123" s="46"/>
      <c r="U123" s="46">
        <v>2</v>
      </c>
      <c r="V123" s="46"/>
      <c r="W123" s="46">
        <v>2</v>
      </c>
      <c r="X123" s="46">
        <v>2</v>
      </c>
      <c r="Y123" s="46"/>
      <c r="Z123" s="46"/>
      <c r="AA123" s="46">
        <v>1</v>
      </c>
      <c r="AB123" s="46"/>
      <c r="AC123" s="46"/>
      <c r="AD123" s="46"/>
      <c r="AE123" s="46">
        <f t="shared" si="29"/>
        <v>6</v>
      </c>
      <c r="AF123" s="58"/>
      <c r="AG123" s="49"/>
    </row>
    <row r="124" spans="1:33" s="51" customFormat="1" ht="12.75" x14ac:dyDescent="0.2">
      <c r="A124" s="53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 t="str">
        <f t="shared" si="28"/>
        <v/>
      </c>
      <c r="P124" s="47"/>
      <c r="Q124" s="55">
        <v>24</v>
      </c>
      <c r="R124" s="54" t="s">
        <v>136</v>
      </c>
      <c r="S124" s="54" t="s">
        <v>137</v>
      </c>
      <c r="T124" s="46">
        <v>2</v>
      </c>
      <c r="U124" s="46">
        <v>1</v>
      </c>
      <c r="V124" s="46"/>
      <c r="W124" s="46">
        <v>8</v>
      </c>
      <c r="X124" s="46">
        <v>3</v>
      </c>
      <c r="Y124" s="46">
        <v>5</v>
      </c>
      <c r="Z124" s="46">
        <v>2</v>
      </c>
      <c r="AA124" s="46">
        <v>2</v>
      </c>
      <c r="AB124" s="46"/>
      <c r="AC124" s="46"/>
      <c r="AD124" s="46">
        <v>1</v>
      </c>
      <c r="AE124" s="46">
        <f>IF(R124="","",(T124*2)+(U124*3)+V124*1)</f>
        <v>7</v>
      </c>
      <c r="AF124" s="58"/>
      <c r="AG124" s="49"/>
    </row>
    <row r="125" spans="1:33" s="51" customFormat="1" ht="12.75" x14ac:dyDescent="0.2">
      <c r="A125" s="53">
        <v>6</v>
      </c>
      <c r="B125" s="54" t="s">
        <v>216</v>
      </c>
      <c r="C125" s="54" t="s">
        <v>95</v>
      </c>
      <c r="D125" s="46">
        <v>1</v>
      </c>
      <c r="E125" s="46"/>
      <c r="F125" s="46"/>
      <c r="G125" s="46">
        <v>1</v>
      </c>
      <c r="H125" s="46"/>
      <c r="I125" s="46"/>
      <c r="J125" s="46"/>
      <c r="K125" s="46"/>
      <c r="L125" s="46"/>
      <c r="M125" s="46"/>
      <c r="N125" s="46"/>
      <c r="O125" s="46">
        <f t="shared" si="28"/>
        <v>2</v>
      </c>
      <c r="P125" s="47"/>
      <c r="Q125" s="55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29"/>
        <v/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8"/>
        <v/>
      </c>
      <c r="P126" s="47"/>
      <c r="Q126" s="53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29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0">SUM(D117:D126)</f>
        <v>9</v>
      </c>
      <c r="E127" s="46">
        <f t="shared" si="30"/>
        <v>3</v>
      </c>
      <c r="F127" s="46">
        <f t="shared" si="30"/>
        <v>4</v>
      </c>
      <c r="G127" s="46">
        <f t="shared" si="30"/>
        <v>38</v>
      </c>
      <c r="H127" s="46">
        <f t="shared" si="30"/>
        <v>8</v>
      </c>
      <c r="I127" s="46">
        <f t="shared" si="30"/>
        <v>8</v>
      </c>
      <c r="J127" s="46">
        <f t="shared" si="30"/>
        <v>1</v>
      </c>
      <c r="K127" s="46">
        <f t="shared" si="30"/>
        <v>4</v>
      </c>
      <c r="L127" s="46">
        <f t="shared" si="30"/>
        <v>0</v>
      </c>
      <c r="M127" s="46">
        <f t="shared" si="30"/>
        <v>0</v>
      </c>
      <c r="N127" s="46">
        <f t="shared" si="30"/>
        <v>0</v>
      </c>
      <c r="O127" s="46">
        <f t="shared" si="30"/>
        <v>31</v>
      </c>
      <c r="P127" s="48" t="s">
        <v>2</v>
      </c>
      <c r="Q127" s="140" t="s">
        <v>27</v>
      </c>
      <c r="R127" s="141"/>
      <c r="S127" s="142"/>
      <c r="T127" s="46">
        <f t="shared" ref="T127:AE127" si="31">SUM(T117:T126)</f>
        <v>22</v>
      </c>
      <c r="U127" s="46">
        <f t="shared" si="31"/>
        <v>6</v>
      </c>
      <c r="V127" s="46">
        <f t="shared" si="31"/>
        <v>2</v>
      </c>
      <c r="W127" s="46">
        <f t="shared" si="31"/>
        <v>43</v>
      </c>
      <c r="X127" s="46">
        <f t="shared" si="31"/>
        <v>17</v>
      </c>
      <c r="Y127" s="46">
        <f t="shared" si="31"/>
        <v>15</v>
      </c>
      <c r="Z127" s="46">
        <f t="shared" si="31"/>
        <v>3</v>
      </c>
      <c r="AA127" s="46">
        <f t="shared" si="31"/>
        <v>9</v>
      </c>
      <c r="AB127" s="46">
        <f t="shared" si="31"/>
        <v>0</v>
      </c>
      <c r="AC127" s="46">
        <f t="shared" si="31"/>
        <v>0</v>
      </c>
      <c r="AD127" s="46">
        <f t="shared" si="31"/>
        <v>5</v>
      </c>
      <c r="AE127" s="46">
        <f t="shared" si="31"/>
        <v>64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106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Baitong Ballers:    |||   Phantoms: </v>
      </c>
    </row>
    <row r="129" spans="1:33" s="51" customFormat="1" ht="12.75" x14ac:dyDescent="0.2">
      <c r="A129" s="152" t="s">
        <v>205</v>
      </c>
      <c r="B129" s="153"/>
      <c r="C129" s="154" t="s">
        <v>358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46 AG62 AG15 AG79">
    <cfRule type="expression" dxfId="1066" priority="30">
      <formula>AG15="Correct"</formula>
    </cfRule>
    <cfRule type="expression" dxfId="1065" priority="32">
      <formula>$AG$15="Check"</formula>
    </cfRule>
  </conditionalFormatting>
  <conditionalFormatting sqref="AG46 AG62 AG79">
    <cfRule type="expression" dxfId="1064" priority="31">
      <formula>$AG$15="Check"</formula>
    </cfRule>
  </conditionalFormatting>
  <conditionalFormatting sqref="AG46 AG62 AG15 AG79">
    <cfRule type="expression" dxfId="1063" priority="29">
      <formula>AG15="Correct"</formula>
    </cfRule>
  </conditionalFormatting>
  <conditionalFormatting sqref="AG47 AG63 AG16:AG17 AG80">
    <cfRule type="expression" dxfId="1062" priority="28">
      <formula>FIND("-",AG16)&gt;0</formula>
    </cfRule>
  </conditionalFormatting>
  <conditionalFormatting sqref="P15">
    <cfRule type="containsBlanks" dxfId="1061" priority="33">
      <formula>LEN(TRIM(P15))=0</formula>
    </cfRule>
  </conditionalFormatting>
  <conditionalFormatting sqref="P79">
    <cfRule type="containsBlanks" dxfId="1060" priority="27">
      <formula>LEN(TRIM(P79))=0</formula>
    </cfRule>
  </conditionalFormatting>
  <conditionalFormatting sqref="P47">
    <cfRule type="containsBlanks" dxfId="1059" priority="26">
      <formula>LEN(TRIM(P47))=0</formula>
    </cfRule>
  </conditionalFormatting>
  <conditionalFormatting sqref="P63">
    <cfRule type="containsBlanks" dxfId="1058" priority="25">
      <formula>LEN(TRIM(P63))=0</formula>
    </cfRule>
  </conditionalFormatting>
  <conditionalFormatting sqref="P31">
    <cfRule type="containsBlanks" dxfId="1057" priority="24">
      <formula>LEN(TRIM(P31))=0</formula>
    </cfRule>
  </conditionalFormatting>
  <conditionalFormatting sqref="P95">
    <cfRule type="containsBlanks" dxfId="1056" priority="23">
      <formula>LEN(TRIM(P95))=0</formula>
    </cfRule>
  </conditionalFormatting>
  <conditionalFormatting sqref="P111">
    <cfRule type="containsBlanks" dxfId="1055" priority="22">
      <formula>LEN(TRIM(P111))=0</formula>
    </cfRule>
  </conditionalFormatting>
  <conditionalFormatting sqref="AG29">
    <cfRule type="expression" dxfId="1054" priority="19">
      <formula>AG29="Correct"</formula>
    </cfRule>
    <cfRule type="expression" dxfId="1053" priority="21">
      <formula>$AG$15="Check"</formula>
    </cfRule>
  </conditionalFormatting>
  <conditionalFormatting sqref="AG29">
    <cfRule type="expression" dxfId="1052" priority="20">
      <formula>$AG$15="Check"</formula>
    </cfRule>
  </conditionalFormatting>
  <conditionalFormatting sqref="AG29">
    <cfRule type="expression" dxfId="1051" priority="18">
      <formula>AG29="Correct"</formula>
    </cfRule>
  </conditionalFormatting>
  <conditionalFormatting sqref="AG30">
    <cfRule type="expression" dxfId="1050" priority="17">
      <formula>FIND("-",AG30)&gt;0</formula>
    </cfRule>
  </conditionalFormatting>
  <conditionalFormatting sqref="AG92">
    <cfRule type="expression" dxfId="1049" priority="14">
      <formula>AG92="Correct"</formula>
    </cfRule>
    <cfRule type="expression" dxfId="1048" priority="16">
      <formula>$AG$15="Check"</formula>
    </cfRule>
  </conditionalFormatting>
  <conditionalFormatting sqref="AG92">
    <cfRule type="expression" dxfId="1047" priority="15">
      <formula>$AG$15="Check"</formula>
    </cfRule>
  </conditionalFormatting>
  <conditionalFormatting sqref="AG92">
    <cfRule type="expression" dxfId="1046" priority="13">
      <formula>AG92="Correct"</formula>
    </cfRule>
  </conditionalFormatting>
  <conditionalFormatting sqref="AG93">
    <cfRule type="expression" dxfId="1045" priority="12">
      <formula>FIND("-",AG93)&gt;0</formula>
    </cfRule>
  </conditionalFormatting>
  <conditionalFormatting sqref="AG108">
    <cfRule type="expression" dxfId="1044" priority="9">
      <formula>AG108="Correct"</formula>
    </cfRule>
    <cfRule type="expression" dxfId="1043" priority="11">
      <formula>$AG$15="Check"</formula>
    </cfRule>
  </conditionalFormatting>
  <conditionalFormatting sqref="AG108">
    <cfRule type="expression" dxfId="1042" priority="10">
      <formula>$AG$15="Check"</formula>
    </cfRule>
  </conditionalFormatting>
  <conditionalFormatting sqref="AG108">
    <cfRule type="expression" dxfId="1041" priority="8">
      <formula>AG108="Correct"</formula>
    </cfRule>
  </conditionalFormatting>
  <conditionalFormatting sqref="AG109">
    <cfRule type="expression" dxfId="1040" priority="7">
      <formula>FIND("-",AG109)&gt;0</formula>
    </cfRule>
  </conditionalFormatting>
  <conditionalFormatting sqref="P127">
    <cfRule type="containsBlanks" dxfId="1039" priority="6">
      <formula>LEN(TRIM(P127))=0</formula>
    </cfRule>
  </conditionalFormatting>
  <conditionalFormatting sqref="AG127">
    <cfRule type="expression" dxfId="1038" priority="3">
      <formula>AG127="Correct"</formula>
    </cfRule>
    <cfRule type="expression" dxfId="1037" priority="5">
      <formula>$AG$15="Check"</formula>
    </cfRule>
  </conditionalFormatting>
  <conditionalFormatting sqref="AG127">
    <cfRule type="expression" dxfId="1036" priority="4">
      <formula>$AG$15="Check"</formula>
    </cfRule>
  </conditionalFormatting>
  <conditionalFormatting sqref="AG127">
    <cfRule type="expression" dxfId="1035" priority="2">
      <formula>AG127="Correct"</formula>
    </cfRule>
  </conditionalFormatting>
  <conditionalFormatting sqref="AG128">
    <cfRule type="expression" dxfId="1034" priority="1">
      <formula>FIND("-",AG128)&gt;0</formula>
    </cfRule>
  </conditionalFormatting>
  <dataValidations count="2">
    <dataValidation type="list" allowBlank="1" showInputMessage="1" showErrorMessage="1" sqref="P127">
      <formula1>#REF!</formula1>
    </dataValidation>
    <dataValidation type="list" allowBlank="1" showInputMessage="1" showErrorMessage="1" sqref="P15 P95 P47 P79 P111 P63 P31">
      <formula1>$AN$2:$AN$5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A19"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3.85546875" style="15" bestFit="1" customWidth="1"/>
    <col min="3" max="3" width="10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1.28515625" style="15" bestFit="1" customWidth="1"/>
    <col min="19" max="19" width="8.42578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8.28515625" style="2" hidden="1" customWidth="1"/>
    <col min="34" max="39" width="0" style="42" hidden="1" customWidth="1"/>
    <col min="40" max="40" width="12.42578125" style="42" hidden="1" customWidth="1"/>
    <col min="41" max="41" width="11.42578125" style="42" hidden="1" customWidth="1"/>
    <col min="42" max="16384" width="11.5703125" style="42"/>
  </cols>
  <sheetData>
    <row r="1" spans="1:41" ht="26.25" x14ac:dyDescent="0.2">
      <c r="A1" s="143" t="s">
        <v>362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204" t="s">
        <v>236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  <c r="P3" s="43" t="s">
        <v>4</v>
      </c>
      <c r="Q3" s="192" t="s">
        <v>106</v>
      </c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4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3"/>
      <c r="B5" s="54"/>
      <c r="C5" s="54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 t="str">
        <f t="shared" ref="O5:O14" si="0">IF(B5="","",(D5*2)+(E5*3)+F5*1)</f>
        <v/>
      </c>
      <c r="P5" s="47"/>
      <c r="Q5" s="53"/>
      <c r="R5" s="54"/>
      <c r="S5" s="54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tr">
        <f t="shared" ref="AE5:AE14" si="1">IF(R5="","",(T5*2)+(U5*3)+V5*1)</f>
        <v/>
      </c>
      <c r="AG5" s="49"/>
      <c r="AN5" s="50" t="s">
        <v>25</v>
      </c>
      <c r="AO5" s="52" t="s">
        <v>26</v>
      </c>
    </row>
    <row r="6" spans="1:41" s="51" customFormat="1" ht="12.75" x14ac:dyDescent="0.2">
      <c r="A6" s="53"/>
      <c r="B6" s="54"/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 t="str">
        <f t="shared" si="0"/>
        <v/>
      </c>
      <c r="P6" s="47"/>
      <c r="Q6" s="55">
        <v>6</v>
      </c>
      <c r="R6" s="54" t="s">
        <v>142</v>
      </c>
      <c r="S6" s="54" t="s">
        <v>143</v>
      </c>
      <c r="T6" s="46">
        <v>1</v>
      </c>
      <c r="U6" s="46">
        <v>1</v>
      </c>
      <c r="V6" s="46"/>
      <c r="W6" s="46">
        <v>1</v>
      </c>
      <c r="X6" s="46">
        <v>2</v>
      </c>
      <c r="Y6" s="46">
        <v>2</v>
      </c>
      <c r="Z6" s="46"/>
      <c r="AA6" s="46">
        <v>1</v>
      </c>
      <c r="AB6" s="46"/>
      <c r="AC6" s="46"/>
      <c r="AD6" s="46"/>
      <c r="AE6" s="46">
        <f t="shared" si="1"/>
        <v>5</v>
      </c>
      <c r="AG6" s="49"/>
    </row>
    <row r="7" spans="1:41" s="51" customFormat="1" ht="12.75" x14ac:dyDescent="0.2">
      <c r="A7" s="55">
        <v>9</v>
      </c>
      <c r="B7" s="54" t="s">
        <v>240</v>
      </c>
      <c r="C7" s="54" t="s">
        <v>79</v>
      </c>
      <c r="D7" s="46">
        <v>1</v>
      </c>
      <c r="E7" s="46"/>
      <c r="F7" s="46"/>
      <c r="G7" s="46">
        <v>7</v>
      </c>
      <c r="H7" s="46">
        <v>1</v>
      </c>
      <c r="I7" s="46">
        <v>4</v>
      </c>
      <c r="J7" s="46"/>
      <c r="K7" s="46"/>
      <c r="L7" s="46"/>
      <c r="M7" s="46"/>
      <c r="N7" s="46"/>
      <c r="O7" s="46">
        <f t="shared" si="0"/>
        <v>2</v>
      </c>
      <c r="P7" s="47"/>
      <c r="Q7" s="53">
        <v>11</v>
      </c>
      <c r="R7" s="54" t="s">
        <v>200</v>
      </c>
      <c r="S7" s="54" t="s">
        <v>201</v>
      </c>
      <c r="T7" s="46">
        <v>2</v>
      </c>
      <c r="U7" s="46"/>
      <c r="V7" s="46">
        <v>2</v>
      </c>
      <c r="W7" s="46">
        <v>4</v>
      </c>
      <c r="X7" s="46">
        <v>4</v>
      </c>
      <c r="Y7" s="46">
        <v>4</v>
      </c>
      <c r="Z7" s="46">
        <v>1</v>
      </c>
      <c r="AA7" s="46"/>
      <c r="AB7" s="46"/>
      <c r="AC7" s="46"/>
      <c r="AD7" s="46"/>
      <c r="AE7" s="46">
        <f t="shared" si="1"/>
        <v>6</v>
      </c>
      <c r="AG7" s="49"/>
    </row>
    <row r="8" spans="1:41" s="51" customFormat="1" ht="12.75" x14ac:dyDescent="0.2">
      <c r="A8" s="55">
        <v>11</v>
      </c>
      <c r="B8" s="54" t="s">
        <v>237</v>
      </c>
      <c r="C8" s="54" t="s">
        <v>238</v>
      </c>
      <c r="D8" s="46">
        <v>2</v>
      </c>
      <c r="E8" s="46"/>
      <c r="F8" s="46"/>
      <c r="G8" s="46">
        <v>1</v>
      </c>
      <c r="H8" s="46">
        <v>1</v>
      </c>
      <c r="I8" s="46"/>
      <c r="J8" s="46"/>
      <c r="K8" s="46">
        <v>2</v>
      </c>
      <c r="L8" s="46"/>
      <c r="M8" s="46"/>
      <c r="N8" s="46"/>
      <c r="O8" s="46">
        <f t="shared" si="0"/>
        <v>4</v>
      </c>
      <c r="P8" s="47"/>
      <c r="Q8" s="53">
        <v>12</v>
      </c>
      <c r="R8" s="54" t="s">
        <v>224</v>
      </c>
      <c r="S8" s="54" t="s">
        <v>95</v>
      </c>
      <c r="T8" s="46">
        <v>3</v>
      </c>
      <c r="U8" s="46"/>
      <c r="V8" s="46"/>
      <c r="W8" s="46"/>
      <c r="X8" s="46">
        <v>4</v>
      </c>
      <c r="Y8" s="46">
        <v>3</v>
      </c>
      <c r="Z8" s="46"/>
      <c r="AA8" s="46">
        <v>1</v>
      </c>
      <c r="AB8" s="46"/>
      <c r="AC8" s="46"/>
      <c r="AD8" s="46"/>
      <c r="AE8" s="46">
        <f t="shared" si="1"/>
        <v>6</v>
      </c>
      <c r="AG8" s="49"/>
    </row>
    <row r="9" spans="1:41" s="51" customFormat="1" ht="12.75" x14ac:dyDescent="0.2">
      <c r="A9" s="55">
        <v>13</v>
      </c>
      <c r="B9" s="54" t="s">
        <v>239</v>
      </c>
      <c r="C9" s="54" t="s">
        <v>51</v>
      </c>
      <c r="D9" s="46">
        <v>2</v>
      </c>
      <c r="E9" s="46"/>
      <c r="F9" s="46">
        <v>2</v>
      </c>
      <c r="G9" s="46">
        <v>7</v>
      </c>
      <c r="H9" s="46"/>
      <c r="I9" s="46"/>
      <c r="J9" s="46">
        <v>1</v>
      </c>
      <c r="K9" s="46">
        <v>3</v>
      </c>
      <c r="L9" s="46"/>
      <c r="M9" s="46"/>
      <c r="N9" s="46"/>
      <c r="O9" s="46">
        <f t="shared" si="0"/>
        <v>6</v>
      </c>
      <c r="P9" s="47"/>
      <c r="Q9" s="55">
        <v>14</v>
      </c>
      <c r="R9" s="54" t="s">
        <v>144</v>
      </c>
      <c r="S9" s="54" t="s">
        <v>81</v>
      </c>
      <c r="T9" s="46">
        <v>2</v>
      </c>
      <c r="U9" s="46">
        <v>2</v>
      </c>
      <c r="V9" s="46"/>
      <c r="W9" s="46">
        <v>9</v>
      </c>
      <c r="X9" s="46">
        <v>5</v>
      </c>
      <c r="Y9" s="46">
        <v>1</v>
      </c>
      <c r="Z9" s="46">
        <v>1</v>
      </c>
      <c r="AA9" s="46">
        <v>1</v>
      </c>
      <c r="AB9" s="46"/>
      <c r="AC9" s="46"/>
      <c r="AD9" s="46">
        <v>2</v>
      </c>
      <c r="AE9" s="46">
        <f t="shared" si="1"/>
        <v>10</v>
      </c>
      <c r="AG9" s="49"/>
    </row>
    <row r="10" spans="1:41" s="51" customFormat="1" ht="12.75" x14ac:dyDescent="0.2">
      <c r="A10" s="53">
        <v>20</v>
      </c>
      <c r="B10" s="54" t="s">
        <v>240</v>
      </c>
      <c r="C10" s="54" t="s">
        <v>241</v>
      </c>
      <c r="D10" s="46"/>
      <c r="E10" s="46"/>
      <c r="F10" s="46"/>
      <c r="G10" s="46">
        <v>2</v>
      </c>
      <c r="H10" s="46">
        <v>2</v>
      </c>
      <c r="I10" s="46"/>
      <c r="J10" s="46">
        <v>1</v>
      </c>
      <c r="K10" s="46">
        <v>4</v>
      </c>
      <c r="L10" s="46"/>
      <c r="M10" s="46"/>
      <c r="N10" s="46"/>
      <c r="O10" s="46">
        <f t="shared" si="0"/>
        <v>0</v>
      </c>
      <c r="P10" s="47"/>
      <c r="Q10" s="55">
        <v>21</v>
      </c>
      <c r="R10" s="54" t="s">
        <v>177</v>
      </c>
      <c r="S10" s="54" t="s">
        <v>178</v>
      </c>
      <c r="T10" s="46">
        <v>3</v>
      </c>
      <c r="U10" s="46"/>
      <c r="V10" s="46">
        <v>2</v>
      </c>
      <c r="W10" s="46">
        <v>8</v>
      </c>
      <c r="X10" s="46"/>
      <c r="Y10" s="46">
        <v>1</v>
      </c>
      <c r="Z10" s="46">
        <v>1</v>
      </c>
      <c r="AA10" s="46">
        <v>1</v>
      </c>
      <c r="AB10" s="46"/>
      <c r="AC10" s="46"/>
      <c r="AD10" s="46"/>
      <c r="AE10" s="46">
        <f t="shared" si="1"/>
        <v>8</v>
      </c>
      <c r="AG10" s="49"/>
    </row>
    <row r="11" spans="1:41" s="51" customFormat="1" ht="12.75" x14ac:dyDescent="0.2">
      <c r="A11" s="53">
        <v>55</v>
      </c>
      <c r="B11" s="54" t="s">
        <v>352</v>
      </c>
      <c r="C11" s="54" t="s">
        <v>243</v>
      </c>
      <c r="D11" s="46">
        <v>2</v>
      </c>
      <c r="E11" s="46">
        <v>3</v>
      </c>
      <c r="F11" s="46"/>
      <c r="G11" s="46">
        <v>5</v>
      </c>
      <c r="H11" s="46">
        <v>2</v>
      </c>
      <c r="I11" s="46">
        <v>4</v>
      </c>
      <c r="J11" s="46"/>
      <c r="K11" s="46">
        <v>1</v>
      </c>
      <c r="L11" s="46"/>
      <c r="M11" s="46"/>
      <c r="N11" s="46"/>
      <c r="O11" s="46">
        <f t="shared" si="0"/>
        <v>13</v>
      </c>
      <c r="P11" s="47"/>
      <c r="Q11" s="55">
        <v>24</v>
      </c>
      <c r="R11" s="54" t="s">
        <v>145</v>
      </c>
      <c r="S11" s="54" t="s">
        <v>38</v>
      </c>
      <c r="T11" s="46">
        <v>1</v>
      </c>
      <c r="U11" s="46"/>
      <c r="V11" s="46"/>
      <c r="W11" s="46">
        <v>5</v>
      </c>
      <c r="X11" s="46">
        <v>5</v>
      </c>
      <c r="Y11" s="46"/>
      <c r="Z11" s="46"/>
      <c r="AA11" s="46">
        <v>2</v>
      </c>
      <c r="AB11" s="46"/>
      <c r="AC11" s="46"/>
      <c r="AD11" s="46">
        <v>2</v>
      </c>
      <c r="AE11" s="46">
        <f t="shared" si="1"/>
        <v>2</v>
      </c>
      <c r="AG11" s="49"/>
    </row>
    <row r="12" spans="1:41" s="51" customFormat="1" ht="12.75" x14ac:dyDescent="0.2">
      <c r="A12" s="53">
        <v>8</v>
      </c>
      <c r="B12" s="54" t="s">
        <v>353</v>
      </c>
      <c r="C12" s="54" t="s">
        <v>354</v>
      </c>
      <c r="D12" s="46"/>
      <c r="E12" s="46">
        <v>2</v>
      </c>
      <c r="F12" s="46">
        <v>2</v>
      </c>
      <c r="G12" s="46">
        <v>2</v>
      </c>
      <c r="H12" s="46">
        <v>6</v>
      </c>
      <c r="I12" s="46">
        <v>2</v>
      </c>
      <c r="J12" s="46"/>
      <c r="K12" s="46"/>
      <c r="L12" s="46"/>
      <c r="M12" s="46"/>
      <c r="N12" s="46"/>
      <c r="O12" s="46">
        <f t="shared" si="0"/>
        <v>8</v>
      </c>
      <c r="P12" s="47"/>
      <c r="Q12" s="53">
        <v>32</v>
      </c>
      <c r="R12" s="54" t="s">
        <v>63</v>
      </c>
      <c r="S12" s="54" t="s">
        <v>79</v>
      </c>
      <c r="T12" s="46">
        <v>8</v>
      </c>
      <c r="U12" s="46"/>
      <c r="V12" s="46">
        <v>2</v>
      </c>
      <c r="W12" s="46">
        <v>7</v>
      </c>
      <c r="X12" s="46">
        <v>1</v>
      </c>
      <c r="Y12" s="46">
        <v>1</v>
      </c>
      <c r="Z12" s="46"/>
      <c r="AA12" s="46">
        <v>1</v>
      </c>
      <c r="AB12" s="46"/>
      <c r="AC12" s="46"/>
      <c r="AD12" s="46">
        <v>1</v>
      </c>
      <c r="AE12" s="46">
        <f t="shared" si="1"/>
        <v>18</v>
      </c>
      <c r="AG12" s="49"/>
    </row>
    <row r="13" spans="1:41" s="51" customFormat="1" ht="12.75" x14ac:dyDescent="0.2">
      <c r="A13" s="53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3">
        <v>40</v>
      </c>
      <c r="R13" s="54" t="s">
        <v>174</v>
      </c>
      <c r="S13" s="54" t="s">
        <v>76</v>
      </c>
      <c r="T13" s="46">
        <v>2</v>
      </c>
      <c r="U13" s="46"/>
      <c r="V13" s="46"/>
      <c r="W13" s="46">
        <v>4</v>
      </c>
      <c r="X13" s="46"/>
      <c r="Y13" s="46"/>
      <c r="Z13" s="46"/>
      <c r="AA13" s="46">
        <v>1</v>
      </c>
      <c r="AB13" s="46"/>
      <c r="AC13" s="46"/>
      <c r="AD13" s="46"/>
      <c r="AE13" s="46">
        <f t="shared" si="1"/>
        <v>4</v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3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7</v>
      </c>
      <c r="E15" s="46">
        <f t="shared" si="2"/>
        <v>5</v>
      </c>
      <c r="F15" s="46">
        <f t="shared" si="2"/>
        <v>4</v>
      </c>
      <c r="G15" s="46">
        <f t="shared" si="2"/>
        <v>24</v>
      </c>
      <c r="H15" s="46">
        <f t="shared" si="2"/>
        <v>12</v>
      </c>
      <c r="I15" s="46">
        <f t="shared" si="2"/>
        <v>10</v>
      </c>
      <c r="J15" s="46">
        <f t="shared" si="2"/>
        <v>2</v>
      </c>
      <c r="K15" s="46">
        <f t="shared" si="2"/>
        <v>10</v>
      </c>
      <c r="L15" s="46">
        <f t="shared" si="2"/>
        <v>0</v>
      </c>
      <c r="M15" s="46">
        <f t="shared" si="2"/>
        <v>0</v>
      </c>
      <c r="N15" s="46">
        <f t="shared" si="2"/>
        <v>0</v>
      </c>
      <c r="O15" s="46">
        <f t="shared" si="2"/>
        <v>33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22</v>
      </c>
      <c r="U15" s="46">
        <f t="shared" si="3"/>
        <v>3</v>
      </c>
      <c r="V15" s="46">
        <f t="shared" si="3"/>
        <v>6</v>
      </c>
      <c r="W15" s="46">
        <f t="shared" si="3"/>
        <v>38</v>
      </c>
      <c r="X15" s="46">
        <f t="shared" si="3"/>
        <v>21</v>
      </c>
      <c r="Y15" s="46">
        <f t="shared" si="3"/>
        <v>12</v>
      </c>
      <c r="Z15" s="46">
        <f t="shared" si="3"/>
        <v>3</v>
      </c>
      <c r="AA15" s="46">
        <f t="shared" si="3"/>
        <v>8</v>
      </c>
      <c r="AB15" s="46">
        <f t="shared" si="3"/>
        <v>0</v>
      </c>
      <c r="AC15" s="46">
        <f t="shared" si="3"/>
        <v>0</v>
      </c>
      <c r="AD15" s="46">
        <f t="shared" si="3"/>
        <v>5</v>
      </c>
      <c r="AE15" s="46">
        <f t="shared" si="3"/>
        <v>59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90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Hellfish:    |||   AKOM: </v>
      </c>
    </row>
    <row r="17" spans="1:33" s="51" customFormat="1" ht="12.75" x14ac:dyDescent="0.2">
      <c r="A17" s="152" t="s">
        <v>205</v>
      </c>
      <c r="B17" s="153"/>
      <c r="C17" s="154" t="s">
        <v>304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207" t="s">
        <v>244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9"/>
      <c r="P19" s="43" t="s">
        <v>4</v>
      </c>
      <c r="Q19" s="163" t="s">
        <v>77</v>
      </c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5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3"/>
      <c r="B21" s="54"/>
      <c r="C21" s="5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 t="str">
        <f t="shared" ref="O21:O30" si="4">IF(B21="","",(D21*2)+(E21*3)+F21*1)</f>
        <v/>
      </c>
      <c r="P21" s="47"/>
      <c r="Q21" s="55">
        <v>1</v>
      </c>
      <c r="R21" s="54" t="s">
        <v>87</v>
      </c>
      <c r="S21" s="54" t="s">
        <v>88</v>
      </c>
      <c r="T21" s="46">
        <v>3</v>
      </c>
      <c r="U21" s="46"/>
      <c r="V21" s="46">
        <v>1</v>
      </c>
      <c r="W21" s="46">
        <v>6</v>
      </c>
      <c r="X21" s="46">
        <v>5</v>
      </c>
      <c r="Y21" s="46">
        <v>2</v>
      </c>
      <c r="Z21" s="46"/>
      <c r="AA21" s="46">
        <v>3</v>
      </c>
      <c r="AB21" s="46"/>
      <c r="AC21" s="46"/>
      <c r="AD21" s="46"/>
      <c r="AE21" s="46">
        <f t="shared" ref="AE21:AE30" si="5">IF(R21="","",(T21*2)+(U21*3)+V21*1)</f>
        <v>7</v>
      </c>
      <c r="AF21" s="58"/>
      <c r="AG21" s="49"/>
    </row>
    <row r="22" spans="1:33" s="51" customFormat="1" ht="12.75" x14ac:dyDescent="0.2">
      <c r="A22" s="53">
        <v>4</v>
      </c>
      <c r="B22" s="54" t="s">
        <v>363</v>
      </c>
      <c r="C22" s="54" t="s">
        <v>364</v>
      </c>
      <c r="D22" s="46">
        <v>5</v>
      </c>
      <c r="E22" s="46">
        <v>3</v>
      </c>
      <c r="F22" s="46">
        <v>2</v>
      </c>
      <c r="G22" s="46">
        <v>2</v>
      </c>
      <c r="H22" s="46">
        <v>2</v>
      </c>
      <c r="I22" s="46">
        <v>5</v>
      </c>
      <c r="J22" s="46"/>
      <c r="K22" s="46"/>
      <c r="L22" s="46"/>
      <c r="M22" s="46"/>
      <c r="N22" s="46">
        <v>1</v>
      </c>
      <c r="O22" s="46">
        <f t="shared" si="4"/>
        <v>21</v>
      </c>
      <c r="P22" s="47"/>
      <c r="Q22" s="53"/>
      <c r="R22" s="54"/>
      <c r="S22" s="54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 t="str">
        <f t="shared" si="5"/>
        <v/>
      </c>
      <c r="AF22" s="58"/>
      <c r="AG22" s="49"/>
    </row>
    <row r="23" spans="1:33" s="51" customFormat="1" ht="12.75" x14ac:dyDescent="0.2">
      <c r="A23" s="53">
        <v>8</v>
      </c>
      <c r="B23" s="54" t="s">
        <v>248</v>
      </c>
      <c r="C23" s="54" t="s">
        <v>57</v>
      </c>
      <c r="D23" s="46">
        <v>1</v>
      </c>
      <c r="E23" s="46">
        <v>3</v>
      </c>
      <c r="F23" s="46"/>
      <c r="G23" s="46">
        <v>6</v>
      </c>
      <c r="H23" s="46">
        <v>1</v>
      </c>
      <c r="I23" s="46">
        <v>3</v>
      </c>
      <c r="J23" s="46"/>
      <c r="K23" s="46">
        <v>1</v>
      </c>
      <c r="L23" s="46"/>
      <c r="M23" s="46"/>
      <c r="N23" s="46"/>
      <c r="O23" s="46">
        <f t="shared" si="4"/>
        <v>11</v>
      </c>
      <c r="P23" s="47"/>
      <c r="Q23" s="53">
        <v>3</v>
      </c>
      <c r="R23" s="54" t="s">
        <v>80</v>
      </c>
      <c r="S23" s="54" t="s">
        <v>81</v>
      </c>
      <c r="T23" s="46">
        <v>9</v>
      </c>
      <c r="U23" s="46">
        <v>1</v>
      </c>
      <c r="V23" s="46"/>
      <c r="W23" s="46">
        <v>11</v>
      </c>
      <c r="X23" s="46">
        <v>5</v>
      </c>
      <c r="Y23" s="46">
        <v>1</v>
      </c>
      <c r="Z23" s="46"/>
      <c r="AA23" s="46">
        <v>2</v>
      </c>
      <c r="AB23" s="46"/>
      <c r="AC23" s="46"/>
      <c r="AD23" s="46">
        <v>1</v>
      </c>
      <c r="AE23" s="46">
        <f t="shared" si="5"/>
        <v>21</v>
      </c>
      <c r="AF23" s="58"/>
      <c r="AG23" s="49"/>
    </row>
    <row r="24" spans="1:33" s="51" customFormat="1" ht="12.75" x14ac:dyDescent="0.2">
      <c r="A24" s="53">
        <v>9</v>
      </c>
      <c r="B24" s="54" t="s">
        <v>335</v>
      </c>
      <c r="C24" s="54" t="s">
        <v>65</v>
      </c>
      <c r="D24" s="46"/>
      <c r="E24" s="46">
        <v>2</v>
      </c>
      <c r="F24" s="46"/>
      <c r="G24" s="46">
        <v>3</v>
      </c>
      <c r="H24" s="46">
        <v>2</v>
      </c>
      <c r="I24" s="46"/>
      <c r="J24" s="46"/>
      <c r="K24" s="46">
        <v>4</v>
      </c>
      <c r="L24" s="46"/>
      <c r="M24" s="46"/>
      <c r="N24" s="46"/>
      <c r="O24" s="46">
        <f t="shared" si="4"/>
        <v>6</v>
      </c>
      <c r="P24" s="47"/>
      <c r="Q24" s="55">
        <v>5</v>
      </c>
      <c r="R24" s="54" t="s">
        <v>85</v>
      </c>
      <c r="S24" s="54" t="s">
        <v>86</v>
      </c>
      <c r="T24" s="46">
        <v>10</v>
      </c>
      <c r="U24" s="46"/>
      <c r="V24" s="46">
        <v>1</v>
      </c>
      <c r="W24" s="46">
        <v>4</v>
      </c>
      <c r="X24" s="46">
        <v>2</v>
      </c>
      <c r="Y24" s="46">
        <v>2</v>
      </c>
      <c r="Z24" s="46"/>
      <c r="AA24" s="46">
        <v>2</v>
      </c>
      <c r="AB24" s="46"/>
      <c r="AC24" s="46"/>
      <c r="AD24" s="46">
        <v>2</v>
      </c>
      <c r="AE24" s="46">
        <f t="shared" si="5"/>
        <v>21</v>
      </c>
      <c r="AF24" s="58"/>
      <c r="AG24" s="49"/>
    </row>
    <row r="25" spans="1:33" s="51" customFormat="1" ht="12.75" x14ac:dyDescent="0.2">
      <c r="A25" s="53">
        <v>10</v>
      </c>
      <c r="B25" s="54" t="s">
        <v>60</v>
      </c>
      <c r="C25" s="54" t="s">
        <v>84</v>
      </c>
      <c r="D25" s="46"/>
      <c r="E25" s="46"/>
      <c r="F25" s="46"/>
      <c r="G25" s="46">
        <v>4</v>
      </c>
      <c r="H25" s="46">
        <v>2</v>
      </c>
      <c r="I25" s="46"/>
      <c r="J25" s="46"/>
      <c r="K25" s="46">
        <v>1</v>
      </c>
      <c r="L25" s="46"/>
      <c r="M25" s="46"/>
      <c r="N25" s="46"/>
      <c r="O25" s="46">
        <f t="shared" si="4"/>
        <v>0</v>
      </c>
      <c r="P25" s="47"/>
      <c r="Q25" s="55"/>
      <c r="R25" s="54"/>
      <c r="S25" s="54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 t="str">
        <f t="shared" si="5"/>
        <v/>
      </c>
      <c r="AF25" s="58"/>
      <c r="AG25" s="49"/>
    </row>
    <row r="26" spans="1:33" s="51" customFormat="1" ht="12.75" x14ac:dyDescent="0.2">
      <c r="A26" s="53">
        <v>14</v>
      </c>
      <c r="B26" s="54" t="s">
        <v>365</v>
      </c>
      <c r="C26" s="54" t="s">
        <v>366</v>
      </c>
      <c r="D26" s="46">
        <v>7</v>
      </c>
      <c r="E26" s="46"/>
      <c r="F26" s="46"/>
      <c r="G26" s="46">
        <v>9</v>
      </c>
      <c r="H26" s="46">
        <v>3</v>
      </c>
      <c r="I26" s="46">
        <v>2</v>
      </c>
      <c r="J26" s="46"/>
      <c r="K26" s="46">
        <v>5</v>
      </c>
      <c r="L26" s="46"/>
      <c r="M26" s="46">
        <v>1</v>
      </c>
      <c r="N26" s="46">
        <v>1</v>
      </c>
      <c r="O26" s="46">
        <f t="shared" si="4"/>
        <v>14</v>
      </c>
      <c r="P26" s="47"/>
      <c r="Q26" s="55">
        <v>15</v>
      </c>
      <c r="R26" s="54" t="s">
        <v>128</v>
      </c>
      <c r="S26" s="54" t="s">
        <v>83</v>
      </c>
      <c r="T26" s="46">
        <v>2</v>
      </c>
      <c r="U26" s="46"/>
      <c r="V26" s="46">
        <v>1</v>
      </c>
      <c r="W26" s="46">
        <v>5</v>
      </c>
      <c r="X26" s="46">
        <v>3</v>
      </c>
      <c r="Y26" s="46">
        <v>2</v>
      </c>
      <c r="Z26" s="46"/>
      <c r="AA26" s="46"/>
      <c r="AB26" s="46"/>
      <c r="AC26" s="46"/>
      <c r="AD26" s="46"/>
      <c r="AE26" s="46">
        <f t="shared" si="5"/>
        <v>5</v>
      </c>
      <c r="AF26" s="58"/>
      <c r="AG26" s="49"/>
    </row>
    <row r="27" spans="1:33" s="51" customFormat="1" ht="12.75" x14ac:dyDescent="0.2">
      <c r="A27" s="55">
        <v>23</v>
      </c>
      <c r="B27" s="54" t="s">
        <v>271</v>
      </c>
      <c r="C27" s="54" t="s">
        <v>272</v>
      </c>
      <c r="D27" s="46">
        <v>2</v>
      </c>
      <c r="E27" s="46"/>
      <c r="F27" s="46">
        <v>2</v>
      </c>
      <c r="G27" s="46">
        <v>7</v>
      </c>
      <c r="H27" s="46"/>
      <c r="I27" s="46">
        <v>2</v>
      </c>
      <c r="J27" s="46">
        <v>1</v>
      </c>
      <c r="K27" s="46">
        <v>2</v>
      </c>
      <c r="L27" s="46"/>
      <c r="M27" s="46"/>
      <c r="N27" s="46"/>
      <c r="O27" s="46">
        <f t="shared" si="4"/>
        <v>6</v>
      </c>
      <c r="P27" s="47"/>
      <c r="Q27" s="55"/>
      <c r="R27" s="54"/>
      <c r="S27" s="54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 t="str">
        <f t="shared" si="5"/>
        <v/>
      </c>
      <c r="AF27" s="58"/>
      <c r="AG27" s="49"/>
    </row>
    <row r="28" spans="1:33" s="51" customFormat="1" ht="12.75" x14ac:dyDescent="0.2">
      <c r="A28" s="55"/>
      <c r="B28" s="54"/>
      <c r="C28" s="5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 t="str">
        <f t="shared" si="4"/>
        <v/>
      </c>
      <c r="P28" s="47"/>
      <c r="Q28" s="53">
        <v>35</v>
      </c>
      <c r="R28" s="54" t="s">
        <v>290</v>
      </c>
      <c r="S28" s="54" t="s">
        <v>291</v>
      </c>
      <c r="T28" s="46">
        <v>4</v>
      </c>
      <c r="U28" s="46"/>
      <c r="V28" s="46"/>
      <c r="W28" s="46">
        <v>7</v>
      </c>
      <c r="X28" s="46">
        <v>1</v>
      </c>
      <c r="Y28" s="46">
        <v>1</v>
      </c>
      <c r="Z28" s="46">
        <v>6</v>
      </c>
      <c r="AA28" s="46">
        <v>1</v>
      </c>
      <c r="AB28" s="46"/>
      <c r="AC28" s="46"/>
      <c r="AD28" s="46"/>
      <c r="AE28" s="46">
        <f t="shared" si="5"/>
        <v>8</v>
      </c>
      <c r="AF28" s="58"/>
      <c r="AG28" s="49"/>
    </row>
    <row r="29" spans="1:33" s="51" customFormat="1" ht="12.75" x14ac:dyDescent="0.2">
      <c r="A29" s="53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3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5"/>
        <v/>
      </c>
      <c r="AF29" s="58"/>
      <c r="AG29" s="56" t="str">
        <f>IF(N31+AD31=5,"Correct","MVP ERROR")</f>
        <v>Correct</v>
      </c>
    </row>
    <row r="30" spans="1:33" s="51" customFormat="1" ht="12.75" x14ac:dyDescent="0.2">
      <c r="A30" s="55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Honey Badgers:    |||   HBW Cannons: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15</v>
      </c>
      <c r="E31" s="46">
        <f t="shared" si="6"/>
        <v>8</v>
      </c>
      <c r="F31" s="46">
        <f t="shared" si="6"/>
        <v>4</v>
      </c>
      <c r="G31" s="46">
        <f t="shared" si="6"/>
        <v>31</v>
      </c>
      <c r="H31" s="46">
        <f t="shared" si="6"/>
        <v>10</v>
      </c>
      <c r="I31" s="46">
        <f t="shared" si="6"/>
        <v>12</v>
      </c>
      <c r="J31" s="46">
        <f t="shared" si="6"/>
        <v>1</v>
      </c>
      <c r="K31" s="46">
        <f t="shared" si="6"/>
        <v>13</v>
      </c>
      <c r="L31" s="46">
        <f t="shared" si="6"/>
        <v>0</v>
      </c>
      <c r="M31" s="46">
        <f t="shared" si="6"/>
        <v>1</v>
      </c>
      <c r="N31" s="46">
        <f t="shared" si="6"/>
        <v>2</v>
      </c>
      <c r="O31" s="46">
        <f t="shared" si="6"/>
        <v>58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28</v>
      </c>
      <c r="U31" s="46">
        <f t="shared" si="7"/>
        <v>1</v>
      </c>
      <c r="V31" s="46">
        <f t="shared" si="7"/>
        <v>3</v>
      </c>
      <c r="W31" s="46">
        <f t="shared" si="7"/>
        <v>33</v>
      </c>
      <c r="X31" s="46">
        <f t="shared" si="7"/>
        <v>16</v>
      </c>
      <c r="Y31" s="46">
        <f t="shared" si="7"/>
        <v>8</v>
      </c>
      <c r="Z31" s="46">
        <f t="shared" si="7"/>
        <v>6</v>
      </c>
      <c r="AA31" s="46">
        <f t="shared" si="7"/>
        <v>8</v>
      </c>
      <c r="AB31" s="46">
        <f t="shared" si="7"/>
        <v>0</v>
      </c>
      <c r="AC31" s="46">
        <f t="shared" si="7"/>
        <v>0</v>
      </c>
      <c r="AD31" s="46">
        <f t="shared" si="7"/>
        <v>3</v>
      </c>
      <c r="AE31" s="46">
        <f t="shared" si="7"/>
        <v>62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103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377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78" t="s">
        <v>215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80"/>
      <c r="P35" s="43" t="s">
        <v>4</v>
      </c>
      <c r="Q35" s="157" t="s">
        <v>150</v>
      </c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9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2</v>
      </c>
      <c r="B37" s="54" t="s">
        <v>223</v>
      </c>
      <c r="C37" s="54" t="s">
        <v>95</v>
      </c>
      <c r="D37" s="46"/>
      <c r="E37" s="46"/>
      <c r="F37" s="46"/>
      <c r="G37" s="46">
        <v>4</v>
      </c>
      <c r="H37" s="46">
        <v>2</v>
      </c>
      <c r="I37" s="46">
        <v>3</v>
      </c>
      <c r="J37" s="46"/>
      <c r="K37" s="46">
        <v>4</v>
      </c>
      <c r="L37" s="46"/>
      <c r="M37" s="46"/>
      <c r="N37" s="46"/>
      <c r="O37" s="46">
        <f t="shared" ref="O37:O46" si="8">IF(B37="","",(D37*2)+(E37*3)+F37*1)</f>
        <v>0</v>
      </c>
      <c r="P37" s="47"/>
      <c r="Q37" s="53">
        <v>7</v>
      </c>
      <c r="R37" s="54" t="s">
        <v>181</v>
      </c>
      <c r="S37" s="54" t="s">
        <v>182</v>
      </c>
      <c r="T37" s="46">
        <v>4</v>
      </c>
      <c r="U37" s="46">
        <v>2</v>
      </c>
      <c r="V37" s="46"/>
      <c r="W37" s="46">
        <v>3</v>
      </c>
      <c r="X37" s="46">
        <v>3</v>
      </c>
      <c r="Y37" s="46">
        <v>1</v>
      </c>
      <c r="Z37" s="46"/>
      <c r="AA37" s="46">
        <v>2</v>
      </c>
      <c r="AB37" s="46"/>
      <c r="AC37" s="46"/>
      <c r="AD37" s="46"/>
      <c r="AE37" s="46">
        <f t="shared" ref="AE37:AE46" si="9">IF(R37="","",(T37*2)+(U37*3)+V37*1)</f>
        <v>14</v>
      </c>
      <c r="AG37" s="49"/>
    </row>
    <row r="38" spans="1:33" s="51" customFormat="1" ht="12.75" x14ac:dyDescent="0.2">
      <c r="A38" s="53">
        <v>3</v>
      </c>
      <c r="B38" s="54" t="s">
        <v>217</v>
      </c>
      <c r="C38" s="54" t="s">
        <v>189</v>
      </c>
      <c r="D38" s="46">
        <v>1</v>
      </c>
      <c r="E38" s="46">
        <v>1</v>
      </c>
      <c r="F38" s="46"/>
      <c r="G38" s="46">
        <v>1</v>
      </c>
      <c r="H38" s="46"/>
      <c r="I38" s="46"/>
      <c r="J38" s="46"/>
      <c r="K38" s="46"/>
      <c r="L38" s="46"/>
      <c r="M38" s="46"/>
      <c r="N38" s="46"/>
      <c r="O38" s="46">
        <f t="shared" si="8"/>
        <v>5</v>
      </c>
      <c r="P38" s="47"/>
      <c r="Q38" s="55">
        <v>8</v>
      </c>
      <c r="R38" s="54" t="s">
        <v>153</v>
      </c>
      <c r="S38" s="54" t="s">
        <v>38</v>
      </c>
      <c r="T38" s="46">
        <v>1</v>
      </c>
      <c r="U38" s="46"/>
      <c r="V38" s="46"/>
      <c r="W38" s="46">
        <v>2</v>
      </c>
      <c r="X38" s="46">
        <v>1</v>
      </c>
      <c r="Y38" s="46">
        <v>3</v>
      </c>
      <c r="Z38" s="46"/>
      <c r="AA38" s="46">
        <v>1</v>
      </c>
      <c r="AB38" s="46"/>
      <c r="AC38" s="46"/>
      <c r="AD38" s="46"/>
      <c r="AE38" s="46">
        <f t="shared" si="9"/>
        <v>2</v>
      </c>
      <c r="AG38" s="49"/>
    </row>
    <row r="39" spans="1:33" s="51" customFormat="1" ht="12.75" x14ac:dyDescent="0.2">
      <c r="A39" s="53"/>
      <c r="B39" s="54"/>
      <c r="C39" s="5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 t="str">
        <f t="shared" si="8"/>
        <v/>
      </c>
      <c r="P39" s="47"/>
      <c r="Q39" s="53">
        <v>10</v>
      </c>
      <c r="R39" s="54" t="s">
        <v>154</v>
      </c>
      <c r="S39" s="54" t="s">
        <v>36</v>
      </c>
      <c r="T39" s="46">
        <v>3</v>
      </c>
      <c r="U39" s="46"/>
      <c r="V39" s="46">
        <v>5</v>
      </c>
      <c r="W39" s="46">
        <v>6</v>
      </c>
      <c r="X39" s="46">
        <v>1</v>
      </c>
      <c r="Y39" s="46">
        <v>2</v>
      </c>
      <c r="Z39" s="46"/>
      <c r="AA39" s="46"/>
      <c r="AB39" s="46"/>
      <c r="AC39" s="46"/>
      <c r="AD39" s="46">
        <v>1</v>
      </c>
      <c r="AE39" s="46">
        <f t="shared" si="9"/>
        <v>11</v>
      </c>
      <c r="AG39" s="49"/>
    </row>
    <row r="40" spans="1:33" s="51" customFormat="1" ht="12.75" x14ac:dyDescent="0.2">
      <c r="A40" s="53">
        <v>8</v>
      </c>
      <c r="B40" s="54" t="s">
        <v>89</v>
      </c>
      <c r="C40" s="54" t="s">
        <v>194</v>
      </c>
      <c r="D40" s="46"/>
      <c r="E40" s="46"/>
      <c r="F40" s="46"/>
      <c r="G40" s="46"/>
      <c r="H40" s="46"/>
      <c r="I40" s="46">
        <v>1</v>
      </c>
      <c r="J40" s="46"/>
      <c r="K40" s="46">
        <v>3</v>
      </c>
      <c r="L40" s="46"/>
      <c r="M40" s="46"/>
      <c r="N40" s="46"/>
      <c r="O40" s="46">
        <f t="shared" si="8"/>
        <v>0</v>
      </c>
      <c r="P40" s="47"/>
      <c r="Q40" s="53">
        <v>13</v>
      </c>
      <c r="R40" s="54" t="s">
        <v>155</v>
      </c>
      <c r="S40" s="54" t="s">
        <v>50</v>
      </c>
      <c r="T40" s="46">
        <v>1</v>
      </c>
      <c r="U40" s="46">
        <v>1</v>
      </c>
      <c r="V40" s="46"/>
      <c r="W40" s="46">
        <v>7</v>
      </c>
      <c r="X40" s="46">
        <v>3</v>
      </c>
      <c r="Y40" s="46">
        <v>1</v>
      </c>
      <c r="Z40" s="46"/>
      <c r="AA40" s="46">
        <v>4</v>
      </c>
      <c r="AB40" s="46"/>
      <c r="AC40" s="46"/>
      <c r="AD40" s="46">
        <v>1</v>
      </c>
      <c r="AE40" s="46">
        <f t="shared" si="9"/>
        <v>5</v>
      </c>
      <c r="AG40" s="49"/>
    </row>
    <row r="41" spans="1:33" s="51" customFormat="1" ht="12.75" x14ac:dyDescent="0.2">
      <c r="A41" s="53">
        <v>10</v>
      </c>
      <c r="B41" s="54" t="s">
        <v>218</v>
      </c>
      <c r="C41" s="54" t="s">
        <v>118</v>
      </c>
      <c r="D41" s="46">
        <v>4</v>
      </c>
      <c r="E41" s="46">
        <v>1</v>
      </c>
      <c r="F41" s="46">
        <v>5</v>
      </c>
      <c r="G41" s="46">
        <v>5</v>
      </c>
      <c r="H41" s="46"/>
      <c r="I41" s="46"/>
      <c r="J41" s="46">
        <v>1</v>
      </c>
      <c r="K41" s="46"/>
      <c r="L41" s="46"/>
      <c r="M41" s="46"/>
      <c r="N41" s="46">
        <v>1</v>
      </c>
      <c r="O41" s="46">
        <f t="shared" si="8"/>
        <v>16</v>
      </c>
      <c r="P41" s="47"/>
      <c r="Q41" s="53">
        <v>17</v>
      </c>
      <c r="R41" s="54" t="s">
        <v>171</v>
      </c>
      <c r="S41" s="54" t="s">
        <v>36</v>
      </c>
      <c r="T41" s="46">
        <v>5</v>
      </c>
      <c r="U41" s="46"/>
      <c r="V41" s="46">
        <v>2</v>
      </c>
      <c r="W41" s="46">
        <v>6</v>
      </c>
      <c r="X41" s="46">
        <v>1</v>
      </c>
      <c r="Y41" s="46"/>
      <c r="Z41" s="46">
        <v>2</v>
      </c>
      <c r="AA41" s="46">
        <v>2</v>
      </c>
      <c r="AB41" s="46"/>
      <c r="AC41" s="46"/>
      <c r="AD41" s="46">
        <v>2</v>
      </c>
      <c r="AE41" s="46">
        <f t="shared" si="9"/>
        <v>12</v>
      </c>
      <c r="AG41" s="49"/>
    </row>
    <row r="42" spans="1:33" s="51" customFormat="1" ht="12.75" x14ac:dyDescent="0.2">
      <c r="A42" s="53"/>
      <c r="B42" s="54"/>
      <c r="C42" s="5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 t="str">
        <f t="shared" si="8"/>
        <v/>
      </c>
      <c r="P42" s="47"/>
      <c r="Q42" s="55">
        <v>21</v>
      </c>
      <c r="R42" s="54" t="s">
        <v>181</v>
      </c>
      <c r="S42" s="54" t="s">
        <v>73</v>
      </c>
      <c r="T42" s="46"/>
      <c r="U42" s="46"/>
      <c r="V42" s="46">
        <v>2</v>
      </c>
      <c r="W42" s="46">
        <v>12</v>
      </c>
      <c r="X42" s="46">
        <v>2</v>
      </c>
      <c r="Y42" s="46"/>
      <c r="Z42" s="46"/>
      <c r="AA42" s="46">
        <v>2</v>
      </c>
      <c r="AB42" s="46"/>
      <c r="AC42" s="46"/>
      <c r="AD42" s="46"/>
      <c r="AE42" s="46">
        <f t="shared" si="9"/>
        <v>2</v>
      </c>
      <c r="AG42" s="49"/>
    </row>
    <row r="43" spans="1:33" s="51" customFormat="1" ht="12.75" x14ac:dyDescent="0.2">
      <c r="A43" s="53">
        <v>33</v>
      </c>
      <c r="B43" s="54" t="s">
        <v>219</v>
      </c>
      <c r="C43" s="54" t="s">
        <v>220</v>
      </c>
      <c r="D43" s="46">
        <v>1</v>
      </c>
      <c r="E43" s="46"/>
      <c r="F43" s="46">
        <v>2</v>
      </c>
      <c r="G43" s="46">
        <v>4</v>
      </c>
      <c r="H43" s="46">
        <v>1</v>
      </c>
      <c r="I43" s="46">
        <v>2</v>
      </c>
      <c r="J43" s="46">
        <v>1</v>
      </c>
      <c r="K43" s="46">
        <v>3</v>
      </c>
      <c r="L43" s="46"/>
      <c r="M43" s="46"/>
      <c r="N43" s="46"/>
      <c r="O43" s="46">
        <f t="shared" si="8"/>
        <v>4</v>
      </c>
      <c r="P43" s="47"/>
      <c r="Q43" s="55">
        <v>26</v>
      </c>
      <c r="R43" s="54" t="s">
        <v>157</v>
      </c>
      <c r="S43" s="54" t="s">
        <v>158</v>
      </c>
      <c r="T43" s="46">
        <v>2</v>
      </c>
      <c r="U43" s="46">
        <v>1</v>
      </c>
      <c r="V43" s="46"/>
      <c r="W43" s="46">
        <v>5</v>
      </c>
      <c r="X43" s="46"/>
      <c r="Y43" s="46">
        <v>3</v>
      </c>
      <c r="Z43" s="46"/>
      <c r="AA43" s="46">
        <v>5</v>
      </c>
      <c r="AB43" s="46"/>
      <c r="AC43" s="46"/>
      <c r="AD43" s="46"/>
      <c r="AE43" s="46">
        <f t="shared" si="9"/>
        <v>7</v>
      </c>
      <c r="AG43" s="49"/>
    </row>
    <row r="44" spans="1:33" s="51" customFormat="1" ht="12.75" x14ac:dyDescent="0.2">
      <c r="A44" s="53">
        <v>5</v>
      </c>
      <c r="B44" s="54" t="s">
        <v>367</v>
      </c>
      <c r="C44" s="54" t="s">
        <v>79</v>
      </c>
      <c r="D44" s="46"/>
      <c r="E44" s="46"/>
      <c r="F44" s="46">
        <v>1</v>
      </c>
      <c r="G44" s="46">
        <v>3</v>
      </c>
      <c r="H44" s="46"/>
      <c r="I44" s="46"/>
      <c r="J44" s="46"/>
      <c r="K44" s="46">
        <v>2</v>
      </c>
      <c r="L44" s="46"/>
      <c r="M44" s="46"/>
      <c r="N44" s="46"/>
      <c r="O44" s="46">
        <f t="shared" si="8"/>
        <v>1</v>
      </c>
      <c r="P44" s="47"/>
      <c r="Q44" s="53"/>
      <c r="R44" s="54"/>
      <c r="S44" s="5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 t="str">
        <f t="shared" si="9"/>
        <v/>
      </c>
      <c r="AG44" s="49"/>
    </row>
    <row r="45" spans="1:33" s="51" customFormat="1" ht="12.75" x14ac:dyDescent="0.2">
      <c r="A45" s="53">
        <v>23</v>
      </c>
      <c r="B45" s="54" t="s">
        <v>89</v>
      </c>
      <c r="C45" s="54" t="s">
        <v>368</v>
      </c>
      <c r="D45" s="46">
        <v>2</v>
      </c>
      <c r="E45" s="46"/>
      <c r="F45" s="46">
        <v>1</v>
      </c>
      <c r="G45" s="46">
        <v>1</v>
      </c>
      <c r="H45" s="46">
        <v>2</v>
      </c>
      <c r="I45" s="46">
        <v>2</v>
      </c>
      <c r="J45" s="46"/>
      <c r="K45" s="46">
        <v>2</v>
      </c>
      <c r="L45" s="46"/>
      <c r="M45" s="46"/>
      <c r="N45" s="46"/>
      <c r="O45" s="46">
        <f t="shared" si="8"/>
        <v>5</v>
      </c>
      <c r="P45" s="47"/>
      <c r="Q45" s="55"/>
      <c r="R45" s="54"/>
      <c r="S45" s="54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 t="str">
        <f t="shared" si="9"/>
        <v/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8</v>
      </c>
      <c r="E47" s="46">
        <f t="shared" si="10"/>
        <v>2</v>
      </c>
      <c r="F47" s="46">
        <f t="shared" si="10"/>
        <v>9</v>
      </c>
      <c r="G47" s="46">
        <f t="shared" si="10"/>
        <v>18</v>
      </c>
      <c r="H47" s="46">
        <f t="shared" si="10"/>
        <v>5</v>
      </c>
      <c r="I47" s="46">
        <f t="shared" si="10"/>
        <v>8</v>
      </c>
      <c r="J47" s="46">
        <f t="shared" si="10"/>
        <v>2</v>
      </c>
      <c r="K47" s="46">
        <f t="shared" si="10"/>
        <v>14</v>
      </c>
      <c r="L47" s="46">
        <f t="shared" si="10"/>
        <v>0</v>
      </c>
      <c r="M47" s="46">
        <f t="shared" si="10"/>
        <v>0</v>
      </c>
      <c r="N47" s="46">
        <f t="shared" si="10"/>
        <v>1</v>
      </c>
      <c r="O47" s="46">
        <f t="shared" si="10"/>
        <v>31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16</v>
      </c>
      <c r="U47" s="46">
        <f t="shared" si="11"/>
        <v>4</v>
      </c>
      <c r="V47" s="46">
        <f t="shared" si="11"/>
        <v>9</v>
      </c>
      <c r="W47" s="46">
        <f t="shared" si="11"/>
        <v>41</v>
      </c>
      <c r="X47" s="46">
        <f t="shared" si="11"/>
        <v>11</v>
      </c>
      <c r="Y47" s="46">
        <f t="shared" si="11"/>
        <v>10</v>
      </c>
      <c r="Z47" s="46">
        <f t="shared" si="11"/>
        <v>2</v>
      </c>
      <c r="AA47" s="46">
        <f t="shared" si="11"/>
        <v>16</v>
      </c>
      <c r="AB47" s="46">
        <f t="shared" si="11"/>
        <v>0</v>
      </c>
      <c r="AC47" s="46">
        <f t="shared" si="11"/>
        <v>0</v>
      </c>
      <c r="AD47" s="46">
        <f t="shared" si="11"/>
        <v>4</v>
      </c>
      <c r="AE47" s="46">
        <f t="shared" si="11"/>
        <v>53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Baitong Ballers:    |||   Beavers: </v>
      </c>
    </row>
    <row r="48" spans="1:33" s="51" customFormat="1" ht="12.75" x14ac:dyDescent="0.2">
      <c r="A48" s="152" t="s">
        <v>28</v>
      </c>
      <c r="B48" s="153"/>
      <c r="C48" s="154" t="s">
        <v>68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378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95" t="s">
        <v>90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7"/>
      <c r="P51" s="43" t="s">
        <v>30</v>
      </c>
      <c r="Q51" s="198" t="s">
        <v>105</v>
      </c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200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5">
        <v>4</v>
      </c>
      <c r="B53" s="54" t="s">
        <v>112</v>
      </c>
      <c r="C53" s="54" t="s">
        <v>51</v>
      </c>
      <c r="D53" s="46">
        <v>4</v>
      </c>
      <c r="E53" s="46">
        <v>2</v>
      </c>
      <c r="F53" s="46"/>
      <c r="G53" s="46">
        <v>9</v>
      </c>
      <c r="H53" s="46"/>
      <c r="I53" s="46"/>
      <c r="J53" s="46">
        <v>1</v>
      </c>
      <c r="K53" s="46">
        <v>1</v>
      </c>
      <c r="L53" s="46"/>
      <c r="M53" s="46"/>
      <c r="N53" s="46"/>
      <c r="O53" s="46">
        <f t="shared" ref="O53:O62" si="12">IF(B53="","",(D53*2)+(E53*3)+F53*1)</f>
        <v>14</v>
      </c>
      <c r="P53" s="47"/>
      <c r="Q53" s="53">
        <v>0</v>
      </c>
      <c r="R53" s="54" t="s">
        <v>135</v>
      </c>
      <c r="S53" s="54" t="s">
        <v>100</v>
      </c>
      <c r="T53" s="46">
        <v>2</v>
      </c>
      <c r="U53" s="46">
        <v>2</v>
      </c>
      <c r="V53" s="46"/>
      <c r="W53" s="46">
        <v>8</v>
      </c>
      <c r="X53" s="46">
        <v>3</v>
      </c>
      <c r="Y53" s="46">
        <v>1</v>
      </c>
      <c r="Z53" s="46">
        <v>1</v>
      </c>
      <c r="AA53" s="46">
        <v>3</v>
      </c>
      <c r="AB53" s="46"/>
      <c r="AC53" s="46"/>
      <c r="AD53" s="46">
        <v>2</v>
      </c>
      <c r="AE53" s="46">
        <f t="shared" ref="AE53:AE59" si="13">IF(R53="","",(T53*2)+(U53*3)+V53*1)</f>
        <v>10</v>
      </c>
      <c r="AF53" s="58"/>
      <c r="AG53" s="49"/>
    </row>
    <row r="54" spans="1:33" s="51" customFormat="1" ht="12.75" x14ac:dyDescent="0.2">
      <c r="A54" s="55">
        <v>9</v>
      </c>
      <c r="B54" s="54" t="s">
        <v>96</v>
      </c>
      <c r="C54" s="54" t="s">
        <v>62</v>
      </c>
      <c r="D54" s="46">
        <v>1</v>
      </c>
      <c r="E54" s="46"/>
      <c r="F54" s="46">
        <v>1</v>
      </c>
      <c r="G54" s="46">
        <v>6</v>
      </c>
      <c r="H54" s="46">
        <v>3</v>
      </c>
      <c r="I54" s="46">
        <v>3</v>
      </c>
      <c r="J54" s="46"/>
      <c r="K54" s="46">
        <v>2</v>
      </c>
      <c r="L54" s="46"/>
      <c r="M54" s="46"/>
      <c r="N54" s="46"/>
      <c r="O54" s="46">
        <f t="shared" si="12"/>
        <v>3</v>
      </c>
      <c r="P54" s="47"/>
      <c r="Q54" s="53">
        <v>2</v>
      </c>
      <c r="R54" s="54" t="s">
        <v>33</v>
      </c>
      <c r="S54" s="54" t="s">
        <v>34</v>
      </c>
      <c r="T54" s="46"/>
      <c r="U54" s="46">
        <v>1</v>
      </c>
      <c r="V54" s="46"/>
      <c r="W54" s="46">
        <v>7</v>
      </c>
      <c r="X54" s="46">
        <v>1</v>
      </c>
      <c r="Y54" s="46">
        <v>1</v>
      </c>
      <c r="Z54" s="46"/>
      <c r="AA54" s="46">
        <v>1</v>
      </c>
      <c r="AB54" s="46"/>
      <c r="AC54" s="46"/>
      <c r="AD54" s="46"/>
      <c r="AE54" s="46">
        <f t="shared" si="13"/>
        <v>3</v>
      </c>
      <c r="AF54" s="58"/>
      <c r="AG54" s="49"/>
    </row>
    <row r="55" spans="1:33" s="51" customFormat="1" ht="12.75" x14ac:dyDescent="0.2">
      <c r="A55" s="55">
        <v>13</v>
      </c>
      <c r="B55" s="54" t="s">
        <v>94</v>
      </c>
      <c r="C55" s="54" t="s">
        <v>95</v>
      </c>
      <c r="D55" s="46"/>
      <c r="E55" s="46"/>
      <c r="F55" s="46"/>
      <c r="G55" s="46">
        <v>4</v>
      </c>
      <c r="H55" s="46">
        <v>2</v>
      </c>
      <c r="I55" s="46"/>
      <c r="J55" s="46"/>
      <c r="K55" s="46">
        <v>2</v>
      </c>
      <c r="L55" s="46"/>
      <c r="M55" s="46"/>
      <c r="N55" s="46"/>
      <c r="O55" s="46">
        <f t="shared" si="12"/>
        <v>0</v>
      </c>
      <c r="P55" s="47"/>
      <c r="Q55" s="55">
        <v>4</v>
      </c>
      <c r="R55" s="54" t="s">
        <v>259</v>
      </c>
      <c r="S55" s="54" t="s">
        <v>260</v>
      </c>
      <c r="T55" s="46">
        <v>1</v>
      </c>
      <c r="U55" s="46"/>
      <c r="V55" s="46"/>
      <c r="W55" s="46">
        <v>4</v>
      </c>
      <c r="X55" s="46">
        <v>1</v>
      </c>
      <c r="Y55" s="46"/>
      <c r="Z55" s="46"/>
      <c r="AA55" s="46">
        <v>2</v>
      </c>
      <c r="AB55" s="46"/>
      <c r="AC55" s="46"/>
      <c r="AD55" s="46"/>
      <c r="AE55" s="46">
        <f t="shared" si="13"/>
        <v>2</v>
      </c>
      <c r="AF55" s="58"/>
      <c r="AG55" s="49"/>
    </row>
    <row r="56" spans="1:33" s="51" customFormat="1" ht="12.75" x14ac:dyDescent="0.2">
      <c r="A56" s="55">
        <v>20</v>
      </c>
      <c r="B56" s="54" t="s">
        <v>91</v>
      </c>
      <c r="C56" s="54" t="s">
        <v>92</v>
      </c>
      <c r="D56" s="46">
        <v>1</v>
      </c>
      <c r="E56" s="46"/>
      <c r="F56" s="46"/>
      <c r="G56" s="46">
        <v>2</v>
      </c>
      <c r="H56" s="46">
        <v>1</v>
      </c>
      <c r="I56" s="46">
        <v>1</v>
      </c>
      <c r="J56" s="46"/>
      <c r="K56" s="46">
        <v>1</v>
      </c>
      <c r="L56" s="46"/>
      <c r="M56" s="46"/>
      <c r="N56" s="46"/>
      <c r="O56" s="46">
        <f t="shared" si="12"/>
        <v>2</v>
      </c>
      <c r="P56" s="47"/>
      <c r="Q56" s="55">
        <v>5</v>
      </c>
      <c r="R56" s="54" t="s">
        <v>43</v>
      </c>
      <c r="S56" s="54" t="s">
        <v>44</v>
      </c>
      <c r="T56" s="46">
        <v>1</v>
      </c>
      <c r="U56" s="46">
        <v>4</v>
      </c>
      <c r="V56" s="46"/>
      <c r="W56" s="46">
        <v>1</v>
      </c>
      <c r="X56" s="46">
        <v>3</v>
      </c>
      <c r="Y56" s="46">
        <v>4</v>
      </c>
      <c r="Z56" s="46"/>
      <c r="AA56" s="46">
        <v>2</v>
      </c>
      <c r="AB56" s="46"/>
      <c r="AC56" s="46"/>
      <c r="AD56" s="46"/>
      <c r="AE56" s="46">
        <f t="shared" si="13"/>
        <v>14</v>
      </c>
      <c r="AF56" s="58"/>
      <c r="AG56" s="49"/>
    </row>
    <row r="57" spans="1:33" s="51" customFormat="1" ht="12.75" x14ac:dyDescent="0.2">
      <c r="A57" s="53">
        <v>22</v>
      </c>
      <c r="B57" s="54" t="s">
        <v>97</v>
      </c>
      <c r="C57" s="54" t="s">
        <v>98</v>
      </c>
      <c r="D57" s="46">
        <v>1</v>
      </c>
      <c r="E57" s="46">
        <v>1</v>
      </c>
      <c r="F57" s="46">
        <v>2</v>
      </c>
      <c r="G57" s="46">
        <v>8</v>
      </c>
      <c r="H57" s="46">
        <v>1</v>
      </c>
      <c r="I57" s="46">
        <v>3</v>
      </c>
      <c r="J57" s="46">
        <v>4</v>
      </c>
      <c r="K57" s="46">
        <v>3</v>
      </c>
      <c r="L57" s="46"/>
      <c r="M57" s="46"/>
      <c r="N57" s="46"/>
      <c r="O57" s="46">
        <f t="shared" si="12"/>
        <v>7</v>
      </c>
      <c r="P57" s="47"/>
      <c r="Q57" s="53">
        <v>8</v>
      </c>
      <c r="R57" s="54" t="s">
        <v>138</v>
      </c>
      <c r="S57" s="54" t="s">
        <v>139</v>
      </c>
      <c r="T57" s="46"/>
      <c r="U57" s="46"/>
      <c r="V57" s="46">
        <v>1</v>
      </c>
      <c r="W57" s="46">
        <v>5</v>
      </c>
      <c r="X57" s="46">
        <v>4</v>
      </c>
      <c r="Y57" s="46"/>
      <c r="Z57" s="46"/>
      <c r="AA57" s="46">
        <v>1</v>
      </c>
      <c r="AB57" s="46"/>
      <c r="AC57" s="46"/>
      <c r="AD57" s="46">
        <v>1</v>
      </c>
      <c r="AE57" s="46">
        <f t="shared" si="13"/>
        <v>1</v>
      </c>
      <c r="AF57" s="58"/>
      <c r="AG57" s="49"/>
    </row>
    <row r="58" spans="1:33" s="51" customFormat="1" ht="12.75" x14ac:dyDescent="0.2">
      <c r="A58" s="55"/>
      <c r="B58" s="54"/>
      <c r="C58" s="5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 t="str">
        <f t="shared" si="12"/>
        <v/>
      </c>
      <c r="P58" s="47"/>
      <c r="Q58" s="55">
        <v>9</v>
      </c>
      <c r="R58" s="54" t="s">
        <v>165</v>
      </c>
      <c r="S58" s="54" t="s">
        <v>233</v>
      </c>
      <c r="T58" s="46">
        <v>2</v>
      </c>
      <c r="U58" s="46">
        <v>2</v>
      </c>
      <c r="V58" s="46"/>
      <c r="W58" s="46">
        <v>4</v>
      </c>
      <c r="X58" s="46">
        <v>3</v>
      </c>
      <c r="Y58" s="46">
        <v>1</v>
      </c>
      <c r="Z58" s="46"/>
      <c r="AA58" s="46"/>
      <c r="AB58" s="46"/>
      <c r="AC58" s="46"/>
      <c r="AD58" s="46">
        <v>2</v>
      </c>
      <c r="AE58" s="46">
        <f t="shared" si="13"/>
        <v>10</v>
      </c>
      <c r="AF58" s="58"/>
      <c r="AG58" s="49"/>
    </row>
    <row r="59" spans="1:33" s="51" customFormat="1" ht="12.75" x14ac:dyDescent="0.2">
      <c r="A59" s="55"/>
      <c r="B59" s="54"/>
      <c r="C59" s="5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 t="str">
        <f t="shared" si="12"/>
        <v/>
      </c>
      <c r="P59" s="47"/>
      <c r="Q59" s="55">
        <v>12</v>
      </c>
      <c r="R59" s="54" t="s">
        <v>329</v>
      </c>
      <c r="S59" s="54" t="s">
        <v>330</v>
      </c>
      <c r="T59" s="46"/>
      <c r="U59" s="46">
        <v>2</v>
      </c>
      <c r="V59" s="46"/>
      <c r="W59" s="46">
        <v>3</v>
      </c>
      <c r="X59" s="46">
        <v>1</v>
      </c>
      <c r="Y59" s="46"/>
      <c r="Z59" s="46">
        <v>1</v>
      </c>
      <c r="AA59" s="46"/>
      <c r="AB59" s="46"/>
      <c r="AC59" s="46"/>
      <c r="AD59" s="46"/>
      <c r="AE59" s="46">
        <f t="shared" si="13"/>
        <v>6</v>
      </c>
      <c r="AF59" s="58"/>
      <c r="AG59" s="49"/>
    </row>
    <row r="60" spans="1:33" s="51" customFormat="1" ht="12.75" x14ac:dyDescent="0.2">
      <c r="A60" s="55">
        <v>6</v>
      </c>
      <c r="B60" s="54" t="s">
        <v>325</v>
      </c>
      <c r="C60" s="54" t="s">
        <v>95</v>
      </c>
      <c r="D60" s="46">
        <v>2</v>
      </c>
      <c r="E60" s="46"/>
      <c r="F60" s="46">
        <v>1</v>
      </c>
      <c r="G60" s="46">
        <v>7</v>
      </c>
      <c r="H60" s="46">
        <v>4</v>
      </c>
      <c r="I60" s="46">
        <v>1</v>
      </c>
      <c r="J60" s="46"/>
      <c r="K60" s="46"/>
      <c r="L60" s="46"/>
      <c r="M60" s="46"/>
      <c r="N60" s="46"/>
      <c r="O60" s="46">
        <f t="shared" si="12"/>
        <v>5</v>
      </c>
      <c r="P60" s="47"/>
      <c r="Q60" s="55">
        <v>24</v>
      </c>
      <c r="R60" s="54" t="s">
        <v>136</v>
      </c>
      <c r="S60" s="54" t="s">
        <v>137</v>
      </c>
      <c r="T60" s="46">
        <v>1</v>
      </c>
      <c r="U60" s="46">
        <v>2</v>
      </c>
      <c r="V60" s="46"/>
      <c r="W60" s="46">
        <v>2</v>
      </c>
      <c r="X60" s="46">
        <v>4</v>
      </c>
      <c r="Y60" s="46">
        <v>3</v>
      </c>
      <c r="Z60" s="46"/>
      <c r="AA60" s="46"/>
      <c r="AB60" s="46"/>
      <c r="AC60" s="46"/>
      <c r="AD60" s="46"/>
      <c r="AE60" s="46">
        <f>IF(R60="","",(T60*2)+(U60*3)+V60*1)</f>
        <v>8</v>
      </c>
      <c r="AF60" s="58"/>
      <c r="AG60" s="49"/>
    </row>
    <row r="61" spans="1:33" s="51" customFormat="1" ht="12.75" x14ac:dyDescent="0.2">
      <c r="A61" s="55"/>
      <c r="B61" s="54"/>
      <c r="C61" s="5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tr">
        <f t="shared" si="12"/>
        <v/>
      </c>
      <c r="P61" s="47"/>
      <c r="Q61" s="53">
        <v>55</v>
      </c>
      <c r="R61" s="74" t="s">
        <v>486</v>
      </c>
      <c r="S61" s="54" t="s">
        <v>188</v>
      </c>
      <c r="T61" s="46">
        <v>3</v>
      </c>
      <c r="U61" s="46"/>
      <c r="V61" s="46"/>
      <c r="W61" s="46">
        <v>7</v>
      </c>
      <c r="X61" s="46">
        <v>2</v>
      </c>
      <c r="Y61" s="46">
        <v>3</v>
      </c>
      <c r="Z61" s="46">
        <v>1</v>
      </c>
      <c r="AA61" s="46">
        <v>1</v>
      </c>
      <c r="AB61" s="46"/>
      <c r="AC61" s="46"/>
      <c r="AD61" s="46"/>
      <c r="AE61" s="46">
        <f t="shared" ref="AE61:AE62" si="14">IF(R61="","",(T61*2)+(U61*3)+V61*1)</f>
        <v>6</v>
      </c>
      <c r="AF61" s="58"/>
      <c r="AG61" s="49"/>
    </row>
    <row r="62" spans="1:33" s="51" customFormat="1" ht="12.75" x14ac:dyDescent="0.2">
      <c r="A62" s="55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4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5">SUM(D53:D62)</f>
        <v>9</v>
      </c>
      <c r="E63" s="46">
        <f t="shared" si="15"/>
        <v>3</v>
      </c>
      <c r="F63" s="46">
        <f t="shared" si="15"/>
        <v>4</v>
      </c>
      <c r="G63" s="46">
        <f t="shared" si="15"/>
        <v>36</v>
      </c>
      <c r="H63" s="46">
        <f t="shared" si="15"/>
        <v>11</v>
      </c>
      <c r="I63" s="46">
        <f t="shared" si="15"/>
        <v>8</v>
      </c>
      <c r="J63" s="46">
        <f t="shared" si="15"/>
        <v>5</v>
      </c>
      <c r="K63" s="46">
        <f t="shared" si="15"/>
        <v>9</v>
      </c>
      <c r="L63" s="46">
        <f t="shared" si="15"/>
        <v>0</v>
      </c>
      <c r="M63" s="46">
        <f t="shared" si="15"/>
        <v>0</v>
      </c>
      <c r="N63" s="46">
        <f t="shared" si="15"/>
        <v>0</v>
      </c>
      <c r="O63" s="46">
        <f t="shared" si="15"/>
        <v>31</v>
      </c>
      <c r="P63" s="48" t="s">
        <v>2</v>
      </c>
      <c r="Q63" s="140" t="s">
        <v>27</v>
      </c>
      <c r="R63" s="141"/>
      <c r="S63" s="142"/>
      <c r="T63" s="46">
        <f t="shared" ref="T63:AE63" si="16">SUM(T53:T62)</f>
        <v>10</v>
      </c>
      <c r="U63" s="46">
        <f t="shared" si="16"/>
        <v>13</v>
      </c>
      <c r="V63" s="46">
        <f t="shared" si="16"/>
        <v>1</v>
      </c>
      <c r="W63" s="46">
        <f t="shared" si="16"/>
        <v>41</v>
      </c>
      <c r="X63" s="46">
        <f t="shared" si="16"/>
        <v>22</v>
      </c>
      <c r="Y63" s="46">
        <f t="shared" si="16"/>
        <v>13</v>
      </c>
      <c r="Z63" s="46">
        <f t="shared" si="16"/>
        <v>3</v>
      </c>
      <c r="AA63" s="46">
        <f t="shared" si="16"/>
        <v>10</v>
      </c>
      <c r="AB63" s="46">
        <f t="shared" si="16"/>
        <v>0</v>
      </c>
      <c r="AC63" s="46">
        <f t="shared" si="16"/>
        <v>0</v>
      </c>
      <c r="AD63" s="46">
        <f t="shared" si="16"/>
        <v>5</v>
      </c>
      <c r="AE63" s="46">
        <f t="shared" si="16"/>
        <v>60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Hornets:    |||   Phantoms: </v>
      </c>
    </row>
    <row r="64" spans="1:33" s="51" customFormat="1" ht="12.75" x14ac:dyDescent="0.2">
      <c r="A64" s="152" t="s">
        <v>28</v>
      </c>
      <c r="B64" s="153"/>
      <c r="C64" s="154" t="s">
        <v>236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372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66" t="s">
        <v>103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8"/>
      <c r="P67" s="43" t="s">
        <v>30</v>
      </c>
      <c r="Q67" s="186" t="s">
        <v>225</v>
      </c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8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5">
        <v>1</v>
      </c>
      <c r="B69" s="54" t="s">
        <v>176</v>
      </c>
      <c r="C69" s="54" t="s">
        <v>39</v>
      </c>
      <c r="D69" s="46">
        <v>1</v>
      </c>
      <c r="E69" s="46">
        <v>1</v>
      </c>
      <c r="F69" s="46"/>
      <c r="G69" s="46">
        <v>3</v>
      </c>
      <c r="H69" s="46">
        <v>2</v>
      </c>
      <c r="I69" s="46"/>
      <c r="J69" s="46"/>
      <c r="K69" s="46"/>
      <c r="L69" s="46"/>
      <c r="M69" s="46"/>
      <c r="N69" s="46"/>
      <c r="O69" s="46">
        <f t="shared" ref="O69:O78" si="17">IF(B69="","",(D69*2)+(E69*3)+F69*1)</f>
        <v>5</v>
      </c>
      <c r="P69" s="47"/>
      <c r="Q69" s="53">
        <v>6</v>
      </c>
      <c r="R69" s="54" t="s">
        <v>75</v>
      </c>
      <c r="S69" s="54" t="s">
        <v>127</v>
      </c>
      <c r="T69" s="46">
        <v>2</v>
      </c>
      <c r="U69" s="46"/>
      <c r="V69" s="46"/>
      <c r="W69" s="46">
        <v>1</v>
      </c>
      <c r="X69" s="46">
        <v>1</v>
      </c>
      <c r="Y69" s="46">
        <v>1</v>
      </c>
      <c r="Z69" s="46"/>
      <c r="AA69" s="46">
        <v>3</v>
      </c>
      <c r="AB69" s="46"/>
      <c r="AC69" s="46"/>
      <c r="AD69" s="46"/>
      <c r="AE69" s="46">
        <f t="shared" ref="AE69:AE78" si="18">IF(R69="","",(T69*2)+(U69*3)+V69*1)</f>
        <v>4</v>
      </c>
      <c r="AG69" s="49"/>
    </row>
    <row r="70" spans="1:33" s="51" customFormat="1" ht="12.75" x14ac:dyDescent="0.2">
      <c r="A70" s="55">
        <v>5</v>
      </c>
      <c r="B70" s="54" t="s">
        <v>130</v>
      </c>
      <c r="C70" s="54" t="s">
        <v>54</v>
      </c>
      <c r="D70" s="46">
        <v>3</v>
      </c>
      <c r="E70" s="46"/>
      <c r="F70" s="46">
        <v>1</v>
      </c>
      <c r="G70" s="46">
        <v>3</v>
      </c>
      <c r="H70" s="46">
        <v>1</v>
      </c>
      <c r="I70" s="46">
        <v>3</v>
      </c>
      <c r="J70" s="46"/>
      <c r="K70" s="46">
        <v>1</v>
      </c>
      <c r="L70" s="46"/>
      <c r="M70" s="46"/>
      <c r="N70" s="46"/>
      <c r="O70" s="46">
        <f t="shared" si="17"/>
        <v>7</v>
      </c>
      <c r="P70" s="47"/>
      <c r="Q70" s="55">
        <v>7</v>
      </c>
      <c r="R70" s="54" t="s">
        <v>268</v>
      </c>
      <c r="S70" s="54" t="s">
        <v>100</v>
      </c>
      <c r="T70" s="46"/>
      <c r="U70" s="46"/>
      <c r="V70" s="46"/>
      <c r="W70" s="46">
        <v>5</v>
      </c>
      <c r="X70" s="46"/>
      <c r="Y70" s="46"/>
      <c r="Z70" s="46"/>
      <c r="AA70" s="46"/>
      <c r="AB70" s="46"/>
      <c r="AC70" s="46"/>
      <c r="AD70" s="46"/>
      <c r="AE70" s="46">
        <f t="shared" si="18"/>
        <v>0</v>
      </c>
      <c r="AG70" s="49"/>
    </row>
    <row r="71" spans="1:33" s="51" customFormat="1" ht="12.75" x14ac:dyDescent="0.2">
      <c r="A71" s="55">
        <v>8</v>
      </c>
      <c r="B71" s="54" t="s">
        <v>169</v>
      </c>
      <c r="C71" s="54" t="s">
        <v>175</v>
      </c>
      <c r="D71" s="46">
        <v>4</v>
      </c>
      <c r="E71" s="46">
        <v>1</v>
      </c>
      <c r="F71" s="46">
        <v>1</v>
      </c>
      <c r="G71" s="46">
        <v>3</v>
      </c>
      <c r="H71" s="46">
        <v>2</v>
      </c>
      <c r="I71" s="46">
        <v>2</v>
      </c>
      <c r="J71" s="46"/>
      <c r="K71" s="46"/>
      <c r="L71" s="46"/>
      <c r="M71" s="46"/>
      <c r="N71" s="46"/>
      <c r="O71" s="46">
        <f t="shared" si="17"/>
        <v>12</v>
      </c>
      <c r="P71" s="47"/>
      <c r="Q71" s="53"/>
      <c r="R71" s="54"/>
      <c r="S71" s="54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 t="str">
        <f t="shared" si="18"/>
        <v/>
      </c>
      <c r="AG71" s="49"/>
    </row>
    <row r="72" spans="1:33" s="51" customFormat="1" ht="12.75" x14ac:dyDescent="0.2">
      <c r="A72" s="55">
        <v>10</v>
      </c>
      <c r="B72" s="54" t="s">
        <v>212</v>
      </c>
      <c r="C72" s="54" t="s">
        <v>129</v>
      </c>
      <c r="D72" s="46">
        <v>1</v>
      </c>
      <c r="E72" s="46"/>
      <c r="F72" s="46">
        <v>1</v>
      </c>
      <c r="G72" s="46">
        <v>5</v>
      </c>
      <c r="H72" s="46"/>
      <c r="I72" s="46">
        <v>1</v>
      </c>
      <c r="J72" s="46">
        <v>1</v>
      </c>
      <c r="K72" s="46">
        <v>4</v>
      </c>
      <c r="L72" s="46"/>
      <c r="M72" s="46"/>
      <c r="N72" s="46">
        <v>1</v>
      </c>
      <c r="O72" s="46">
        <f t="shared" si="17"/>
        <v>3</v>
      </c>
      <c r="P72" s="47"/>
      <c r="Q72" s="55">
        <v>10</v>
      </c>
      <c r="R72" s="54" t="s">
        <v>230</v>
      </c>
      <c r="S72" s="54" t="s">
        <v>231</v>
      </c>
      <c r="T72" s="46">
        <v>2</v>
      </c>
      <c r="U72" s="46"/>
      <c r="V72" s="46">
        <v>1</v>
      </c>
      <c r="W72" s="46">
        <v>9</v>
      </c>
      <c r="X72" s="46">
        <v>2</v>
      </c>
      <c r="Y72" s="46">
        <v>3</v>
      </c>
      <c r="Z72" s="46">
        <v>2</v>
      </c>
      <c r="AA72" s="46">
        <v>2</v>
      </c>
      <c r="AB72" s="46"/>
      <c r="AC72" s="46"/>
      <c r="AD72" s="46">
        <v>1</v>
      </c>
      <c r="AE72" s="46">
        <f t="shared" si="18"/>
        <v>5</v>
      </c>
      <c r="AG72" s="49"/>
    </row>
    <row r="73" spans="1:33" s="51" customFormat="1" ht="12.75" x14ac:dyDescent="0.2">
      <c r="A73" s="53">
        <v>12</v>
      </c>
      <c r="B73" s="54" t="s">
        <v>69</v>
      </c>
      <c r="C73" s="54" t="s">
        <v>70</v>
      </c>
      <c r="D73" s="46">
        <v>4</v>
      </c>
      <c r="E73" s="46"/>
      <c r="F73" s="46">
        <v>3</v>
      </c>
      <c r="G73" s="46">
        <v>8</v>
      </c>
      <c r="H73" s="46">
        <v>1</v>
      </c>
      <c r="I73" s="46">
        <v>1</v>
      </c>
      <c r="J73" s="46">
        <v>2</v>
      </c>
      <c r="K73" s="46">
        <v>1</v>
      </c>
      <c r="L73" s="46"/>
      <c r="M73" s="46"/>
      <c r="N73" s="46">
        <v>3</v>
      </c>
      <c r="O73" s="46">
        <f t="shared" si="17"/>
        <v>11</v>
      </c>
      <c r="P73" s="47"/>
      <c r="Q73" s="55">
        <v>11</v>
      </c>
      <c r="R73" s="54" t="s">
        <v>169</v>
      </c>
      <c r="S73" s="54" t="s">
        <v>170</v>
      </c>
      <c r="T73" s="46"/>
      <c r="U73" s="46">
        <v>1</v>
      </c>
      <c r="V73" s="46">
        <v>2</v>
      </c>
      <c r="W73" s="46">
        <v>1</v>
      </c>
      <c r="X73" s="46">
        <v>1</v>
      </c>
      <c r="Y73" s="46"/>
      <c r="Z73" s="46"/>
      <c r="AA73" s="46"/>
      <c r="AB73" s="46"/>
      <c r="AC73" s="46"/>
      <c r="AD73" s="46"/>
      <c r="AE73" s="46">
        <f t="shared" si="18"/>
        <v>5</v>
      </c>
      <c r="AG73" s="49"/>
    </row>
    <row r="74" spans="1:33" s="51" customFormat="1" ht="12.75" x14ac:dyDescent="0.2">
      <c r="A74" s="53">
        <v>15</v>
      </c>
      <c r="B74" s="54" t="s">
        <v>130</v>
      </c>
      <c r="C74" s="54" t="s">
        <v>73</v>
      </c>
      <c r="D74" s="46">
        <v>3</v>
      </c>
      <c r="E74" s="46">
        <v>2</v>
      </c>
      <c r="F74" s="46"/>
      <c r="G74" s="46">
        <v>3</v>
      </c>
      <c r="H74" s="46">
        <v>2</v>
      </c>
      <c r="I74" s="46"/>
      <c r="J74" s="46"/>
      <c r="K74" s="46">
        <v>2</v>
      </c>
      <c r="L74" s="46"/>
      <c r="M74" s="46"/>
      <c r="N74" s="46"/>
      <c r="O74" s="46">
        <f t="shared" si="17"/>
        <v>12</v>
      </c>
      <c r="P74" s="47"/>
      <c r="Q74" s="55">
        <v>13</v>
      </c>
      <c r="R74" s="54" t="s">
        <v>228</v>
      </c>
      <c r="S74" s="54" t="s">
        <v>229</v>
      </c>
      <c r="T74" s="46">
        <v>3</v>
      </c>
      <c r="U74" s="46"/>
      <c r="V74" s="46"/>
      <c r="W74" s="46">
        <v>3</v>
      </c>
      <c r="X74" s="46">
        <v>1</v>
      </c>
      <c r="Y74" s="46">
        <v>3</v>
      </c>
      <c r="Z74" s="46"/>
      <c r="AA74" s="46">
        <v>2</v>
      </c>
      <c r="AB74" s="46"/>
      <c r="AC74" s="46"/>
      <c r="AD74" s="46"/>
      <c r="AE74" s="46">
        <f t="shared" si="18"/>
        <v>6</v>
      </c>
      <c r="AG74" s="49"/>
    </row>
    <row r="75" spans="1:33" s="51" customFormat="1" ht="12.75" x14ac:dyDescent="0.2">
      <c r="A75" s="53">
        <v>17</v>
      </c>
      <c r="B75" s="54" t="s">
        <v>37</v>
      </c>
      <c r="C75" s="54" t="s">
        <v>295</v>
      </c>
      <c r="D75" s="46"/>
      <c r="E75" s="46"/>
      <c r="F75" s="46"/>
      <c r="G75" s="46">
        <v>1</v>
      </c>
      <c r="H75" s="46"/>
      <c r="I75" s="46">
        <v>1</v>
      </c>
      <c r="J75" s="46"/>
      <c r="K75" s="46"/>
      <c r="L75" s="46"/>
      <c r="M75" s="46"/>
      <c r="N75" s="46"/>
      <c r="O75" s="46">
        <f t="shared" si="17"/>
        <v>0</v>
      </c>
      <c r="P75" s="47"/>
      <c r="Q75" s="55">
        <v>30</v>
      </c>
      <c r="R75" s="54" t="s">
        <v>37</v>
      </c>
      <c r="S75" s="54" t="s">
        <v>38</v>
      </c>
      <c r="T75" s="46">
        <v>1</v>
      </c>
      <c r="U75" s="46"/>
      <c r="V75" s="46"/>
      <c r="W75" s="46">
        <v>6</v>
      </c>
      <c r="X75" s="46"/>
      <c r="Y75" s="46">
        <v>1</v>
      </c>
      <c r="Z75" s="46">
        <v>2</v>
      </c>
      <c r="AA75" s="46">
        <v>2</v>
      </c>
      <c r="AB75" s="46"/>
      <c r="AC75" s="46"/>
      <c r="AD75" s="46"/>
      <c r="AE75" s="46">
        <f t="shared" si="18"/>
        <v>2</v>
      </c>
      <c r="AG75" s="49"/>
    </row>
    <row r="76" spans="1:33" s="51" customFormat="1" ht="12.75" x14ac:dyDescent="0.2">
      <c r="A76" s="55">
        <v>26</v>
      </c>
      <c r="B76" s="54" t="s">
        <v>196</v>
      </c>
      <c r="C76" s="54" t="s">
        <v>65</v>
      </c>
      <c r="D76" s="46"/>
      <c r="E76" s="46"/>
      <c r="F76" s="46"/>
      <c r="G76" s="46">
        <v>6</v>
      </c>
      <c r="H76" s="46"/>
      <c r="I76" s="46">
        <v>3</v>
      </c>
      <c r="J76" s="46"/>
      <c r="K76" s="46">
        <v>1</v>
      </c>
      <c r="L76" s="46"/>
      <c r="M76" s="46"/>
      <c r="N76" s="46"/>
      <c r="O76" s="46">
        <f t="shared" si="17"/>
        <v>0</v>
      </c>
      <c r="P76" s="47"/>
      <c r="Q76" s="53">
        <v>20</v>
      </c>
      <c r="R76" s="54" t="s">
        <v>369</v>
      </c>
      <c r="S76" s="54" t="s">
        <v>53</v>
      </c>
      <c r="T76" s="46">
        <v>4</v>
      </c>
      <c r="U76" s="46"/>
      <c r="V76" s="46"/>
      <c r="W76" s="46">
        <v>6</v>
      </c>
      <c r="X76" s="46">
        <v>5</v>
      </c>
      <c r="Y76" s="46">
        <v>3</v>
      </c>
      <c r="Z76" s="46"/>
      <c r="AA76" s="46">
        <v>2</v>
      </c>
      <c r="AB76" s="46"/>
      <c r="AC76" s="46"/>
      <c r="AD76" s="46"/>
      <c r="AE76" s="46">
        <f t="shared" si="18"/>
        <v>8</v>
      </c>
      <c r="AG76" s="49"/>
    </row>
    <row r="77" spans="1:33" s="51" customFormat="1" ht="12.75" x14ac:dyDescent="0.2">
      <c r="A77" s="55"/>
      <c r="B77" s="54"/>
      <c r="C77" s="5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 t="str">
        <f t="shared" si="17"/>
        <v/>
      </c>
      <c r="P77" s="47"/>
      <c r="Q77" s="53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8"/>
        <v/>
      </c>
      <c r="AG77" s="49"/>
    </row>
    <row r="78" spans="1:33" s="51" customFormat="1" ht="12.75" x14ac:dyDescent="0.2">
      <c r="A78" s="59" t="s">
        <v>147</v>
      </c>
      <c r="B78" s="54" t="s">
        <v>131</v>
      </c>
      <c r="C78" s="54" t="s">
        <v>65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>
        <f t="shared" si="17"/>
        <v>0</v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8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9">SUM(D69:D78)</f>
        <v>16</v>
      </c>
      <c r="E79" s="46">
        <f t="shared" si="19"/>
        <v>4</v>
      </c>
      <c r="F79" s="46">
        <f t="shared" si="19"/>
        <v>6</v>
      </c>
      <c r="G79" s="46">
        <f t="shared" si="19"/>
        <v>32</v>
      </c>
      <c r="H79" s="46">
        <f t="shared" si="19"/>
        <v>8</v>
      </c>
      <c r="I79" s="46">
        <f t="shared" si="19"/>
        <v>11</v>
      </c>
      <c r="J79" s="46">
        <f t="shared" si="19"/>
        <v>3</v>
      </c>
      <c r="K79" s="46">
        <f t="shared" si="19"/>
        <v>9</v>
      </c>
      <c r="L79" s="46">
        <f t="shared" si="19"/>
        <v>0</v>
      </c>
      <c r="M79" s="46">
        <f t="shared" si="19"/>
        <v>0</v>
      </c>
      <c r="N79" s="46">
        <f t="shared" si="19"/>
        <v>4</v>
      </c>
      <c r="O79" s="46">
        <f t="shared" si="19"/>
        <v>50</v>
      </c>
      <c r="P79" s="48" t="s">
        <v>2</v>
      </c>
      <c r="Q79" s="140" t="s">
        <v>27</v>
      </c>
      <c r="R79" s="141"/>
      <c r="S79" s="142"/>
      <c r="T79" s="46">
        <f t="shared" ref="T79:AE79" si="20">SUM(T69:T78)</f>
        <v>12</v>
      </c>
      <c r="U79" s="46">
        <f t="shared" si="20"/>
        <v>1</v>
      </c>
      <c r="V79" s="46">
        <f t="shared" si="20"/>
        <v>3</v>
      </c>
      <c r="W79" s="46">
        <f t="shared" si="20"/>
        <v>31</v>
      </c>
      <c r="X79" s="46">
        <f t="shared" si="20"/>
        <v>10</v>
      </c>
      <c r="Y79" s="46">
        <f t="shared" si="20"/>
        <v>11</v>
      </c>
      <c r="Z79" s="46">
        <f t="shared" si="20"/>
        <v>4</v>
      </c>
      <c r="AA79" s="46">
        <f t="shared" si="20"/>
        <v>11</v>
      </c>
      <c r="AB79" s="46">
        <f t="shared" si="20"/>
        <v>0</v>
      </c>
      <c r="AC79" s="46">
        <f t="shared" si="20"/>
        <v>0</v>
      </c>
      <c r="AD79" s="46">
        <f t="shared" si="20"/>
        <v>1</v>
      </c>
      <c r="AE79" s="46">
        <f t="shared" si="20"/>
        <v>30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244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Hawks:    |||   Ramblin' On: </v>
      </c>
    </row>
    <row r="81" spans="1:33" s="51" customFormat="1" ht="12.75" x14ac:dyDescent="0.2">
      <c r="A81" s="152" t="s">
        <v>205</v>
      </c>
      <c r="B81" s="153"/>
      <c r="C81" s="154" t="s">
        <v>376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72" t="s">
        <v>68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4"/>
      <c r="P83" s="43" t="s">
        <v>30</v>
      </c>
      <c r="Q83" s="146" t="s">
        <v>78</v>
      </c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8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3">
        <v>2</v>
      </c>
      <c r="B85" s="54" t="s">
        <v>267</v>
      </c>
      <c r="C85" s="54" t="s">
        <v>76</v>
      </c>
      <c r="D85" s="46">
        <v>2</v>
      </c>
      <c r="E85" s="46"/>
      <c r="F85" s="46">
        <v>1</v>
      </c>
      <c r="G85" s="46">
        <v>4</v>
      </c>
      <c r="H85" s="46">
        <v>1</v>
      </c>
      <c r="I85" s="46">
        <v>1</v>
      </c>
      <c r="J85" s="46"/>
      <c r="K85" s="46">
        <v>4</v>
      </c>
      <c r="L85" s="46"/>
      <c r="M85" s="46"/>
      <c r="N85" s="46"/>
      <c r="O85" s="46">
        <f t="shared" ref="O85:O94" si="21">IF(B85="","",(D85*2)+(E85*3)+F85*1)</f>
        <v>5</v>
      </c>
      <c r="P85" s="47"/>
      <c r="Q85" s="53">
        <v>0</v>
      </c>
      <c r="R85" s="54" t="s">
        <v>82</v>
      </c>
      <c r="S85" s="54" t="s">
        <v>83</v>
      </c>
      <c r="T85" s="46">
        <v>3</v>
      </c>
      <c r="U85" s="46">
        <v>1</v>
      </c>
      <c r="V85" s="46">
        <v>1</v>
      </c>
      <c r="W85" s="46">
        <v>7</v>
      </c>
      <c r="X85" s="46">
        <v>5</v>
      </c>
      <c r="Y85" s="46">
        <v>1</v>
      </c>
      <c r="Z85" s="46"/>
      <c r="AA85" s="46">
        <v>1</v>
      </c>
      <c r="AB85" s="46"/>
      <c r="AC85" s="46"/>
      <c r="AD85" s="46"/>
      <c r="AE85" s="46">
        <f t="shared" ref="AE85:AE94" si="22">IF(R85="","",(T85*2)+(U85*3)+V85*1)</f>
        <v>10</v>
      </c>
      <c r="AF85" s="58"/>
      <c r="AG85" s="49"/>
    </row>
    <row r="86" spans="1:33" s="51" customFormat="1" ht="12.75" x14ac:dyDescent="0.2">
      <c r="A86" s="55"/>
      <c r="B86" s="54"/>
      <c r="C86" s="5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 t="str">
        <f t="shared" si="21"/>
        <v/>
      </c>
      <c r="P86" s="47"/>
      <c r="Q86" s="53"/>
      <c r="R86" s="54"/>
      <c r="S86" s="54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 t="str">
        <f t="shared" si="22"/>
        <v/>
      </c>
      <c r="AF86" s="58"/>
      <c r="AG86" s="49"/>
    </row>
    <row r="87" spans="1:33" s="51" customFormat="1" ht="12.75" x14ac:dyDescent="0.2">
      <c r="A87" s="55">
        <v>8</v>
      </c>
      <c r="B87" s="54" t="s">
        <v>149</v>
      </c>
      <c r="C87" s="54" t="s">
        <v>35</v>
      </c>
      <c r="D87" s="46">
        <v>7</v>
      </c>
      <c r="E87" s="46"/>
      <c r="F87" s="46">
        <v>1</v>
      </c>
      <c r="G87" s="46">
        <v>6</v>
      </c>
      <c r="H87" s="46">
        <v>1</v>
      </c>
      <c r="I87" s="46"/>
      <c r="J87" s="46"/>
      <c r="K87" s="46"/>
      <c r="L87" s="46"/>
      <c r="M87" s="46"/>
      <c r="N87" s="46"/>
      <c r="O87" s="46">
        <f t="shared" si="21"/>
        <v>15</v>
      </c>
      <c r="P87" s="47"/>
      <c r="Q87" s="53">
        <v>3</v>
      </c>
      <c r="R87" s="54" t="s">
        <v>111</v>
      </c>
      <c r="S87" s="54" t="s">
        <v>110</v>
      </c>
      <c r="T87" s="46">
        <v>1</v>
      </c>
      <c r="U87" s="46">
        <v>1</v>
      </c>
      <c r="V87" s="46"/>
      <c r="W87" s="46">
        <v>5</v>
      </c>
      <c r="X87" s="46">
        <v>1</v>
      </c>
      <c r="Y87" s="46"/>
      <c r="Z87" s="46"/>
      <c r="AA87" s="46">
        <v>1</v>
      </c>
      <c r="AB87" s="46"/>
      <c r="AC87" s="46"/>
      <c r="AD87" s="46"/>
      <c r="AE87" s="46">
        <f t="shared" si="22"/>
        <v>5</v>
      </c>
      <c r="AF87" s="58"/>
      <c r="AG87" s="49"/>
    </row>
    <row r="88" spans="1:33" s="51" customFormat="1" ht="12.75" x14ac:dyDescent="0.2">
      <c r="A88" s="55">
        <v>10</v>
      </c>
      <c r="B88" s="54" t="s">
        <v>75</v>
      </c>
      <c r="C88" s="54" t="s">
        <v>76</v>
      </c>
      <c r="D88" s="46">
        <v>3</v>
      </c>
      <c r="E88" s="46">
        <v>2</v>
      </c>
      <c r="F88" s="46"/>
      <c r="G88" s="46">
        <v>8</v>
      </c>
      <c r="H88" s="46">
        <v>5</v>
      </c>
      <c r="I88" s="46">
        <v>1</v>
      </c>
      <c r="J88" s="46"/>
      <c r="K88" s="46">
        <v>1</v>
      </c>
      <c r="L88" s="46"/>
      <c r="M88" s="46"/>
      <c r="N88" s="46">
        <v>1</v>
      </c>
      <c r="O88" s="46">
        <f t="shared" si="21"/>
        <v>12</v>
      </c>
      <c r="P88" s="47"/>
      <c r="Q88" s="53">
        <v>4</v>
      </c>
      <c r="R88" s="54" t="s">
        <v>108</v>
      </c>
      <c r="S88" s="54" t="s">
        <v>109</v>
      </c>
      <c r="T88" s="46"/>
      <c r="U88" s="46"/>
      <c r="V88" s="46"/>
      <c r="W88" s="46">
        <v>4</v>
      </c>
      <c r="X88" s="46"/>
      <c r="Y88" s="46"/>
      <c r="Z88" s="46"/>
      <c r="AA88" s="46">
        <v>2</v>
      </c>
      <c r="AB88" s="46"/>
      <c r="AC88" s="46"/>
      <c r="AD88" s="46"/>
      <c r="AE88" s="46">
        <f t="shared" si="22"/>
        <v>0</v>
      </c>
      <c r="AF88" s="58"/>
      <c r="AG88" s="49"/>
    </row>
    <row r="89" spans="1:33" s="51" customFormat="1" ht="12.75" x14ac:dyDescent="0.2">
      <c r="A89" s="55">
        <v>13</v>
      </c>
      <c r="B89" s="54" t="s">
        <v>277</v>
      </c>
      <c r="C89" s="54" t="s">
        <v>64</v>
      </c>
      <c r="D89" s="46"/>
      <c r="E89" s="46"/>
      <c r="F89" s="46"/>
      <c r="G89" s="46">
        <v>2</v>
      </c>
      <c r="H89" s="46"/>
      <c r="I89" s="46"/>
      <c r="J89" s="46"/>
      <c r="K89" s="46">
        <v>1</v>
      </c>
      <c r="L89" s="46"/>
      <c r="M89" s="46"/>
      <c r="N89" s="46"/>
      <c r="O89" s="46">
        <f t="shared" si="21"/>
        <v>0</v>
      </c>
      <c r="P89" s="47"/>
      <c r="Q89" s="55"/>
      <c r="R89" s="54"/>
      <c r="S89" s="5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 t="str">
        <f t="shared" si="22"/>
        <v/>
      </c>
      <c r="AF89" s="58"/>
      <c r="AG89" s="49"/>
    </row>
    <row r="90" spans="1:33" s="51" customFormat="1" ht="12.75" x14ac:dyDescent="0.2">
      <c r="A90" s="55"/>
      <c r="B90" s="54"/>
      <c r="C90" s="5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 t="str">
        <f t="shared" si="21"/>
        <v/>
      </c>
      <c r="P90" s="47"/>
      <c r="Q90" s="55">
        <v>11</v>
      </c>
      <c r="R90" s="54" t="s">
        <v>254</v>
      </c>
      <c r="S90" s="54" t="s">
        <v>175</v>
      </c>
      <c r="T90" s="46">
        <v>5</v>
      </c>
      <c r="U90" s="46"/>
      <c r="V90" s="46">
        <v>1</v>
      </c>
      <c r="W90" s="46">
        <v>7</v>
      </c>
      <c r="X90" s="46">
        <v>2</v>
      </c>
      <c r="Y90" s="46">
        <v>1</v>
      </c>
      <c r="Z90" s="46">
        <v>1</v>
      </c>
      <c r="AA90" s="46">
        <v>1</v>
      </c>
      <c r="AB90" s="46"/>
      <c r="AC90" s="46"/>
      <c r="AD90" s="46"/>
      <c r="AE90" s="46">
        <f t="shared" si="22"/>
        <v>11</v>
      </c>
      <c r="AF90" s="58"/>
      <c r="AG90" s="49"/>
    </row>
    <row r="91" spans="1:33" s="51" customFormat="1" ht="12.75" x14ac:dyDescent="0.2">
      <c r="A91" s="55">
        <v>21</v>
      </c>
      <c r="B91" s="54" t="s">
        <v>71</v>
      </c>
      <c r="C91" s="54" t="s">
        <v>95</v>
      </c>
      <c r="D91" s="46">
        <v>1</v>
      </c>
      <c r="E91" s="46">
        <v>1</v>
      </c>
      <c r="F91" s="46">
        <v>2</v>
      </c>
      <c r="G91" s="46">
        <v>3</v>
      </c>
      <c r="H91" s="46">
        <v>5</v>
      </c>
      <c r="I91" s="46">
        <v>2</v>
      </c>
      <c r="J91" s="46"/>
      <c r="K91" s="46"/>
      <c r="L91" s="46"/>
      <c r="M91" s="46"/>
      <c r="N91" s="46"/>
      <c r="O91" s="46">
        <f t="shared" si="21"/>
        <v>7</v>
      </c>
      <c r="P91" s="47"/>
      <c r="Q91" s="55">
        <v>12</v>
      </c>
      <c r="R91" s="54" t="s">
        <v>204</v>
      </c>
      <c r="S91" s="54" t="s">
        <v>192</v>
      </c>
      <c r="T91" s="46">
        <v>4</v>
      </c>
      <c r="U91" s="46">
        <v>3</v>
      </c>
      <c r="V91" s="46">
        <v>1</v>
      </c>
      <c r="W91" s="46">
        <v>6</v>
      </c>
      <c r="X91" s="46"/>
      <c r="Y91" s="46"/>
      <c r="Z91" s="46">
        <v>1</v>
      </c>
      <c r="AA91" s="46">
        <v>1</v>
      </c>
      <c r="AB91" s="46"/>
      <c r="AC91" s="46"/>
      <c r="AD91" s="46"/>
      <c r="AE91" s="46">
        <f t="shared" si="22"/>
        <v>18</v>
      </c>
      <c r="AF91" s="58"/>
      <c r="AG91" s="49"/>
    </row>
    <row r="92" spans="1:33" s="51" customFormat="1" ht="12.75" x14ac:dyDescent="0.2">
      <c r="A92" s="55">
        <v>44</v>
      </c>
      <c r="B92" s="54" t="s">
        <v>163</v>
      </c>
      <c r="C92" s="54" t="s">
        <v>164</v>
      </c>
      <c r="D92" s="46">
        <v>9</v>
      </c>
      <c r="E92" s="46">
        <v>1</v>
      </c>
      <c r="F92" s="46"/>
      <c r="G92" s="46">
        <v>3</v>
      </c>
      <c r="H92" s="46">
        <v>2</v>
      </c>
      <c r="I92" s="46"/>
      <c r="J92" s="46"/>
      <c r="K92" s="46">
        <v>3</v>
      </c>
      <c r="L92" s="46">
        <v>1</v>
      </c>
      <c r="M92" s="46"/>
      <c r="N92" s="46"/>
      <c r="O92" s="46">
        <f t="shared" si="21"/>
        <v>21</v>
      </c>
      <c r="P92" s="47"/>
      <c r="Q92" s="55">
        <v>31</v>
      </c>
      <c r="R92" s="54" t="s">
        <v>41</v>
      </c>
      <c r="S92" s="54" t="s">
        <v>107</v>
      </c>
      <c r="T92" s="46">
        <v>1</v>
      </c>
      <c r="U92" s="46"/>
      <c r="V92" s="46"/>
      <c r="W92" s="46">
        <v>3</v>
      </c>
      <c r="X92" s="46">
        <v>3</v>
      </c>
      <c r="Y92" s="46"/>
      <c r="Z92" s="46"/>
      <c r="AA92" s="46">
        <v>2</v>
      </c>
      <c r="AB92" s="46"/>
      <c r="AC92" s="46"/>
      <c r="AD92" s="46"/>
      <c r="AE92" s="46">
        <f t="shared" si="22"/>
        <v>2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5">
        <v>22</v>
      </c>
      <c r="B93" s="54" t="s">
        <v>370</v>
      </c>
      <c r="C93" s="54" t="s">
        <v>371</v>
      </c>
      <c r="D93" s="46">
        <v>1</v>
      </c>
      <c r="E93" s="46"/>
      <c r="F93" s="46"/>
      <c r="G93" s="46">
        <v>9</v>
      </c>
      <c r="H93" s="46">
        <v>5</v>
      </c>
      <c r="I93" s="46">
        <v>2</v>
      </c>
      <c r="J93" s="46">
        <v>2</v>
      </c>
      <c r="K93" s="46">
        <v>1</v>
      </c>
      <c r="L93" s="46"/>
      <c r="M93" s="46"/>
      <c r="N93" s="46">
        <v>4</v>
      </c>
      <c r="O93" s="46">
        <f t="shared" si="21"/>
        <v>2</v>
      </c>
      <c r="P93" s="47"/>
      <c r="Q93" s="55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2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Pork Swords:    |||   Shenanigans: </v>
      </c>
    </row>
    <row r="94" spans="1:33" s="51" customFormat="1" ht="12.75" x14ac:dyDescent="0.2">
      <c r="A94" s="55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1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2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3">SUM(D85:D94)</f>
        <v>23</v>
      </c>
      <c r="E95" s="46">
        <f t="shared" si="23"/>
        <v>4</v>
      </c>
      <c r="F95" s="46">
        <f t="shared" si="23"/>
        <v>4</v>
      </c>
      <c r="G95" s="46">
        <f t="shared" si="23"/>
        <v>35</v>
      </c>
      <c r="H95" s="46">
        <f t="shared" si="23"/>
        <v>19</v>
      </c>
      <c r="I95" s="46">
        <f t="shared" si="23"/>
        <v>6</v>
      </c>
      <c r="J95" s="46">
        <f t="shared" si="23"/>
        <v>2</v>
      </c>
      <c r="K95" s="46">
        <f t="shared" si="23"/>
        <v>10</v>
      </c>
      <c r="L95" s="46">
        <f t="shared" si="23"/>
        <v>1</v>
      </c>
      <c r="M95" s="46">
        <f t="shared" si="23"/>
        <v>0</v>
      </c>
      <c r="N95" s="46">
        <f t="shared" si="23"/>
        <v>5</v>
      </c>
      <c r="O95" s="46">
        <f t="shared" si="23"/>
        <v>62</v>
      </c>
      <c r="P95" s="48" t="s">
        <v>2</v>
      </c>
      <c r="Q95" s="140" t="s">
        <v>27</v>
      </c>
      <c r="R95" s="141"/>
      <c r="S95" s="142"/>
      <c r="T95" s="46">
        <f t="shared" ref="T95:AE95" si="24">SUM(T85:T94)</f>
        <v>14</v>
      </c>
      <c r="U95" s="46">
        <f t="shared" si="24"/>
        <v>5</v>
      </c>
      <c r="V95" s="46">
        <f t="shared" si="24"/>
        <v>3</v>
      </c>
      <c r="W95" s="46">
        <f t="shared" si="24"/>
        <v>32</v>
      </c>
      <c r="X95" s="46">
        <f t="shared" si="24"/>
        <v>11</v>
      </c>
      <c r="Y95" s="46">
        <f t="shared" si="24"/>
        <v>2</v>
      </c>
      <c r="Z95" s="46">
        <f t="shared" si="24"/>
        <v>2</v>
      </c>
      <c r="AA95" s="46">
        <f t="shared" si="24"/>
        <v>8</v>
      </c>
      <c r="AB95" s="46">
        <f t="shared" si="24"/>
        <v>0</v>
      </c>
      <c r="AC95" s="46">
        <f t="shared" si="24"/>
        <v>0</v>
      </c>
      <c r="AD95" s="46">
        <f t="shared" si="24"/>
        <v>0</v>
      </c>
      <c r="AE95" s="46">
        <f t="shared" si="24"/>
        <v>46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215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375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201" t="s">
        <v>101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3"/>
      <c r="P99" s="43" t="s">
        <v>49</v>
      </c>
      <c r="Q99" s="175" t="s">
        <v>48</v>
      </c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7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3">
        <v>2</v>
      </c>
      <c r="B101" s="54" t="s">
        <v>31</v>
      </c>
      <c r="C101" s="54" t="s">
        <v>50</v>
      </c>
      <c r="D101" s="46">
        <v>1</v>
      </c>
      <c r="E101" s="46">
        <v>2</v>
      </c>
      <c r="F101" s="46"/>
      <c r="G101" s="46">
        <v>2</v>
      </c>
      <c r="H101" s="46">
        <v>3</v>
      </c>
      <c r="I101" s="46">
        <v>1</v>
      </c>
      <c r="J101" s="46"/>
      <c r="K101" s="46">
        <v>2</v>
      </c>
      <c r="L101" s="46"/>
      <c r="M101" s="46"/>
      <c r="N101" s="46"/>
      <c r="O101" s="46">
        <f t="shared" ref="O101:O110" si="25">IF(B101="","",(D101*2)+(E101*3)+F101*1)</f>
        <v>8</v>
      </c>
      <c r="P101" s="47"/>
      <c r="Q101" s="53">
        <v>5</v>
      </c>
      <c r="R101" s="54" t="s">
        <v>115</v>
      </c>
      <c r="S101" s="54" t="s">
        <v>173</v>
      </c>
      <c r="T101" s="46"/>
      <c r="U101" s="46"/>
      <c r="V101" s="46">
        <v>2</v>
      </c>
      <c r="W101" s="46">
        <v>5</v>
      </c>
      <c r="X101" s="46"/>
      <c r="Y101" s="46"/>
      <c r="Z101" s="46">
        <v>1</v>
      </c>
      <c r="AA101" s="46">
        <v>3</v>
      </c>
      <c r="AB101" s="46"/>
      <c r="AC101" s="46"/>
      <c r="AD101" s="46"/>
      <c r="AE101" s="46">
        <f t="shared" ref="AE101:AE110" si="26">IF(R101="","",(T101*2)+(U101*3)+V101*1)</f>
        <v>2</v>
      </c>
      <c r="AF101" s="58"/>
      <c r="AG101" s="49"/>
    </row>
    <row r="102" spans="1:33" s="51" customFormat="1" ht="12.75" x14ac:dyDescent="0.2">
      <c r="A102" s="53">
        <v>4</v>
      </c>
      <c r="B102" s="54" t="s">
        <v>74</v>
      </c>
      <c r="C102" s="54" t="s">
        <v>50</v>
      </c>
      <c r="D102" s="46">
        <v>1</v>
      </c>
      <c r="E102" s="46"/>
      <c r="F102" s="46"/>
      <c r="G102" s="46">
        <v>8</v>
      </c>
      <c r="H102" s="46">
        <v>2</v>
      </c>
      <c r="I102" s="46">
        <v>2</v>
      </c>
      <c r="J102" s="46"/>
      <c r="K102" s="46">
        <v>2</v>
      </c>
      <c r="L102" s="46"/>
      <c r="M102" s="46"/>
      <c r="N102" s="46"/>
      <c r="O102" s="46">
        <f t="shared" si="25"/>
        <v>2</v>
      </c>
      <c r="P102" s="47"/>
      <c r="Q102" s="53">
        <v>7</v>
      </c>
      <c r="R102" s="54" t="s">
        <v>113</v>
      </c>
      <c r="S102" s="54" t="s">
        <v>114</v>
      </c>
      <c r="T102" s="46"/>
      <c r="U102" s="46"/>
      <c r="V102" s="46"/>
      <c r="W102" s="46">
        <v>6</v>
      </c>
      <c r="X102" s="46"/>
      <c r="Y102" s="46">
        <v>1</v>
      </c>
      <c r="Z102" s="46"/>
      <c r="AA102" s="46">
        <v>1</v>
      </c>
      <c r="AB102" s="46"/>
      <c r="AC102" s="46"/>
      <c r="AD102" s="46"/>
      <c r="AE102" s="46">
        <f t="shared" si="26"/>
        <v>0</v>
      </c>
      <c r="AF102" s="58"/>
      <c r="AG102" s="49"/>
    </row>
    <row r="103" spans="1:33" s="51" customFormat="1" ht="12.75" x14ac:dyDescent="0.2">
      <c r="A103" s="53">
        <v>5</v>
      </c>
      <c r="B103" s="54" t="s">
        <v>119</v>
      </c>
      <c r="C103" s="54" t="s">
        <v>100</v>
      </c>
      <c r="D103" s="46">
        <v>4</v>
      </c>
      <c r="E103" s="46">
        <v>2</v>
      </c>
      <c r="F103" s="46">
        <v>1</v>
      </c>
      <c r="G103" s="46">
        <v>4</v>
      </c>
      <c r="H103" s="46">
        <v>3</v>
      </c>
      <c r="I103" s="46">
        <v>2</v>
      </c>
      <c r="J103" s="46">
        <v>1</v>
      </c>
      <c r="K103" s="46">
        <v>3</v>
      </c>
      <c r="L103" s="46"/>
      <c r="M103" s="46"/>
      <c r="N103" s="46">
        <v>1</v>
      </c>
      <c r="O103" s="46">
        <f t="shared" si="25"/>
        <v>15</v>
      </c>
      <c r="P103" s="47"/>
      <c r="Q103" s="53">
        <v>8</v>
      </c>
      <c r="R103" s="54" t="s">
        <v>297</v>
      </c>
      <c r="S103" s="54" t="s">
        <v>95</v>
      </c>
      <c r="T103" s="46">
        <v>2</v>
      </c>
      <c r="U103" s="46">
        <v>1</v>
      </c>
      <c r="V103" s="46">
        <v>2</v>
      </c>
      <c r="W103" s="46"/>
      <c r="X103" s="46">
        <v>1</v>
      </c>
      <c r="Y103" s="46">
        <v>2</v>
      </c>
      <c r="Z103" s="46"/>
      <c r="AA103" s="46">
        <v>1</v>
      </c>
      <c r="AB103" s="46"/>
      <c r="AC103" s="46"/>
      <c r="AD103" s="46"/>
      <c r="AE103" s="46">
        <f t="shared" si="26"/>
        <v>9</v>
      </c>
      <c r="AF103" s="58"/>
      <c r="AG103" s="49"/>
    </row>
    <row r="104" spans="1:33" s="51" customFormat="1" ht="12.75" x14ac:dyDescent="0.2">
      <c r="A104" s="55"/>
      <c r="B104" s="54"/>
      <c r="C104" s="54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 t="str">
        <f t="shared" si="25"/>
        <v/>
      </c>
      <c r="P104" s="47"/>
      <c r="Q104" s="55"/>
      <c r="R104" s="54"/>
      <c r="S104" s="5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 t="str">
        <f t="shared" si="26"/>
        <v/>
      </c>
      <c r="AF104" s="58"/>
      <c r="AG104" s="49"/>
    </row>
    <row r="105" spans="1:33" s="51" customFormat="1" ht="12.75" x14ac:dyDescent="0.2">
      <c r="A105" s="55">
        <v>9</v>
      </c>
      <c r="B105" s="54" t="s">
        <v>74</v>
      </c>
      <c r="C105" s="54" t="s">
        <v>285</v>
      </c>
      <c r="D105" s="46">
        <v>4</v>
      </c>
      <c r="E105" s="46"/>
      <c r="F105" s="46">
        <v>1</v>
      </c>
      <c r="G105" s="46">
        <v>4</v>
      </c>
      <c r="H105" s="46">
        <v>5</v>
      </c>
      <c r="I105" s="46">
        <v>1</v>
      </c>
      <c r="J105" s="46"/>
      <c r="K105" s="46">
        <v>1</v>
      </c>
      <c r="L105" s="46"/>
      <c r="M105" s="46"/>
      <c r="N105" s="46"/>
      <c r="O105" s="46">
        <f t="shared" si="25"/>
        <v>9</v>
      </c>
      <c r="P105" s="47"/>
      <c r="Q105" s="55">
        <v>12</v>
      </c>
      <c r="R105" s="54" t="s">
        <v>52</v>
      </c>
      <c r="S105" s="54" t="s">
        <v>53</v>
      </c>
      <c r="T105" s="46">
        <v>4</v>
      </c>
      <c r="U105" s="46">
        <v>1</v>
      </c>
      <c r="V105" s="46">
        <v>2</v>
      </c>
      <c r="W105" s="46">
        <v>2</v>
      </c>
      <c r="X105" s="46">
        <v>1</v>
      </c>
      <c r="Y105" s="46">
        <v>2</v>
      </c>
      <c r="Z105" s="46"/>
      <c r="AA105" s="46"/>
      <c r="AB105" s="46"/>
      <c r="AC105" s="46"/>
      <c r="AD105" s="46">
        <v>1</v>
      </c>
      <c r="AE105" s="46">
        <f t="shared" si="26"/>
        <v>13</v>
      </c>
      <c r="AF105" s="58"/>
      <c r="AG105" s="49"/>
    </row>
    <row r="106" spans="1:33" s="51" customFormat="1" ht="12.75" x14ac:dyDescent="0.2">
      <c r="A106" s="55">
        <v>10</v>
      </c>
      <c r="B106" s="54" t="s">
        <v>185</v>
      </c>
      <c r="C106" s="54" t="s">
        <v>232</v>
      </c>
      <c r="D106" s="46">
        <v>4</v>
      </c>
      <c r="E106" s="46"/>
      <c r="F106" s="46">
        <v>3</v>
      </c>
      <c r="G106" s="46">
        <v>8</v>
      </c>
      <c r="H106" s="46">
        <v>4</v>
      </c>
      <c r="I106" s="46">
        <v>2</v>
      </c>
      <c r="J106" s="46"/>
      <c r="K106" s="46">
        <v>3</v>
      </c>
      <c r="L106" s="46"/>
      <c r="M106" s="46"/>
      <c r="N106" s="46">
        <v>2</v>
      </c>
      <c r="O106" s="46">
        <f t="shared" si="25"/>
        <v>11</v>
      </c>
      <c r="P106" s="47"/>
      <c r="Q106" s="55">
        <v>13</v>
      </c>
      <c r="R106" s="54" t="s">
        <v>167</v>
      </c>
      <c r="S106" s="54" t="s">
        <v>168</v>
      </c>
      <c r="T106" s="46">
        <v>2</v>
      </c>
      <c r="U106" s="46">
        <v>2</v>
      </c>
      <c r="V106" s="46">
        <v>1</v>
      </c>
      <c r="W106" s="46">
        <v>4</v>
      </c>
      <c r="X106" s="46">
        <v>2</v>
      </c>
      <c r="Y106" s="46">
        <v>2</v>
      </c>
      <c r="Z106" s="46"/>
      <c r="AA106" s="46">
        <v>1</v>
      </c>
      <c r="AB106" s="46"/>
      <c r="AC106" s="46"/>
      <c r="AD106" s="46"/>
      <c r="AE106" s="46">
        <f t="shared" si="26"/>
        <v>11</v>
      </c>
      <c r="AF106" s="58"/>
      <c r="AG106" s="49"/>
    </row>
    <row r="107" spans="1:33" s="51" customFormat="1" ht="12.75" x14ac:dyDescent="0.2">
      <c r="A107" s="55">
        <v>11</v>
      </c>
      <c r="B107" s="54" t="s">
        <v>89</v>
      </c>
      <c r="C107" s="54" t="s">
        <v>262</v>
      </c>
      <c r="D107" s="46">
        <v>1</v>
      </c>
      <c r="E107" s="46"/>
      <c r="F107" s="46">
        <v>1</v>
      </c>
      <c r="G107" s="46">
        <v>12</v>
      </c>
      <c r="H107" s="46"/>
      <c r="I107" s="46">
        <v>4</v>
      </c>
      <c r="J107" s="46"/>
      <c r="K107" s="46">
        <v>1</v>
      </c>
      <c r="L107" s="46"/>
      <c r="M107" s="46"/>
      <c r="N107" s="46">
        <v>1</v>
      </c>
      <c r="O107" s="46">
        <f t="shared" si="25"/>
        <v>3</v>
      </c>
      <c r="P107" s="47"/>
      <c r="Q107" s="53">
        <v>21</v>
      </c>
      <c r="R107" s="54" t="s">
        <v>116</v>
      </c>
      <c r="S107" s="54" t="s">
        <v>45</v>
      </c>
      <c r="T107" s="46"/>
      <c r="U107" s="46"/>
      <c r="V107" s="46"/>
      <c r="W107" s="46">
        <v>4</v>
      </c>
      <c r="X107" s="46">
        <v>1</v>
      </c>
      <c r="Y107" s="46"/>
      <c r="Z107" s="46"/>
      <c r="AA107" s="46">
        <v>4</v>
      </c>
      <c r="AB107" s="46"/>
      <c r="AC107" s="46"/>
      <c r="AD107" s="46"/>
      <c r="AE107" s="46">
        <f t="shared" si="26"/>
        <v>0</v>
      </c>
      <c r="AF107" s="58"/>
      <c r="AG107" s="49"/>
    </row>
    <row r="108" spans="1:33" s="51" customFormat="1" ht="12.75" x14ac:dyDescent="0.2">
      <c r="A108" s="55"/>
      <c r="B108" s="54"/>
      <c r="C108" s="54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 t="str">
        <f t="shared" si="25"/>
        <v/>
      </c>
      <c r="P108" s="47"/>
      <c r="Q108" s="53">
        <v>26</v>
      </c>
      <c r="R108" s="54" t="s">
        <v>55</v>
      </c>
      <c r="S108" s="54" t="s">
        <v>56</v>
      </c>
      <c r="T108" s="46"/>
      <c r="U108" s="46"/>
      <c r="V108" s="46"/>
      <c r="W108" s="46">
        <v>3</v>
      </c>
      <c r="X108" s="46"/>
      <c r="Y108" s="46"/>
      <c r="Z108" s="46"/>
      <c r="AA108" s="46">
        <v>4</v>
      </c>
      <c r="AB108" s="46"/>
      <c r="AC108" s="46"/>
      <c r="AD108" s="46"/>
      <c r="AE108" s="46">
        <f t="shared" si="26"/>
        <v>0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/>
      <c r="B109" s="54"/>
      <c r="C109" s="5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 t="str">
        <f t="shared" si="25"/>
        <v/>
      </c>
      <c r="P109" s="47"/>
      <c r="Q109" s="55"/>
      <c r="R109" s="54"/>
      <c r="S109" s="5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 t="str">
        <f t="shared" si="26"/>
        <v/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Brownies:    |||   Spartans: </v>
      </c>
    </row>
    <row r="110" spans="1:33" s="51" customFormat="1" ht="12.75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5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6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7">SUM(D101:D110)</f>
        <v>15</v>
      </c>
      <c r="E111" s="46">
        <f t="shared" si="27"/>
        <v>4</v>
      </c>
      <c r="F111" s="46">
        <f t="shared" si="27"/>
        <v>6</v>
      </c>
      <c r="G111" s="46">
        <f t="shared" si="27"/>
        <v>38</v>
      </c>
      <c r="H111" s="46">
        <f t="shared" si="27"/>
        <v>17</v>
      </c>
      <c r="I111" s="46">
        <f t="shared" si="27"/>
        <v>12</v>
      </c>
      <c r="J111" s="46">
        <f t="shared" si="27"/>
        <v>1</v>
      </c>
      <c r="K111" s="46">
        <f t="shared" si="27"/>
        <v>12</v>
      </c>
      <c r="L111" s="46">
        <f t="shared" si="27"/>
        <v>0</v>
      </c>
      <c r="M111" s="46">
        <f t="shared" si="27"/>
        <v>0</v>
      </c>
      <c r="N111" s="46">
        <f t="shared" si="27"/>
        <v>4</v>
      </c>
      <c r="O111" s="46">
        <f t="shared" si="27"/>
        <v>48</v>
      </c>
      <c r="P111" s="48" t="s">
        <v>2</v>
      </c>
      <c r="Q111" s="140" t="s">
        <v>27</v>
      </c>
      <c r="R111" s="141"/>
      <c r="S111" s="142"/>
      <c r="T111" s="46">
        <f t="shared" ref="T111:AE111" si="28">SUM(T101:T110)</f>
        <v>8</v>
      </c>
      <c r="U111" s="46">
        <f t="shared" si="28"/>
        <v>4</v>
      </c>
      <c r="V111" s="46">
        <f t="shared" si="28"/>
        <v>7</v>
      </c>
      <c r="W111" s="46">
        <f t="shared" si="28"/>
        <v>24</v>
      </c>
      <c r="X111" s="46">
        <f t="shared" si="28"/>
        <v>5</v>
      </c>
      <c r="Y111" s="46">
        <f t="shared" si="28"/>
        <v>7</v>
      </c>
      <c r="Z111" s="46">
        <f t="shared" si="28"/>
        <v>1</v>
      </c>
      <c r="AA111" s="46">
        <f t="shared" si="28"/>
        <v>14</v>
      </c>
      <c r="AB111" s="46">
        <f t="shared" si="28"/>
        <v>0</v>
      </c>
      <c r="AC111" s="46">
        <f t="shared" si="28"/>
        <v>0</v>
      </c>
      <c r="AD111" s="46">
        <f t="shared" si="28"/>
        <v>1</v>
      </c>
      <c r="AE111" s="46">
        <f t="shared" si="28"/>
        <v>35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105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379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89" t="s">
        <v>104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1"/>
      <c r="P115" s="43" t="s">
        <v>49</v>
      </c>
      <c r="Q115" s="169" t="s">
        <v>206</v>
      </c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1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/>
      <c r="B117" s="54"/>
      <c r="C117" s="54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 t="str">
        <f t="shared" ref="O117:O126" si="29">IF(B117="","",(D117*2)+(E117*3)+F117*1)</f>
        <v/>
      </c>
      <c r="P117" s="47"/>
      <c r="Q117" s="55">
        <v>4</v>
      </c>
      <c r="R117" s="54" t="s">
        <v>120</v>
      </c>
      <c r="S117" s="54" t="s">
        <v>121</v>
      </c>
      <c r="T117" s="46">
        <v>3</v>
      </c>
      <c r="U117" s="46"/>
      <c r="V117" s="46">
        <v>1</v>
      </c>
      <c r="W117" s="46">
        <v>1</v>
      </c>
      <c r="X117" s="46">
        <v>4</v>
      </c>
      <c r="Y117" s="46">
        <v>2</v>
      </c>
      <c r="Z117" s="46"/>
      <c r="AA117" s="46"/>
      <c r="AB117" s="46"/>
      <c r="AC117" s="46"/>
      <c r="AD117" s="46"/>
      <c r="AE117" s="46">
        <f t="shared" ref="AE117:AE126" si="30">IF(R117="","",(T117*2)+(U117*3)+V117*1)</f>
        <v>7</v>
      </c>
      <c r="AF117" s="58"/>
      <c r="AG117" s="49"/>
    </row>
    <row r="118" spans="1:33" s="51" customFormat="1" ht="12.75" x14ac:dyDescent="0.2">
      <c r="A118" s="53">
        <v>4</v>
      </c>
      <c r="B118" s="54" t="s">
        <v>133</v>
      </c>
      <c r="C118" s="54" t="s">
        <v>134</v>
      </c>
      <c r="D118" s="46">
        <v>1</v>
      </c>
      <c r="E118" s="46"/>
      <c r="F118" s="46">
        <v>1</v>
      </c>
      <c r="G118" s="46">
        <v>2</v>
      </c>
      <c r="H118" s="46"/>
      <c r="I118" s="46">
        <v>1</v>
      </c>
      <c r="J118" s="46"/>
      <c r="K118" s="46"/>
      <c r="L118" s="46"/>
      <c r="M118" s="46"/>
      <c r="N118" s="46"/>
      <c r="O118" s="46">
        <f t="shared" si="29"/>
        <v>3</v>
      </c>
      <c r="P118" s="47"/>
      <c r="Q118" s="55">
        <v>5</v>
      </c>
      <c r="R118" s="54" t="s">
        <v>191</v>
      </c>
      <c r="S118" s="54" t="s">
        <v>73</v>
      </c>
      <c r="T118" s="46">
        <v>2</v>
      </c>
      <c r="U118" s="46"/>
      <c r="V118" s="46">
        <v>1</v>
      </c>
      <c r="W118" s="46">
        <v>3</v>
      </c>
      <c r="X118" s="46">
        <v>1</v>
      </c>
      <c r="Y118" s="46">
        <v>1</v>
      </c>
      <c r="Z118" s="46"/>
      <c r="AA118" s="46">
        <v>5</v>
      </c>
      <c r="AB118" s="46"/>
      <c r="AC118" s="46"/>
      <c r="AD118" s="46"/>
      <c r="AE118" s="46">
        <f t="shared" si="30"/>
        <v>5</v>
      </c>
      <c r="AF118" s="58"/>
      <c r="AG118" s="49"/>
    </row>
    <row r="119" spans="1:33" s="51" customFormat="1" ht="12.75" x14ac:dyDescent="0.2">
      <c r="A119" s="55">
        <v>8</v>
      </c>
      <c r="B119" s="54" t="s">
        <v>66</v>
      </c>
      <c r="C119" s="54" t="s">
        <v>67</v>
      </c>
      <c r="D119" s="46">
        <v>3</v>
      </c>
      <c r="E119" s="46">
        <v>1</v>
      </c>
      <c r="F119" s="46"/>
      <c r="G119" s="46">
        <v>6</v>
      </c>
      <c r="H119" s="46">
        <v>2</v>
      </c>
      <c r="I119" s="46">
        <v>3</v>
      </c>
      <c r="J119" s="46"/>
      <c r="K119" s="46">
        <v>1</v>
      </c>
      <c r="L119" s="46"/>
      <c r="M119" s="46"/>
      <c r="N119" s="46"/>
      <c r="O119" s="46">
        <f t="shared" si="29"/>
        <v>9</v>
      </c>
      <c r="P119" s="47"/>
      <c r="Q119" s="53">
        <v>13</v>
      </c>
      <c r="R119" s="54" t="s">
        <v>286</v>
      </c>
      <c r="S119" s="54" t="s">
        <v>287</v>
      </c>
      <c r="T119" s="46">
        <v>2</v>
      </c>
      <c r="U119" s="46"/>
      <c r="V119" s="46"/>
      <c r="W119" s="46">
        <v>2</v>
      </c>
      <c r="X119" s="46"/>
      <c r="Y119" s="46">
        <v>4</v>
      </c>
      <c r="Z119" s="46"/>
      <c r="AA119" s="46">
        <v>3</v>
      </c>
      <c r="AB119" s="46"/>
      <c r="AC119" s="46"/>
      <c r="AD119" s="46">
        <v>1</v>
      </c>
      <c r="AE119" s="46">
        <f t="shared" si="30"/>
        <v>4</v>
      </c>
      <c r="AF119" s="58"/>
      <c r="AG119" s="49"/>
    </row>
    <row r="120" spans="1:33" s="51" customFormat="1" ht="12.75" x14ac:dyDescent="0.2">
      <c r="A120" s="53">
        <v>9</v>
      </c>
      <c r="B120" s="54" t="s">
        <v>99</v>
      </c>
      <c r="C120" s="54" t="s">
        <v>79</v>
      </c>
      <c r="D120" s="46">
        <v>1</v>
      </c>
      <c r="E120" s="46"/>
      <c r="F120" s="46"/>
      <c r="G120" s="46">
        <v>2</v>
      </c>
      <c r="H120" s="46">
        <v>2</v>
      </c>
      <c r="I120" s="46"/>
      <c r="J120" s="46"/>
      <c r="K120" s="46">
        <v>3</v>
      </c>
      <c r="L120" s="46"/>
      <c r="M120" s="46"/>
      <c r="N120" s="46"/>
      <c r="O120" s="46">
        <f t="shared" si="29"/>
        <v>2</v>
      </c>
      <c r="P120" s="47"/>
      <c r="Q120" s="53"/>
      <c r="R120" s="54"/>
      <c r="S120" s="5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 t="str">
        <f t="shared" si="30"/>
        <v/>
      </c>
      <c r="AF120" s="58"/>
      <c r="AG120" s="49"/>
    </row>
    <row r="121" spans="1:33" s="51" customFormat="1" ht="12.75" x14ac:dyDescent="0.2">
      <c r="A121" s="53">
        <v>11</v>
      </c>
      <c r="B121" s="54" t="s">
        <v>60</v>
      </c>
      <c r="C121" s="54" t="s">
        <v>61</v>
      </c>
      <c r="D121" s="46">
        <v>2</v>
      </c>
      <c r="E121" s="46"/>
      <c r="F121" s="46"/>
      <c r="G121" s="46">
        <v>1</v>
      </c>
      <c r="H121" s="46"/>
      <c r="I121" s="46"/>
      <c r="J121" s="46"/>
      <c r="K121" s="46">
        <v>3</v>
      </c>
      <c r="L121" s="46"/>
      <c r="M121" s="46"/>
      <c r="N121" s="46"/>
      <c r="O121" s="46">
        <f t="shared" si="29"/>
        <v>4</v>
      </c>
      <c r="P121" s="47"/>
      <c r="Q121" s="53">
        <v>10</v>
      </c>
      <c r="R121" s="54" t="s">
        <v>159</v>
      </c>
      <c r="S121" s="54" t="s">
        <v>35</v>
      </c>
      <c r="T121" s="46"/>
      <c r="U121" s="46"/>
      <c r="V121" s="46"/>
      <c r="W121" s="46">
        <v>2</v>
      </c>
      <c r="X121" s="46"/>
      <c r="Y121" s="46"/>
      <c r="Z121" s="46"/>
      <c r="AA121" s="46">
        <v>2</v>
      </c>
      <c r="AB121" s="46"/>
      <c r="AC121" s="46"/>
      <c r="AD121" s="46"/>
      <c r="AE121" s="46">
        <f t="shared" si="30"/>
        <v>0</v>
      </c>
      <c r="AF121" s="58"/>
      <c r="AG121" s="49"/>
    </row>
    <row r="122" spans="1:33" s="51" customFormat="1" ht="12.75" x14ac:dyDescent="0.2">
      <c r="A122" s="55">
        <v>14</v>
      </c>
      <c r="B122" s="54" t="s">
        <v>132</v>
      </c>
      <c r="C122" s="54" t="s">
        <v>34</v>
      </c>
      <c r="D122" s="46">
        <v>3</v>
      </c>
      <c r="E122" s="46">
        <v>1</v>
      </c>
      <c r="F122" s="46">
        <v>3</v>
      </c>
      <c r="G122" s="46">
        <v>9</v>
      </c>
      <c r="H122" s="46"/>
      <c r="I122" s="46">
        <v>1</v>
      </c>
      <c r="J122" s="46"/>
      <c r="K122" s="46">
        <v>4</v>
      </c>
      <c r="L122" s="46"/>
      <c r="M122" s="46"/>
      <c r="N122" s="46"/>
      <c r="O122" s="46">
        <f t="shared" si="29"/>
        <v>12</v>
      </c>
      <c r="P122" s="47"/>
      <c r="Q122" s="53">
        <v>11</v>
      </c>
      <c r="R122" s="54" t="s">
        <v>123</v>
      </c>
      <c r="S122" s="54" t="s">
        <v>73</v>
      </c>
      <c r="T122" s="46">
        <v>1</v>
      </c>
      <c r="U122" s="46">
        <v>4</v>
      </c>
      <c r="V122" s="46">
        <v>3</v>
      </c>
      <c r="W122" s="46">
        <v>8</v>
      </c>
      <c r="X122" s="46">
        <v>1</v>
      </c>
      <c r="Y122" s="46"/>
      <c r="Z122" s="46">
        <v>2</v>
      </c>
      <c r="AA122" s="46">
        <v>2</v>
      </c>
      <c r="AB122" s="46"/>
      <c r="AC122" s="46"/>
      <c r="AD122" s="46"/>
      <c r="AE122" s="46">
        <f t="shared" si="30"/>
        <v>17</v>
      </c>
      <c r="AF122" s="58"/>
      <c r="AG122" s="49"/>
    </row>
    <row r="123" spans="1:33" s="51" customFormat="1" ht="12.75" x14ac:dyDescent="0.2">
      <c r="A123" s="55">
        <v>23</v>
      </c>
      <c r="B123" s="54" t="s">
        <v>148</v>
      </c>
      <c r="C123" s="54" t="s">
        <v>57</v>
      </c>
      <c r="D123" s="46">
        <v>3</v>
      </c>
      <c r="E123" s="46">
        <v>2</v>
      </c>
      <c r="F123" s="46"/>
      <c r="G123" s="46">
        <v>4</v>
      </c>
      <c r="H123" s="46">
        <v>1</v>
      </c>
      <c r="I123" s="46">
        <v>2</v>
      </c>
      <c r="J123" s="46"/>
      <c r="K123" s="46">
        <v>1</v>
      </c>
      <c r="L123" s="46"/>
      <c r="M123" s="46"/>
      <c r="N123" s="46">
        <v>1</v>
      </c>
      <c r="O123" s="46">
        <f t="shared" si="29"/>
        <v>12</v>
      </c>
      <c r="P123" s="47"/>
      <c r="Q123" s="53">
        <v>12</v>
      </c>
      <c r="R123" s="54" t="s">
        <v>72</v>
      </c>
      <c r="S123" s="54" t="s">
        <v>124</v>
      </c>
      <c r="T123" s="46">
        <v>3</v>
      </c>
      <c r="U123" s="46">
        <v>3</v>
      </c>
      <c r="V123" s="46">
        <v>1</v>
      </c>
      <c r="W123" s="46">
        <v>2</v>
      </c>
      <c r="X123" s="46">
        <v>3</v>
      </c>
      <c r="Y123" s="46">
        <v>5</v>
      </c>
      <c r="Z123" s="46">
        <v>1</v>
      </c>
      <c r="AA123" s="46">
        <v>2</v>
      </c>
      <c r="AB123" s="46"/>
      <c r="AC123" s="46"/>
      <c r="AD123" s="46">
        <v>3</v>
      </c>
      <c r="AE123" s="46">
        <f t="shared" si="30"/>
        <v>16</v>
      </c>
      <c r="AF123" s="58"/>
      <c r="AG123" s="49"/>
    </row>
    <row r="124" spans="1:33" s="51" customFormat="1" ht="12.75" x14ac:dyDescent="0.2">
      <c r="A124" s="53">
        <v>31</v>
      </c>
      <c r="B124" s="54" t="s">
        <v>280</v>
      </c>
      <c r="C124" s="54" t="s">
        <v>281</v>
      </c>
      <c r="D124" s="46"/>
      <c r="E124" s="46"/>
      <c r="F124" s="46"/>
      <c r="G124" s="46">
        <v>2</v>
      </c>
      <c r="H124" s="46"/>
      <c r="I124" s="46"/>
      <c r="J124" s="46"/>
      <c r="K124" s="46">
        <v>1</v>
      </c>
      <c r="L124" s="46"/>
      <c r="M124" s="46"/>
      <c r="N124" s="46"/>
      <c r="O124" s="46">
        <f t="shared" si="29"/>
        <v>0</v>
      </c>
      <c r="P124" s="47"/>
      <c r="Q124" s="53"/>
      <c r="R124" s="54"/>
      <c r="S124" s="5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 t="str">
        <f t="shared" si="30"/>
        <v/>
      </c>
      <c r="AF124" s="58"/>
      <c r="AG124" s="49"/>
    </row>
    <row r="125" spans="1:33" s="51" customFormat="1" ht="12.75" x14ac:dyDescent="0.2">
      <c r="A125" s="55">
        <v>34</v>
      </c>
      <c r="B125" s="54" t="s">
        <v>373</v>
      </c>
      <c r="C125" s="54" t="s">
        <v>34</v>
      </c>
      <c r="D125" s="46">
        <v>2</v>
      </c>
      <c r="E125" s="46"/>
      <c r="F125" s="46">
        <v>1</v>
      </c>
      <c r="G125" s="46">
        <v>8</v>
      </c>
      <c r="H125" s="46">
        <v>1</v>
      </c>
      <c r="I125" s="46"/>
      <c r="J125" s="46">
        <v>1</v>
      </c>
      <c r="K125" s="46"/>
      <c r="L125" s="46"/>
      <c r="M125" s="46"/>
      <c r="N125" s="46"/>
      <c r="O125" s="46">
        <f t="shared" si="29"/>
        <v>5</v>
      </c>
      <c r="P125" s="47"/>
      <c r="Q125" s="53">
        <v>14</v>
      </c>
      <c r="R125" s="54" t="s">
        <v>187</v>
      </c>
      <c r="S125" s="54" t="s">
        <v>62</v>
      </c>
      <c r="T125" s="46">
        <v>3</v>
      </c>
      <c r="U125" s="46"/>
      <c r="V125" s="46"/>
      <c r="W125" s="46">
        <v>6</v>
      </c>
      <c r="X125" s="46">
        <v>1</v>
      </c>
      <c r="Y125" s="46"/>
      <c r="Z125" s="46">
        <v>1</v>
      </c>
      <c r="AA125" s="46">
        <v>1</v>
      </c>
      <c r="AB125" s="46"/>
      <c r="AC125" s="46"/>
      <c r="AD125" s="46"/>
      <c r="AE125" s="46">
        <f t="shared" si="30"/>
        <v>6</v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9"/>
        <v/>
      </c>
      <c r="P126" s="47"/>
      <c r="Q126" s="53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30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1">SUM(D117:D126)</f>
        <v>15</v>
      </c>
      <c r="E127" s="46">
        <f t="shared" si="31"/>
        <v>4</v>
      </c>
      <c r="F127" s="46">
        <f t="shared" si="31"/>
        <v>5</v>
      </c>
      <c r="G127" s="46">
        <f t="shared" si="31"/>
        <v>34</v>
      </c>
      <c r="H127" s="46">
        <f t="shared" si="31"/>
        <v>6</v>
      </c>
      <c r="I127" s="46">
        <f t="shared" si="31"/>
        <v>7</v>
      </c>
      <c r="J127" s="46">
        <f t="shared" si="31"/>
        <v>1</v>
      </c>
      <c r="K127" s="46">
        <f t="shared" si="31"/>
        <v>13</v>
      </c>
      <c r="L127" s="46">
        <f t="shared" si="31"/>
        <v>0</v>
      </c>
      <c r="M127" s="46">
        <f t="shared" si="31"/>
        <v>0</v>
      </c>
      <c r="N127" s="46">
        <f t="shared" si="31"/>
        <v>1</v>
      </c>
      <c r="O127" s="46">
        <f t="shared" si="31"/>
        <v>47</v>
      </c>
      <c r="P127" s="48" t="s">
        <v>2</v>
      </c>
      <c r="Q127" s="140" t="s">
        <v>27</v>
      </c>
      <c r="R127" s="141"/>
      <c r="S127" s="142"/>
      <c r="T127" s="46">
        <f t="shared" ref="T127:AE127" si="32">SUM(T117:T126)</f>
        <v>14</v>
      </c>
      <c r="U127" s="46">
        <f t="shared" si="32"/>
        <v>7</v>
      </c>
      <c r="V127" s="46">
        <f t="shared" si="32"/>
        <v>6</v>
      </c>
      <c r="W127" s="46">
        <f t="shared" si="32"/>
        <v>24</v>
      </c>
      <c r="X127" s="46">
        <f t="shared" si="32"/>
        <v>10</v>
      </c>
      <c r="Y127" s="46">
        <f t="shared" si="32"/>
        <v>12</v>
      </c>
      <c r="Z127" s="46">
        <f t="shared" si="32"/>
        <v>4</v>
      </c>
      <c r="AA127" s="46">
        <f t="shared" si="32"/>
        <v>15</v>
      </c>
      <c r="AB127" s="46">
        <f t="shared" si="32"/>
        <v>0</v>
      </c>
      <c r="AC127" s="46">
        <f t="shared" si="32"/>
        <v>0</v>
      </c>
      <c r="AD127" s="46">
        <f t="shared" si="32"/>
        <v>4</v>
      </c>
      <c r="AE127" s="46">
        <f t="shared" si="32"/>
        <v>55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225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Cunning Stunts:    |||   Average Joes: </v>
      </c>
    </row>
    <row r="129" spans="1:33" s="51" customFormat="1" ht="12.75" x14ac:dyDescent="0.2">
      <c r="A129" s="152" t="s">
        <v>205</v>
      </c>
      <c r="B129" s="153"/>
      <c r="C129" s="154" t="s">
        <v>374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30:AE130"/>
    <mergeCell ref="A127:C127"/>
    <mergeCell ref="Q127:S127"/>
    <mergeCell ref="A128:B128"/>
    <mergeCell ref="C128:AE128"/>
    <mergeCell ref="A129:B129"/>
    <mergeCell ref="C129:AE129"/>
  </mergeCells>
  <conditionalFormatting sqref="AG46 AG62 AG15 AG79">
    <cfRule type="expression" dxfId="1033" priority="30">
      <formula>AG15="Correct"</formula>
    </cfRule>
    <cfRule type="expression" dxfId="1032" priority="32">
      <formula>$AG$15="Check"</formula>
    </cfRule>
  </conditionalFormatting>
  <conditionalFormatting sqref="AG46 AG62 AG79">
    <cfRule type="expression" dxfId="1031" priority="31">
      <formula>$AG$15="Check"</formula>
    </cfRule>
  </conditionalFormatting>
  <conditionalFormatting sqref="AG46 AG62 AG15 AG79">
    <cfRule type="expression" dxfId="1030" priority="29">
      <formula>AG15="Correct"</formula>
    </cfRule>
  </conditionalFormatting>
  <conditionalFormatting sqref="AG47 AG63 AG16:AG17 AG80">
    <cfRule type="expression" dxfId="1029" priority="28">
      <formula>FIND("-",AG16)&gt;0</formula>
    </cfRule>
  </conditionalFormatting>
  <conditionalFormatting sqref="P15">
    <cfRule type="containsBlanks" dxfId="1028" priority="33">
      <formula>LEN(TRIM(P15))=0</formula>
    </cfRule>
  </conditionalFormatting>
  <conditionalFormatting sqref="P79">
    <cfRule type="containsBlanks" dxfId="1027" priority="27">
      <formula>LEN(TRIM(P79))=0</formula>
    </cfRule>
  </conditionalFormatting>
  <conditionalFormatting sqref="P47">
    <cfRule type="containsBlanks" dxfId="1026" priority="26">
      <formula>LEN(TRIM(P47))=0</formula>
    </cfRule>
  </conditionalFormatting>
  <conditionalFormatting sqref="P63">
    <cfRule type="containsBlanks" dxfId="1025" priority="25">
      <formula>LEN(TRIM(P63))=0</formula>
    </cfRule>
  </conditionalFormatting>
  <conditionalFormatting sqref="P31">
    <cfRule type="containsBlanks" dxfId="1024" priority="24">
      <formula>LEN(TRIM(P31))=0</formula>
    </cfRule>
  </conditionalFormatting>
  <conditionalFormatting sqref="P95">
    <cfRule type="containsBlanks" dxfId="1023" priority="23">
      <formula>LEN(TRIM(P95))=0</formula>
    </cfRule>
  </conditionalFormatting>
  <conditionalFormatting sqref="P111">
    <cfRule type="containsBlanks" dxfId="1022" priority="22">
      <formula>LEN(TRIM(P111))=0</formula>
    </cfRule>
  </conditionalFormatting>
  <conditionalFormatting sqref="AG29">
    <cfRule type="expression" dxfId="1021" priority="19">
      <formula>AG29="Correct"</formula>
    </cfRule>
    <cfRule type="expression" dxfId="1020" priority="21">
      <formula>$AG$15="Check"</formula>
    </cfRule>
  </conditionalFormatting>
  <conditionalFormatting sqref="AG29">
    <cfRule type="expression" dxfId="1019" priority="20">
      <formula>$AG$15="Check"</formula>
    </cfRule>
  </conditionalFormatting>
  <conditionalFormatting sqref="AG29">
    <cfRule type="expression" dxfId="1018" priority="18">
      <formula>AG29="Correct"</formula>
    </cfRule>
  </conditionalFormatting>
  <conditionalFormatting sqref="AG30">
    <cfRule type="expression" dxfId="1017" priority="17">
      <formula>FIND("-",AG30)&gt;0</formula>
    </cfRule>
  </conditionalFormatting>
  <conditionalFormatting sqref="AG92">
    <cfRule type="expression" dxfId="1016" priority="14">
      <formula>AG92="Correct"</formula>
    </cfRule>
    <cfRule type="expression" dxfId="1015" priority="16">
      <formula>$AG$15="Check"</formula>
    </cfRule>
  </conditionalFormatting>
  <conditionalFormatting sqref="AG92">
    <cfRule type="expression" dxfId="1014" priority="15">
      <formula>$AG$15="Check"</formula>
    </cfRule>
  </conditionalFormatting>
  <conditionalFormatting sqref="AG92">
    <cfRule type="expression" dxfId="1013" priority="13">
      <formula>AG92="Correct"</formula>
    </cfRule>
  </conditionalFormatting>
  <conditionalFormatting sqref="AG93">
    <cfRule type="expression" dxfId="1012" priority="12">
      <formula>FIND("-",AG93)&gt;0</formula>
    </cfRule>
  </conditionalFormatting>
  <conditionalFormatting sqref="AG108">
    <cfRule type="expression" dxfId="1011" priority="9">
      <formula>AG108="Correct"</formula>
    </cfRule>
    <cfRule type="expression" dxfId="1010" priority="11">
      <formula>$AG$15="Check"</formula>
    </cfRule>
  </conditionalFormatting>
  <conditionalFormatting sqref="AG108">
    <cfRule type="expression" dxfId="1009" priority="10">
      <formula>$AG$15="Check"</formula>
    </cfRule>
  </conditionalFormatting>
  <conditionalFormatting sqref="AG108">
    <cfRule type="expression" dxfId="1008" priority="8">
      <formula>AG108="Correct"</formula>
    </cfRule>
  </conditionalFormatting>
  <conditionalFormatting sqref="AG109">
    <cfRule type="expression" dxfId="1007" priority="7">
      <formula>FIND("-",AG109)&gt;0</formula>
    </cfRule>
  </conditionalFormatting>
  <conditionalFormatting sqref="P127">
    <cfRule type="containsBlanks" dxfId="1006" priority="6">
      <formula>LEN(TRIM(P127))=0</formula>
    </cfRule>
  </conditionalFormatting>
  <conditionalFormatting sqref="AG127">
    <cfRule type="expression" dxfId="1005" priority="3">
      <formula>AG127="Correct"</formula>
    </cfRule>
    <cfRule type="expression" dxfId="1004" priority="5">
      <formula>$AG$15="Check"</formula>
    </cfRule>
  </conditionalFormatting>
  <conditionalFormatting sqref="AG127">
    <cfRule type="expression" dxfId="1003" priority="4">
      <formula>$AG$15="Check"</formula>
    </cfRule>
  </conditionalFormatting>
  <conditionalFormatting sqref="AG127">
    <cfRule type="expression" dxfId="1002" priority="2">
      <formula>AG127="Correct"</formula>
    </cfRule>
  </conditionalFormatting>
  <conditionalFormatting sqref="AG128">
    <cfRule type="expression" dxfId="1001" priority="1">
      <formula>FIND("-",AG128)&gt;0</formula>
    </cfRule>
  </conditionalFormatting>
  <dataValidations count="2">
    <dataValidation type="list" allowBlank="1" showInputMessage="1" showErrorMessage="1" sqref="P127">
      <formula1>#REF!</formula1>
    </dataValidation>
    <dataValidation type="list" allowBlank="1" showInputMessage="1" showErrorMessage="1" sqref="P15 P95 P47 P79 P111 P63 P31">
      <formula1>$AN$2:$AN$5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1.5703125" style="15" bestFit="1" customWidth="1"/>
    <col min="3" max="3" width="8.42578125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2" style="15" bestFit="1" customWidth="1"/>
    <col min="19" max="19" width="10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3.28515625" style="2" hidden="1" customWidth="1"/>
    <col min="34" max="39" width="0" style="42" hidden="1" customWidth="1"/>
    <col min="40" max="40" width="12.42578125" style="42" hidden="1" customWidth="1"/>
    <col min="41" max="41" width="11.42578125" style="42" hidden="1" customWidth="1"/>
    <col min="42" max="16384" width="11.5703125" style="42"/>
  </cols>
  <sheetData>
    <row r="1" spans="1:41" ht="26.25" x14ac:dyDescent="0.2">
      <c r="A1" s="143" t="s">
        <v>380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63" t="s">
        <v>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43" t="s">
        <v>4</v>
      </c>
      <c r="Q3" s="186" t="s">
        <v>225</v>
      </c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8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5">
        <v>25</v>
      </c>
      <c r="B5" s="54" t="s">
        <v>87</v>
      </c>
      <c r="C5" s="54" t="s">
        <v>88</v>
      </c>
      <c r="D5" s="46">
        <v>1</v>
      </c>
      <c r="E5" s="46"/>
      <c r="F5" s="46">
        <v>2</v>
      </c>
      <c r="G5" s="46">
        <v>2</v>
      </c>
      <c r="H5" s="46">
        <v>7</v>
      </c>
      <c r="I5" s="46">
        <v>5</v>
      </c>
      <c r="J5" s="46"/>
      <c r="K5" s="46">
        <v>2</v>
      </c>
      <c r="L5" s="46"/>
      <c r="M5" s="46"/>
      <c r="N5" s="46"/>
      <c r="O5" s="46">
        <f t="shared" ref="O5:O14" si="0">IF(B5="","",(D5*2)+(E5*3)+F5*1)</f>
        <v>4</v>
      </c>
      <c r="P5" s="47"/>
      <c r="Q5" s="53">
        <v>6</v>
      </c>
      <c r="R5" s="54" t="s">
        <v>75</v>
      </c>
      <c r="S5" s="54" t="s">
        <v>127</v>
      </c>
      <c r="T5" s="46">
        <v>1</v>
      </c>
      <c r="U5" s="46"/>
      <c r="V5" s="46"/>
      <c r="W5" s="46">
        <v>4</v>
      </c>
      <c r="X5" s="46">
        <v>1</v>
      </c>
      <c r="Y5" s="46">
        <v>2</v>
      </c>
      <c r="Z5" s="46"/>
      <c r="AA5" s="46">
        <v>1</v>
      </c>
      <c r="AB5" s="46"/>
      <c r="AC5" s="46"/>
      <c r="AD5" s="46"/>
      <c r="AE5" s="46">
        <f t="shared" ref="AE5:AE14" si="1">IF(R5="","",(T5*2)+(U5*3)+V5*1)</f>
        <v>2</v>
      </c>
      <c r="AG5" s="49"/>
      <c r="AN5" s="50" t="s">
        <v>25</v>
      </c>
      <c r="AO5" s="52" t="s">
        <v>26</v>
      </c>
    </row>
    <row r="6" spans="1:41" s="51" customFormat="1" ht="12.75" x14ac:dyDescent="0.2">
      <c r="A6" s="53"/>
      <c r="B6" s="54"/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 t="str">
        <f t="shared" si="0"/>
        <v/>
      </c>
      <c r="P6" s="47"/>
      <c r="Q6" s="55"/>
      <c r="R6" s="54"/>
      <c r="S6" s="54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 t="str">
        <f t="shared" si="1"/>
        <v/>
      </c>
      <c r="AG6" s="49"/>
    </row>
    <row r="7" spans="1:41" s="51" customFormat="1" ht="12.75" x14ac:dyDescent="0.2">
      <c r="A7" s="53">
        <v>3</v>
      </c>
      <c r="B7" s="54" t="s">
        <v>80</v>
      </c>
      <c r="C7" s="54" t="s">
        <v>81</v>
      </c>
      <c r="D7" s="46">
        <v>2</v>
      </c>
      <c r="E7" s="46"/>
      <c r="F7" s="46">
        <v>3</v>
      </c>
      <c r="G7" s="46">
        <v>6</v>
      </c>
      <c r="H7" s="46">
        <v>3</v>
      </c>
      <c r="I7" s="46">
        <v>1</v>
      </c>
      <c r="J7" s="46"/>
      <c r="K7" s="46"/>
      <c r="L7" s="46"/>
      <c r="M7" s="46"/>
      <c r="N7" s="46">
        <v>1</v>
      </c>
      <c r="O7" s="46">
        <f t="shared" si="0"/>
        <v>7</v>
      </c>
      <c r="P7" s="47"/>
      <c r="Q7" s="53">
        <v>8</v>
      </c>
      <c r="R7" s="54" t="s">
        <v>125</v>
      </c>
      <c r="S7" s="54" t="s">
        <v>84</v>
      </c>
      <c r="T7" s="46">
        <v>3</v>
      </c>
      <c r="U7" s="46">
        <v>1</v>
      </c>
      <c r="V7" s="46"/>
      <c r="W7" s="46">
        <v>3</v>
      </c>
      <c r="X7" s="46">
        <v>3</v>
      </c>
      <c r="Y7" s="46"/>
      <c r="Z7" s="46"/>
      <c r="AA7" s="46">
        <v>5</v>
      </c>
      <c r="AB7" s="46"/>
      <c r="AC7" s="46"/>
      <c r="AD7" s="46"/>
      <c r="AE7" s="46">
        <f t="shared" si="1"/>
        <v>9</v>
      </c>
      <c r="AG7" s="49"/>
    </row>
    <row r="8" spans="1:41" s="51" customFormat="1" ht="12.75" x14ac:dyDescent="0.2">
      <c r="A8" s="55">
        <v>5</v>
      </c>
      <c r="B8" s="54" t="s">
        <v>85</v>
      </c>
      <c r="C8" s="54" t="s">
        <v>86</v>
      </c>
      <c r="D8" s="46">
        <v>8</v>
      </c>
      <c r="E8" s="46"/>
      <c r="F8" s="46"/>
      <c r="G8" s="46">
        <v>2</v>
      </c>
      <c r="H8" s="46">
        <v>2</v>
      </c>
      <c r="I8" s="46">
        <v>1</v>
      </c>
      <c r="J8" s="46"/>
      <c r="K8" s="46">
        <v>1</v>
      </c>
      <c r="L8" s="46"/>
      <c r="M8" s="46"/>
      <c r="N8" s="46">
        <v>1</v>
      </c>
      <c r="O8" s="46">
        <f t="shared" si="0"/>
        <v>16</v>
      </c>
      <c r="P8" s="47"/>
      <c r="Q8" s="55"/>
      <c r="R8" s="54"/>
      <c r="S8" s="54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 t="str">
        <f t="shared" si="1"/>
        <v/>
      </c>
      <c r="AG8" s="49"/>
    </row>
    <row r="9" spans="1:41" s="51" customFormat="1" ht="12.75" x14ac:dyDescent="0.2">
      <c r="A9" s="55">
        <v>12</v>
      </c>
      <c r="B9" s="54" t="s">
        <v>161</v>
      </c>
      <c r="C9" s="54" t="s">
        <v>121</v>
      </c>
      <c r="D9" s="46">
        <v>8</v>
      </c>
      <c r="E9" s="46"/>
      <c r="F9" s="46">
        <v>1</v>
      </c>
      <c r="G9" s="46">
        <v>6</v>
      </c>
      <c r="H9" s="46">
        <v>1</v>
      </c>
      <c r="I9" s="46">
        <v>2</v>
      </c>
      <c r="J9" s="46">
        <v>2</v>
      </c>
      <c r="K9" s="46"/>
      <c r="L9" s="46"/>
      <c r="M9" s="46"/>
      <c r="N9" s="46"/>
      <c r="O9" s="46">
        <f t="shared" si="0"/>
        <v>17</v>
      </c>
      <c r="P9" s="47"/>
      <c r="Q9" s="55">
        <v>15</v>
      </c>
      <c r="R9" s="54" t="s">
        <v>169</v>
      </c>
      <c r="S9" s="54" t="s">
        <v>170</v>
      </c>
      <c r="T9" s="46">
        <v>3</v>
      </c>
      <c r="U9" s="46">
        <v>3</v>
      </c>
      <c r="V9" s="46">
        <v>2</v>
      </c>
      <c r="W9" s="46">
        <v>2</v>
      </c>
      <c r="X9" s="46">
        <v>2</v>
      </c>
      <c r="Y9" s="46">
        <v>4</v>
      </c>
      <c r="Z9" s="46"/>
      <c r="AA9" s="46">
        <v>1</v>
      </c>
      <c r="AB9" s="46"/>
      <c r="AC9" s="46"/>
      <c r="AD9" s="46">
        <v>2</v>
      </c>
      <c r="AE9" s="46">
        <f t="shared" si="1"/>
        <v>17</v>
      </c>
      <c r="AG9" s="49"/>
    </row>
    <row r="10" spans="1:41" s="51" customFormat="1" ht="12.75" x14ac:dyDescent="0.2">
      <c r="A10" s="55">
        <v>21</v>
      </c>
      <c r="B10" s="54" t="s">
        <v>128</v>
      </c>
      <c r="C10" s="54" t="s">
        <v>83</v>
      </c>
      <c r="D10" s="46"/>
      <c r="E10" s="46">
        <v>1</v>
      </c>
      <c r="F10" s="46"/>
      <c r="G10" s="46">
        <v>3</v>
      </c>
      <c r="H10" s="46">
        <v>4</v>
      </c>
      <c r="I10" s="46">
        <v>1</v>
      </c>
      <c r="J10" s="46"/>
      <c r="K10" s="46">
        <v>1</v>
      </c>
      <c r="L10" s="46"/>
      <c r="M10" s="46"/>
      <c r="N10" s="46"/>
      <c r="O10" s="46">
        <f t="shared" si="0"/>
        <v>3</v>
      </c>
      <c r="P10" s="47"/>
      <c r="Q10" s="55">
        <v>13</v>
      </c>
      <c r="R10" s="54" t="s">
        <v>228</v>
      </c>
      <c r="S10" s="54" t="s">
        <v>229</v>
      </c>
      <c r="T10" s="46">
        <v>5</v>
      </c>
      <c r="U10" s="46"/>
      <c r="V10" s="46">
        <v>1</v>
      </c>
      <c r="W10" s="46">
        <v>7</v>
      </c>
      <c r="X10" s="46">
        <v>1</v>
      </c>
      <c r="Y10" s="46">
        <v>1</v>
      </c>
      <c r="Z10" s="46"/>
      <c r="AA10" s="46">
        <v>1</v>
      </c>
      <c r="AB10" s="46"/>
      <c r="AC10" s="46"/>
      <c r="AD10" s="46">
        <v>1</v>
      </c>
      <c r="AE10" s="46">
        <f t="shared" si="1"/>
        <v>11</v>
      </c>
      <c r="AG10" s="49"/>
    </row>
    <row r="11" spans="1:41" s="51" customFormat="1" ht="12.75" x14ac:dyDescent="0.2">
      <c r="A11" s="55"/>
      <c r="B11" s="54"/>
      <c r="C11" s="5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 t="str">
        <f t="shared" si="0"/>
        <v/>
      </c>
      <c r="P11" s="47"/>
      <c r="Q11" s="55">
        <v>30</v>
      </c>
      <c r="R11" s="54" t="s">
        <v>37</v>
      </c>
      <c r="S11" s="54" t="s">
        <v>38</v>
      </c>
      <c r="T11" s="46">
        <v>4</v>
      </c>
      <c r="U11" s="46"/>
      <c r="V11" s="46">
        <v>2</v>
      </c>
      <c r="W11" s="46">
        <v>10</v>
      </c>
      <c r="X11" s="46">
        <v>4</v>
      </c>
      <c r="Y11" s="46">
        <v>4</v>
      </c>
      <c r="Z11" s="46">
        <v>2</v>
      </c>
      <c r="AA11" s="46">
        <v>3</v>
      </c>
      <c r="AB11" s="46"/>
      <c r="AC11" s="46"/>
      <c r="AD11" s="46"/>
      <c r="AE11" s="46">
        <f t="shared" si="1"/>
        <v>10</v>
      </c>
      <c r="AG11" s="49"/>
    </row>
    <row r="12" spans="1:41" s="51" customFormat="1" ht="12.75" x14ac:dyDescent="0.2">
      <c r="A12" s="53">
        <v>35</v>
      </c>
      <c r="B12" s="54" t="s">
        <v>290</v>
      </c>
      <c r="C12" s="54" t="s">
        <v>291</v>
      </c>
      <c r="D12" s="46">
        <v>2</v>
      </c>
      <c r="E12" s="46">
        <v>1</v>
      </c>
      <c r="F12" s="46"/>
      <c r="G12" s="46">
        <v>4</v>
      </c>
      <c r="H12" s="46"/>
      <c r="I12" s="46">
        <v>1</v>
      </c>
      <c r="J12" s="46">
        <v>2</v>
      </c>
      <c r="K12" s="46">
        <v>4</v>
      </c>
      <c r="L12" s="46"/>
      <c r="M12" s="46"/>
      <c r="N12" s="46"/>
      <c r="O12" s="46">
        <f t="shared" si="0"/>
        <v>7</v>
      </c>
      <c r="P12" s="47"/>
      <c r="Q12" s="53">
        <v>9</v>
      </c>
      <c r="R12" s="54" t="s">
        <v>381</v>
      </c>
      <c r="S12" s="54" t="s">
        <v>382</v>
      </c>
      <c r="T12" s="46">
        <v>2</v>
      </c>
      <c r="U12" s="46"/>
      <c r="V12" s="46"/>
      <c r="W12" s="46">
        <v>5</v>
      </c>
      <c r="X12" s="46">
        <v>1</v>
      </c>
      <c r="Y12" s="46"/>
      <c r="Z12" s="46">
        <v>1</v>
      </c>
      <c r="AA12" s="46">
        <v>3</v>
      </c>
      <c r="AB12" s="46"/>
      <c r="AC12" s="46"/>
      <c r="AD12" s="46"/>
      <c r="AE12" s="46">
        <f t="shared" si="1"/>
        <v>4</v>
      </c>
      <c r="AG12" s="49"/>
    </row>
    <row r="13" spans="1:41" s="51" customFormat="1" ht="12.75" x14ac:dyDescent="0.2">
      <c r="A13" s="53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3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3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21</v>
      </c>
      <c r="E15" s="46">
        <f t="shared" si="2"/>
        <v>2</v>
      </c>
      <c r="F15" s="46">
        <f t="shared" si="2"/>
        <v>6</v>
      </c>
      <c r="G15" s="46">
        <f t="shared" si="2"/>
        <v>23</v>
      </c>
      <c r="H15" s="46">
        <f t="shared" si="2"/>
        <v>17</v>
      </c>
      <c r="I15" s="46">
        <f t="shared" si="2"/>
        <v>11</v>
      </c>
      <c r="J15" s="46">
        <f t="shared" si="2"/>
        <v>4</v>
      </c>
      <c r="K15" s="46">
        <f t="shared" si="2"/>
        <v>8</v>
      </c>
      <c r="L15" s="46">
        <f t="shared" si="2"/>
        <v>0</v>
      </c>
      <c r="M15" s="46">
        <f t="shared" si="2"/>
        <v>0</v>
      </c>
      <c r="N15" s="46">
        <f t="shared" si="2"/>
        <v>2</v>
      </c>
      <c r="O15" s="46">
        <f t="shared" si="2"/>
        <v>54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18</v>
      </c>
      <c r="U15" s="46">
        <f t="shared" si="3"/>
        <v>4</v>
      </c>
      <c r="V15" s="46">
        <f t="shared" si="3"/>
        <v>5</v>
      </c>
      <c r="W15" s="46">
        <f t="shared" si="3"/>
        <v>31</v>
      </c>
      <c r="X15" s="46">
        <f t="shared" si="3"/>
        <v>12</v>
      </c>
      <c r="Y15" s="46">
        <f t="shared" si="3"/>
        <v>11</v>
      </c>
      <c r="Z15" s="46">
        <f t="shared" si="3"/>
        <v>3</v>
      </c>
      <c r="AA15" s="46">
        <f t="shared" si="3"/>
        <v>14</v>
      </c>
      <c r="AB15" s="46">
        <f t="shared" si="3"/>
        <v>0</v>
      </c>
      <c r="AC15" s="46">
        <f t="shared" si="3"/>
        <v>0</v>
      </c>
      <c r="AD15" s="46">
        <f t="shared" si="3"/>
        <v>3</v>
      </c>
      <c r="AE15" s="46">
        <f t="shared" si="3"/>
        <v>53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244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HBW Cannons:    |||   Ramblin' On: </v>
      </c>
    </row>
    <row r="17" spans="1:33" s="51" customFormat="1" ht="12.75" x14ac:dyDescent="0.2">
      <c r="A17" s="152" t="s">
        <v>205</v>
      </c>
      <c r="B17" s="153"/>
      <c r="C17" s="154" t="s">
        <v>316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92" t="s">
        <v>106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4"/>
      <c r="P19" s="43" t="s">
        <v>4</v>
      </c>
      <c r="Q19" s="198" t="s">
        <v>105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200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3">
        <v>5</v>
      </c>
      <c r="B21" s="54" t="s">
        <v>140</v>
      </c>
      <c r="C21" s="54" t="s">
        <v>141</v>
      </c>
      <c r="D21" s="46">
        <v>1</v>
      </c>
      <c r="E21" s="46"/>
      <c r="F21" s="46"/>
      <c r="G21" s="46">
        <v>3</v>
      </c>
      <c r="H21" s="46">
        <v>1</v>
      </c>
      <c r="I21" s="46"/>
      <c r="J21" s="46"/>
      <c r="K21" s="46">
        <v>1</v>
      </c>
      <c r="L21" s="46"/>
      <c r="M21" s="46"/>
      <c r="N21" s="46"/>
      <c r="O21" s="46">
        <f t="shared" ref="O21:O30" si="4">IF(B21="","",(D21*2)+(E21*3)+F21*1)</f>
        <v>2</v>
      </c>
      <c r="P21" s="47"/>
      <c r="Q21" s="53">
        <v>0</v>
      </c>
      <c r="R21" s="54" t="s">
        <v>135</v>
      </c>
      <c r="S21" s="54" t="s">
        <v>100</v>
      </c>
      <c r="T21" s="46">
        <v>4</v>
      </c>
      <c r="U21" s="46"/>
      <c r="V21" s="46"/>
      <c r="W21" s="46">
        <v>4</v>
      </c>
      <c r="X21" s="46">
        <v>2</v>
      </c>
      <c r="Y21" s="46">
        <v>1</v>
      </c>
      <c r="Z21" s="46"/>
      <c r="AA21" s="46">
        <v>2</v>
      </c>
      <c r="AB21" s="46"/>
      <c r="AC21" s="46"/>
      <c r="AD21" s="46"/>
      <c r="AE21" s="46">
        <f t="shared" ref="AE21:AE27" si="5">IF(R21="","",(T21*2)+(U21*3)+V21*1)</f>
        <v>8</v>
      </c>
      <c r="AF21" s="58"/>
      <c r="AG21" s="49"/>
    </row>
    <row r="22" spans="1:33" s="51" customFormat="1" ht="12.75" x14ac:dyDescent="0.2">
      <c r="A22" s="55">
        <v>6</v>
      </c>
      <c r="B22" s="54" t="s">
        <v>142</v>
      </c>
      <c r="C22" s="54" t="s">
        <v>143</v>
      </c>
      <c r="D22" s="46">
        <v>2</v>
      </c>
      <c r="E22" s="46">
        <v>1</v>
      </c>
      <c r="F22" s="46"/>
      <c r="G22" s="46">
        <v>2</v>
      </c>
      <c r="H22" s="46">
        <v>2</v>
      </c>
      <c r="I22" s="46">
        <v>2</v>
      </c>
      <c r="J22" s="46">
        <v>1</v>
      </c>
      <c r="K22" s="46"/>
      <c r="L22" s="46"/>
      <c r="M22" s="46"/>
      <c r="N22" s="46">
        <v>2</v>
      </c>
      <c r="O22" s="46">
        <f>IF(B22="","",(D22*2)+(E22*3)+F22*1)</f>
        <v>7</v>
      </c>
      <c r="P22" s="47"/>
      <c r="Q22" s="53">
        <v>2</v>
      </c>
      <c r="R22" s="54" t="s">
        <v>33</v>
      </c>
      <c r="S22" s="54" t="s">
        <v>34</v>
      </c>
      <c r="T22" s="46"/>
      <c r="U22" s="46"/>
      <c r="V22" s="46"/>
      <c r="W22" s="46">
        <v>1</v>
      </c>
      <c r="X22" s="46">
        <v>2</v>
      </c>
      <c r="Y22" s="46"/>
      <c r="Z22" s="46">
        <v>1</v>
      </c>
      <c r="AA22" s="46">
        <v>2</v>
      </c>
      <c r="AB22" s="46"/>
      <c r="AC22" s="46"/>
      <c r="AD22" s="46"/>
      <c r="AE22" s="46">
        <f t="shared" si="5"/>
        <v>0</v>
      </c>
      <c r="AF22" s="58"/>
      <c r="AG22" s="49"/>
    </row>
    <row r="23" spans="1:33" s="51" customFormat="1" ht="12.75" x14ac:dyDescent="0.2">
      <c r="A23" s="53"/>
      <c r="B23" s="54"/>
      <c r="C23" s="5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 t="str">
        <f t="shared" si="4"/>
        <v/>
      </c>
      <c r="P23" s="47"/>
      <c r="Q23" s="55">
        <v>4</v>
      </c>
      <c r="R23" s="54" t="s">
        <v>259</v>
      </c>
      <c r="S23" s="54" t="s">
        <v>260</v>
      </c>
      <c r="T23" s="46"/>
      <c r="U23" s="46"/>
      <c r="V23" s="46"/>
      <c r="W23" s="46">
        <v>1</v>
      </c>
      <c r="X23" s="46">
        <v>1</v>
      </c>
      <c r="Y23" s="46"/>
      <c r="Z23" s="46"/>
      <c r="AA23" s="46"/>
      <c r="AB23" s="46"/>
      <c r="AC23" s="46"/>
      <c r="AD23" s="46"/>
      <c r="AE23" s="46">
        <f t="shared" si="5"/>
        <v>0</v>
      </c>
      <c r="AF23" s="58"/>
      <c r="AG23" s="49"/>
    </row>
    <row r="24" spans="1:33" s="51" customFormat="1" ht="12.75" x14ac:dyDescent="0.2">
      <c r="A24" s="53">
        <v>12</v>
      </c>
      <c r="B24" s="54" t="s">
        <v>224</v>
      </c>
      <c r="C24" s="54" t="s">
        <v>95</v>
      </c>
      <c r="D24" s="46">
        <v>1</v>
      </c>
      <c r="E24" s="46">
        <v>1</v>
      </c>
      <c r="F24" s="46"/>
      <c r="G24" s="46">
        <v>3</v>
      </c>
      <c r="H24" s="46"/>
      <c r="I24" s="46">
        <v>4</v>
      </c>
      <c r="J24" s="46"/>
      <c r="K24" s="46"/>
      <c r="L24" s="46"/>
      <c r="M24" s="46"/>
      <c r="N24" s="46">
        <v>1</v>
      </c>
      <c r="O24" s="46">
        <f t="shared" si="4"/>
        <v>5</v>
      </c>
      <c r="P24" s="47"/>
      <c r="Q24" s="55">
        <v>5</v>
      </c>
      <c r="R24" s="54" t="s">
        <v>43</v>
      </c>
      <c r="S24" s="54" t="s">
        <v>44</v>
      </c>
      <c r="T24" s="46"/>
      <c r="U24" s="46">
        <v>3</v>
      </c>
      <c r="V24" s="46">
        <v>2</v>
      </c>
      <c r="W24" s="46">
        <v>3</v>
      </c>
      <c r="X24" s="46">
        <v>4</v>
      </c>
      <c r="Y24" s="46"/>
      <c r="Z24" s="46"/>
      <c r="AA24" s="46"/>
      <c r="AB24" s="46"/>
      <c r="AC24" s="46"/>
      <c r="AD24" s="46"/>
      <c r="AE24" s="46">
        <f t="shared" si="5"/>
        <v>11</v>
      </c>
      <c r="AF24" s="58"/>
      <c r="AG24" s="49"/>
    </row>
    <row r="25" spans="1:33" s="51" customFormat="1" ht="12.75" x14ac:dyDescent="0.2">
      <c r="A25" s="55">
        <v>14</v>
      </c>
      <c r="B25" s="54" t="s">
        <v>144</v>
      </c>
      <c r="C25" s="54" t="s">
        <v>81</v>
      </c>
      <c r="D25" s="46">
        <v>1</v>
      </c>
      <c r="E25" s="46"/>
      <c r="F25" s="46"/>
      <c r="G25" s="46">
        <v>9</v>
      </c>
      <c r="H25" s="46">
        <v>3</v>
      </c>
      <c r="I25" s="46"/>
      <c r="J25" s="46">
        <v>1</v>
      </c>
      <c r="K25" s="46"/>
      <c r="L25" s="46"/>
      <c r="M25" s="46"/>
      <c r="N25" s="46"/>
      <c r="O25" s="46">
        <f t="shared" si="4"/>
        <v>2</v>
      </c>
      <c r="P25" s="47"/>
      <c r="Q25" s="53">
        <v>8</v>
      </c>
      <c r="R25" s="54" t="s">
        <v>138</v>
      </c>
      <c r="S25" s="54" t="s">
        <v>139</v>
      </c>
      <c r="T25" s="46"/>
      <c r="U25" s="46">
        <v>2</v>
      </c>
      <c r="V25" s="46">
        <v>1</v>
      </c>
      <c r="W25" s="46">
        <v>1</v>
      </c>
      <c r="X25" s="46">
        <v>1</v>
      </c>
      <c r="Y25" s="46"/>
      <c r="Z25" s="46"/>
      <c r="AA25" s="46">
        <v>1</v>
      </c>
      <c r="AB25" s="46"/>
      <c r="AC25" s="46"/>
      <c r="AD25" s="46"/>
      <c r="AE25" s="46">
        <f t="shared" si="5"/>
        <v>7</v>
      </c>
      <c r="AF25" s="58"/>
      <c r="AG25" s="49"/>
    </row>
    <row r="26" spans="1:33" s="51" customFormat="1" ht="12.75" x14ac:dyDescent="0.2">
      <c r="A26" s="55">
        <v>21</v>
      </c>
      <c r="B26" s="54" t="s">
        <v>177</v>
      </c>
      <c r="C26" s="54" t="s">
        <v>178</v>
      </c>
      <c r="D26" s="46">
        <v>4</v>
      </c>
      <c r="E26" s="46"/>
      <c r="F26" s="46"/>
      <c r="G26" s="46">
        <v>6</v>
      </c>
      <c r="H26" s="46"/>
      <c r="I26" s="46">
        <v>1</v>
      </c>
      <c r="J26" s="46"/>
      <c r="K26" s="46"/>
      <c r="L26" s="46"/>
      <c r="M26" s="46"/>
      <c r="N26" s="46"/>
      <c r="O26" s="46">
        <f t="shared" si="4"/>
        <v>8</v>
      </c>
      <c r="P26" s="47"/>
      <c r="Q26" s="55"/>
      <c r="R26" s="54"/>
      <c r="S26" s="54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 t="str">
        <f t="shared" si="5"/>
        <v/>
      </c>
      <c r="AF26" s="58"/>
      <c r="AG26" s="49"/>
    </row>
    <row r="27" spans="1:33" s="51" customFormat="1" ht="12.75" x14ac:dyDescent="0.2">
      <c r="A27" s="55">
        <v>24</v>
      </c>
      <c r="B27" s="54" t="s">
        <v>145</v>
      </c>
      <c r="C27" s="54" t="s">
        <v>38</v>
      </c>
      <c r="D27" s="46">
        <v>1</v>
      </c>
      <c r="E27" s="46"/>
      <c r="F27" s="46">
        <v>3</v>
      </c>
      <c r="G27" s="46">
        <v>1</v>
      </c>
      <c r="H27" s="46">
        <v>3</v>
      </c>
      <c r="I27" s="46">
        <v>2</v>
      </c>
      <c r="J27" s="46">
        <v>1</v>
      </c>
      <c r="K27" s="46">
        <v>1</v>
      </c>
      <c r="L27" s="46"/>
      <c r="M27" s="46"/>
      <c r="N27" s="46">
        <v>1</v>
      </c>
      <c r="O27" s="46">
        <f t="shared" si="4"/>
        <v>5</v>
      </c>
      <c r="P27" s="47"/>
      <c r="Q27" s="55">
        <v>12</v>
      </c>
      <c r="R27" s="54" t="s">
        <v>329</v>
      </c>
      <c r="S27" s="54" t="s">
        <v>330</v>
      </c>
      <c r="T27" s="46"/>
      <c r="U27" s="46">
        <v>1</v>
      </c>
      <c r="V27" s="46"/>
      <c r="W27" s="46">
        <v>3</v>
      </c>
      <c r="X27" s="46"/>
      <c r="Y27" s="46"/>
      <c r="Z27" s="46"/>
      <c r="AA27" s="46">
        <v>2</v>
      </c>
      <c r="AB27" s="46"/>
      <c r="AC27" s="46"/>
      <c r="AD27" s="46"/>
      <c r="AE27" s="46">
        <f t="shared" si="5"/>
        <v>3</v>
      </c>
      <c r="AF27" s="58"/>
      <c r="AG27" s="49"/>
    </row>
    <row r="28" spans="1:33" s="51" customFormat="1" ht="12.75" x14ac:dyDescent="0.2">
      <c r="A28" s="53">
        <v>32</v>
      </c>
      <c r="B28" s="54" t="s">
        <v>63</v>
      </c>
      <c r="C28" s="54" t="s">
        <v>79</v>
      </c>
      <c r="D28" s="46">
        <v>5</v>
      </c>
      <c r="E28" s="46"/>
      <c r="F28" s="46">
        <v>1</v>
      </c>
      <c r="G28" s="46">
        <v>8</v>
      </c>
      <c r="H28" s="46">
        <v>1</v>
      </c>
      <c r="I28" s="46">
        <v>2</v>
      </c>
      <c r="J28" s="46">
        <v>1</v>
      </c>
      <c r="K28" s="46">
        <v>2</v>
      </c>
      <c r="L28" s="46"/>
      <c r="M28" s="46"/>
      <c r="N28" s="46"/>
      <c r="O28" s="46">
        <f t="shared" si="4"/>
        <v>11</v>
      </c>
      <c r="P28" s="47"/>
      <c r="Q28" s="55">
        <v>24</v>
      </c>
      <c r="R28" s="54" t="s">
        <v>136</v>
      </c>
      <c r="S28" s="54" t="s">
        <v>137</v>
      </c>
      <c r="T28" s="46"/>
      <c r="U28" s="46"/>
      <c r="V28" s="46"/>
      <c r="W28" s="46">
        <v>5</v>
      </c>
      <c r="X28" s="46">
        <v>2</v>
      </c>
      <c r="Y28" s="46"/>
      <c r="Z28" s="46"/>
      <c r="AA28" s="46">
        <v>1</v>
      </c>
      <c r="AB28" s="46"/>
      <c r="AC28" s="46"/>
      <c r="AD28" s="46"/>
      <c r="AE28" s="46">
        <f>IF(R28="","",(T28*2)+(U28*3)+V28*1)</f>
        <v>0</v>
      </c>
      <c r="AF28" s="58"/>
      <c r="AG28" s="49"/>
    </row>
    <row r="29" spans="1:33" s="51" customFormat="1" ht="12.75" x14ac:dyDescent="0.2">
      <c r="A29" s="53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3">
        <v>55</v>
      </c>
      <c r="R29" s="74" t="s">
        <v>486</v>
      </c>
      <c r="S29" s="54" t="s">
        <v>188</v>
      </c>
      <c r="T29" s="46">
        <v>3</v>
      </c>
      <c r="U29" s="46"/>
      <c r="V29" s="46">
        <v>2</v>
      </c>
      <c r="W29" s="46">
        <v>15</v>
      </c>
      <c r="X29" s="46"/>
      <c r="Y29" s="46">
        <v>1</v>
      </c>
      <c r="Z29" s="46">
        <v>1</v>
      </c>
      <c r="AA29" s="46">
        <v>2</v>
      </c>
      <c r="AB29" s="46"/>
      <c r="AC29" s="46"/>
      <c r="AD29" s="46">
        <v>1</v>
      </c>
      <c r="AE29" s="46">
        <f t="shared" ref="AE29:AE30" si="6">IF(R29="","",(T29*2)+(U29*3)+V29*1)</f>
        <v>8</v>
      </c>
      <c r="AF29" s="58"/>
      <c r="AG29" s="56" t="str">
        <f>IF(N31+AD31=5,"Correct","MVP ERROR")</f>
        <v>Correct</v>
      </c>
    </row>
    <row r="30" spans="1:33" s="51" customFormat="1" ht="12.75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6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AKOM:    |||   Phantoms: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7">SUM(D21:D30)</f>
        <v>15</v>
      </c>
      <c r="E31" s="46">
        <f t="shared" si="7"/>
        <v>2</v>
      </c>
      <c r="F31" s="46">
        <f t="shared" si="7"/>
        <v>4</v>
      </c>
      <c r="G31" s="46">
        <f t="shared" si="7"/>
        <v>32</v>
      </c>
      <c r="H31" s="46">
        <f t="shared" si="7"/>
        <v>10</v>
      </c>
      <c r="I31" s="46">
        <f t="shared" si="7"/>
        <v>11</v>
      </c>
      <c r="J31" s="46">
        <f t="shared" si="7"/>
        <v>4</v>
      </c>
      <c r="K31" s="46">
        <f t="shared" si="7"/>
        <v>4</v>
      </c>
      <c r="L31" s="46">
        <f t="shared" si="7"/>
        <v>0</v>
      </c>
      <c r="M31" s="46">
        <f t="shared" si="7"/>
        <v>0</v>
      </c>
      <c r="N31" s="46">
        <f t="shared" si="7"/>
        <v>4</v>
      </c>
      <c r="O31" s="46">
        <f t="shared" si="7"/>
        <v>40</v>
      </c>
      <c r="P31" s="48" t="s">
        <v>2</v>
      </c>
      <c r="Q31" s="140" t="s">
        <v>27</v>
      </c>
      <c r="R31" s="141"/>
      <c r="S31" s="142"/>
      <c r="T31" s="46">
        <f t="shared" ref="T31:AE31" si="8">SUM(T21:T30)</f>
        <v>7</v>
      </c>
      <c r="U31" s="46">
        <f t="shared" si="8"/>
        <v>6</v>
      </c>
      <c r="V31" s="46">
        <f t="shared" si="8"/>
        <v>5</v>
      </c>
      <c r="W31" s="46">
        <f t="shared" si="8"/>
        <v>33</v>
      </c>
      <c r="X31" s="46">
        <f t="shared" si="8"/>
        <v>12</v>
      </c>
      <c r="Y31" s="46">
        <f t="shared" si="8"/>
        <v>2</v>
      </c>
      <c r="Z31" s="46">
        <f t="shared" si="8"/>
        <v>2</v>
      </c>
      <c r="AA31" s="46">
        <f t="shared" si="8"/>
        <v>10</v>
      </c>
      <c r="AB31" s="46">
        <f t="shared" si="8"/>
        <v>0</v>
      </c>
      <c r="AC31" s="46">
        <f t="shared" si="8"/>
        <v>0</v>
      </c>
      <c r="AD31" s="46">
        <f t="shared" si="8"/>
        <v>1</v>
      </c>
      <c r="AE31" s="46">
        <f t="shared" si="8"/>
        <v>37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236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392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89" t="s">
        <v>104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1"/>
      <c r="P35" s="43" t="s">
        <v>4</v>
      </c>
      <c r="Q35" s="149" t="s">
        <v>203</v>
      </c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1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/>
      <c r="B37" s="54"/>
      <c r="C37" s="5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 t="str">
        <f t="shared" ref="O37:O46" si="9">IF(B37="","",(D37*2)+(E37*3)+F37*1)</f>
        <v/>
      </c>
      <c r="P37" s="47"/>
      <c r="Q37" s="53">
        <v>6</v>
      </c>
      <c r="R37" s="54" t="s">
        <v>197</v>
      </c>
      <c r="S37" s="54" t="s">
        <v>194</v>
      </c>
      <c r="T37" s="46">
        <v>1</v>
      </c>
      <c r="U37" s="46"/>
      <c r="V37" s="46"/>
      <c r="W37" s="46">
        <v>5</v>
      </c>
      <c r="X37" s="46">
        <v>2</v>
      </c>
      <c r="Y37" s="46"/>
      <c r="Z37" s="46"/>
      <c r="AA37" s="46">
        <v>2</v>
      </c>
      <c r="AB37" s="46"/>
      <c r="AC37" s="46"/>
      <c r="AD37" s="46"/>
      <c r="AE37" s="46">
        <f t="shared" ref="AE37:AE46" si="10">IF(R37="","",(T37*2)+(U37*3)+V37*1)</f>
        <v>2</v>
      </c>
      <c r="AG37" s="49"/>
    </row>
    <row r="38" spans="1:33" s="51" customFormat="1" ht="12.75" x14ac:dyDescent="0.2">
      <c r="A38" s="53">
        <v>4</v>
      </c>
      <c r="B38" s="54" t="s">
        <v>133</v>
      </c>
      <c r="C38" s="54" t="s">
        <v>134</v>
      </c>
      <c r="D38" s="46">
        <v>1</v>
      </c>
      <c r="E38" s="46"/>
      <c r="F38" s="46">
        <v>1</v>
      </c>
      <c r="G38" s="46">
        <v>3</v>
      </c>
      <c r="H38" s="46"/>
      <c r="I38" s="46"/>
      <c r="J38" s="46"/>
      <c r="K38" s="46">
        <v>2</v>
      </c>
      <c r="L38" s="46"/>
      <c r="M38" s="46"/>
      <c r="N38" s="46"/>
      <c r="O38" s="46">
        <f t="shared" si="9"/>
        <v>3</v>
      </c>
      <c r="P38" s="47"/>
      <c r="Q38" s="55">
        <v>12</v>
      </c>
      <c r="R38" s="54" t="s">
        <v>199</v>
      </c>
      <c r="S38" s="54" t="s">
        <v>207</v>
      </c>
      <c r="T38" s="46">
        <v>1</v>
      </c>
      <c r="U38" s="46">
        <v>2</v>
      </c>
      <c r="V38" s="46"/>
      <c r="W38" s="46">
        <v>2</v>
      </c>
      <c r="X38" s="46"/>
      <c r="Y38" s="46"/>
      <c r="Z38" s="46"/>
      <c r="AA38" s="46">
        <v>1</v>
      </c>
      <c r="AB38" s="46"/>
      <c r="AC38" s="46"/>
      <c r="AD38" s="46"/>
      <c r="AE38" s="46">
        <f t="shared" si="10"/>
        <v>8</v>
      </c>
      <c r="AG38" s="49"/>
    </row>
    <row r="39" spans="1:33" s="51" customFormat="1" ht="12.75" x14ac:dyDescent="0.2">
      <c r="A39" s="55">
        <v>8</v>
      </c>
      <c r="B39" s="54" t="s">
        <v>66</v>
      </c>
      <c r="C39" s="54" t="s">
        <v>67</v>
      </c>
      <c r="D39" s="46">
        <v>1</v>
      </c>
      <c r="E39" s="46"/>
      <c r="F39" s="46">
        <v>1</v>
      </c>
      <c r="G39" s="46">
        <v>7</v>
      </c>
      <c r="H39" s="46">
        <v>1</v>
      </c>
      <c r="I39" s="46"/>
      <c r="J39" s="46">
        <v>1</v>
      </c>
      <c r="K39" s="46"/>
      <c r="L39" s="46"/>
      <c r="M39" s="46"/>
      <c r="N39" s="46"/>
      <c r="O39" s="46">
        <f t="shared" si="9"/>
        <v>3</v>
      </c>
      <c r="P39" s="47"/>
      <c r="Q39" s="55">
        <v>10</v>
      </c>
      <c r="R39" s="54" t="s">
        <v>340</v>
      </c>
      <c r="S39" s="54" t="s">
        <v>38</v>
      </c>
      <c r="T39" s="46">
        <v>3</v>
      </c>
      <c r="U39" s="46">
        <v>4</v>
      </c>
      <c r="V39" s="46">
        <v>1</v>
      </c>
      <c r="W39" s="46">
        <v>1</v>
      </c>
      <c r="X39" s="46">
        <v>2</v>
      </c>
      <c r="Y39" s="46">
        <v>4</v>
      </c>
      <c r="Z39" s="46"/>
      <c r="AA39" s="46">
        <v>4</v>
      </c>
      <c r="AB39" s="46"/>
      <c r="AC39" s="46"/>
      <c r="AD39" s="46"/>
      <c r="AE39" s="46">
        <f t="shared" si="10"/>
        <v>19</v>
      </c>
      <c r="AG39" s="49"/>
    </row>
    <row r="40" spans="1:33" s="51" customFormat="1" ht="12.75" x14ac:dyDescent="0.2">
      <c r="A40" s="53">
        <v>9</v>
      </c>
      <c r="B40" s="54" t="s">
        <v>99</v>
      </c>
      <c r="C40" s="54" t="s">
        <v>79</v>
      </c>
      <c r="D40" s="46">
        <v>3</v>
      </c>
      <c r="E40" s="46">
        <v>1</v>
      </c>
      <c r="F40" s="46">
        <v>3</v>
      </c>
      <c r="G40" s="46">
        <v>5</v>
      </c>
      <c r="H40" s="46">
        <v>1</v>
      </c>
      <c r="I40" s="46">
        <v>2</v>
      </c>
      <c r="J40" s="46"/>
      <c r="K40" s="46">
        <v>1</v>
      </c>
      <c r="L40" s="46"/>
      <c r="M40" s="46"/>
      <c r="N40" s="46">
        <v>1</v>
      </c>
      <c r="O40" s="46">
        <f t="shared" si="9"/>
        <v>12</v>
      </c>
      <c r="P40" s="47"/>
      <c r="Q40" s="55">
        <v>13</v>
      </c>
      <c r="R40" s="54" t="s">
        <v>294</v>
      </c>
      <c r="S40" s="54" t="s">
        <v>61</v>
      </c>
      <c r="T40" s="46"/>
      <c r="U40" s="46"/>
      <c r="V40" s="46"/>
      <c r="W40" s="46">
        <v>5</v>
      </c>
      <c r="X40" s="46">
        <v>1</v>
      </c>
      <c r="Y40" s="46"/>
      <c r="Z40" s="46"/>
      <c r="AA40" s="46">
        <v>4</v>
      </c>
      <c r="AB40" s="46"/>
      <c r="AC40" s="46"/>
      <c r="AD40" s="46"/>
      <c r="AE40" s="46">
        <f t="shared" si="10"/>
        <v>0</v>
      </c>
      <c r="AG40" s="49"/>
    </row>
    <row r="41" spans="1:33" s="51" customFormat="1" ht="12.75" x14ac:dyDescent="0.2">
      <c r="A41" s="53">
        <v>11</v>
      </c>
      <c r="B41" s="54" t="s">
        <v>60</v>
      </c>
      <c r="C41" s="54" t="s">
        <v>61</v>
      </c>
      <c r="D41" s="46"/>
      <c r="E41" s="46">
        <v>1</v>
      </c>
      <c r="F41" s="46"/>
      <c r="G41" s="46">
        <v>7</v>
      </c>
      <c r="H41" s="46"/>
      <c r="I41" s="46"/>
      <c r="J41" s="46"/>
      <c r="K41" s="46">
        <v>3</v>
      </c>
      <c r="L41" s="46"/>
      <c r="M41" s="46"/>
      <c r="N41" s="46"/>
      <c r="O41" s="46">
        <f t="shared" si="9"/>
        <v>3</v>
      </c>
      <c r="P41" s="47"/>
      <c r="Q41" s="53">
        <v>14</v>
      </c>
      <c r="R41" s="54" t="s">
        <v>197</v>
      </c>
      <c r="S41" s="54" t="s">
        <v>198</v>
      </c>
      <c r="T41" s="46"/>
      <c r="U41" s="46">
        <v>4</v>
      </c>
      <c r="V41" s="46">
        <v>2</v>
      </c>
      <c r="W41" s="46">
        <v>1</v>
      </c>
      <c r="X41" s="46">
        <v>2</v>
      </c>
      <c r="Y41" s="46">
        <v>1</v>
      </c>
      <c r="Z41" s="46"/>
      <c r="AA41" s="46">
        <v>1</v>
      </c>
      <c r="AB41" s="46"/>
      <c r="AC41" s="46"/>
      <c r="AD41" s="46">
        <v>1</v>
      </c>
      <c r="AE41" s="46">
        <f t="shared" si="10"/>
        <v>14</v>
      </c>
      <c r="AG41" s="49"/>
    </row>
    <row r="42" spans="1:33" s="51" customFormat="1" ht="12.75" x14ac:dyDescent="0.2">
      <c r="A42" s="55">
        <v>14</v>
      </c>
      <c r="B42" s="54" t="s">
        <v>132</v>
      </c>
      <c r="C42" s="54" t="s">
        <v>34</v>
      </c>
      <c r="D42" s="46"/>
      <c r="E42" s="46"/>
      <c r="F42" s="46">
        <v>11</v>
      </c>
      <c r="G42" s="46">
        <v>5</v>
      </c>
      <c r="H42" s="46">
        <v>3</v>
      </c>
      <c r="I42" s="46">
        <v>2</v>
      </c>
      <c r="J42" s="46">
        <v>2</v>
      </c>
      <c r="K42" s="46">
        <v>3</v>
      </c>
      <c r="L42" s="46"/>
      <c r="M42" s="46"/>
      <c r="N42" s="46"/>
      <c r="O42" s="46">
        <f t="shared" si="9"/>
        <v>11</v>
      </c>
      <c r="P42" s="47"/>
      <c r="Q42" s="55">
        <v>16</v>
      </c>
      <c r="R42" s="54" t="s">
        <v>208</v>
      </c>
      <c r="S42" s="54" t="s">
        <v>34</v>
      </c>
      <c r="T42" s="46">
        <v>1</v>
      </c>
      <c r="U42" s="46"/>
      <c r="V42" s="46"/>
      <c r="W42" s="46">
        <v>4</v>
      </c>
      <c r="X42" s="46">
        <v>3</v>
      </c>
      <c r="Y42" s="46">
        <v>1</v>
      </c>
      <c r="Z42" s="46"/>
      <c r="AA42" s="46">
        <v>4</v>
      </c>
      <c r="AB42" s="46"/>
      <c r="AC42" s="46"/>
      <c r="AD42" s="46"/>
      <c r="AE42" s="46">
        <f t="shared" si="10"/>
        <v>2</v>
      </c>
      <c r="AG42" s="49"/>
    </row>
    <row r="43" spans="1:33" s="51" customFormat="1" ht="12.75" x14ac:dyDescent="0.2">
      <c r="A43" s="55">
        <v>23</v>
      </c>
      <c r="B43" s="54" t="s">
        <v>148</v>
      </c>
      <c r="C43" s="54" t="s">
        <v>57</v>
      </c>
      <c r="D43" s="46">
        <v>7</v>
      </c>
      <c r="E43" s="46">
        <v>1</v>
      </c>
      <c r="F43" s="46">
        <v>6</v>
      </c>
      <c r="G43" s="46">
        <v>7</v>
      </c>
      <c r="H43" s="46">
        <v>4</v>
      </c>
      <c r="I43" s="46">
        <v>2</v>
      </c>
      <c r="J43" s="46"/>
      <c r="K43" s="46">
        <v>1</v>
      </c>
      <c r="L43" s="46"/>
      <c r="M43" s="46"/>
      <c r="N43" s="46">
        <v>3</v>
      </c>
      <c r="O43" s="46">
        <f t="shared" si="9"/>
        <v>23</v>
      </c>
      <c r="P43" s="47"/>
      <c r="Q43" s="55"/>
      <c r="R43" s="54"/>
      <c r="S43" s="54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 t="str">
        <f t="shared" si="10"/>
        <v/>
      </c>
      <c r="AG43" s="49"/>
    </row>
    <row r="44" spans="1:33" s="51" customFormat="1" ht="12.75" x14ac:dyDescent="0.2">
      <c r="A44" s="53"/>
      <c r="B44" s="54"/>
      <c r="C44" s="5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 t="str">
        <f t="shared" si="9"/>
        <v/>
      </c>
      <c r="P44" s="47"/>
      <c r="Q44" s="55">
        <v>36</v>
      </c>
      <c r="R44" s="54" t="s">
        <v>209</v>
      </c>
      <c r="S44" s="54" t="s">
        <v>126</v>
      </c>
      <c r="T44" s="46">
        <v>1</v>
      </c>
      <c r="U44" s="46"/>
      <c r="V44" s="46">
        <v>2</v>
      </c>
      <c r="W44" s="46">
        <v>7</v>
      </c>
      <c r="X44" s="46">
        <v>1</v>
      </c>
      <c r="Y44" s="46">
        <v>1</v>
      </c>
      <c r="Z44" s="46">
        <v>2</v>
      </c>
      <c r="AA44" s="46">
        <v>4</v>
      </c>
      <c r="AB44" s="46"/>
      <c r="AC44" s="46"/>
      <c r="AD44" s="46"/>
      <c r="AE44" s="46">
        <f t="shared" si="10"/>
        <v>4</v>
      </c>
      <c r="AG44" s="49"/>
    </row>
    <row r="45" spans="1:33" s="51" customFormat="1" ht="12.75" x14ac:dyDescent="0.2">
      <c r="A45" s="55">
        <v>34</v>
      </c>
      <c r="B45" s="54" t="s">
        <v>373</v>
      </c>
      <c r="C45" s="54" t="s">
        <v>34</v>
      </c>
      <c r="D45" s="46"/>
      <c r="E45" s="46"/>
      <c r="F45" s="46"/>
      <c r="G45" s="46">
        <v>5</v>
      </c>
      <c r="H45" s="46">
        <v>1</v>
      </c>
      <c r="I45" s="46"/>
      <c r="J45" s="46">
        <v>1</v>
      </c>
      <c r="K45" s="46"/>
      <c r="L45" s="46"/>
      <c r="M45" s="46"/>
      <c r="N45" s="46"/>
      <c r="O45" s="46">
        <f t="shared" si="9"/>
        <v>0</v>
      </c>
      <c r="P45" s="47"/>
      <c r="Q45" s="55"/>
      <c r="R45" s="54"/>
      <c r="S45" s="54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 t="str">
        <f t="shared" si="10"/>
        <v/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9"/>
        <v/>
      </c>
      <c r="P46" s="47"/>
      <c r="Q46" s="55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10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1">SUM(D37:D46)</f>
        <v>12</v>
      </c>
      <c r="E47" s="46">
        <f t="shared" si="11"/>
        <v>3</v>
      </c>
      <c r="F47" s="46">
        <f t="shared" si="11"/>
        <v>22</v>
      </c>
      <c r="G47" s="46">
        <f t="shared" si="11"/>
        <v>39</v>
      </c>
      <c r="H47" s="46">
        <f t="shared" si="11"/>
        <v>10</v>
      </c>
      <c r="I47" s="46">
        <f t="shared" si="11"/>
        <v>6</v>
      </c>
      <c r="J47" s="46">
        <f t="shared" si="11"/>
        <v>4</v>
      </c>
      <c r="K47" s="46">
        <f t="shared" si="11"/>
        <v>10</v>
      </c>
      <c r="L47" s="46">
        <f t="shared" si="11"/>
        <v>0</v>
      </c>
      <c r="M47" s="46">
        <f t="shared" si="11"/>
        <v>0</v>
      </c>
      <c r="N47" s="46">
        <f t="shared" si="11"/>
        <v>4</v>
      </c>
      <c r="O47" s="46">
        <f t="shared" si="11"/>
        <v>55</v>
      </c>
      <c r="P47" s="48" t="s">
        <v>5</v>
      </c>
      <c r="Q47" s="140" t="s">
        <v>27</v>
      </c>
      <c r="R47" s="141"/>
      <c r="S47" s="142"/>
      <c r="T47" s="46">
        <f t="shared" ref="T47:AE47" si="12">SUM(T37:T46)</f>
        <v>7</v>
      </c>
      <c r="U47" s="46">
        <f t="shared" si="12"/>
        <v>10</v>
      </c>
      <c r="V47" s="46">
        <f t="shared" si="12"/>
        <v>5</v>
      </c>
      <c r="W47" s="46">
        <f t="shared" si="12"/>
        <v>25</v>
      </c>
      <c r="X47" s="46">
        <f t="shared" si="12"/>
        <v>11</v>
      </c>
      <c r="Y47" s="46">
        <f t="shared" si="12"/>
        <v>7</v>
      </c>
      <c r="Z47" s="46">
        <f t="shared" si="12"/>
        <v>2</v>
      </c>
      <c r="AA47" s="46">
        <f t="shared" si="12"/>
        <v>20</v>
      </c>
      <c r="AB47" s="46">
        <f t="shared" si="12"/>
        <v>0</v>
      </c>
      <c r="AC47" s="46">
        <f t="shared" si="12"/>
        <v>0</v>
      </c>
      <c r="AD47" s="46">
        <f t="shared" si="12"/>
        <v>1</v>
      </c>
      <c r="AE47" s="46">
        <f t="shared" si="12"/>
        <v>49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Cunning Stunts:    |||   Spectres: </v>
      </c>
    </row>
    <row r="48" spans="1:33" s="51" customFormat="1" ht="12.75" x14ac:dyDescent="0.2">
      <c r="A48" s="152" t="s">
        <v>28</v>
      </c>
      <c r="B48" s="153"/>
      <c r="C48" s="154" t="s">
        <v>29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393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207" t="s">
        <v>244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9"/>
      <c r="P51" s="43" t="s">
        <v>30</v>
      </c>
      <c r="Q51" s="169" t="s">
        <v>206</v>
      </c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1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>
        <v>11</v>
      </c>
      <c r="B53" s="54" t="s">
        <v>269</v>
      </c>
      <c r="C53" s="54" t="s">
        <v>270</v>
      </c>
      <c r="D53" s="46">
        <v>2</v>
      </c>
      <c r="E53" s="46"/>
      <c r="F53" s="46"/>
      <c r="G53" s="46">
        <v>11</v>
      </c>
      <c r="H53" s="46"/>
      <c r="I53" s="46">
        <v>1</v>
      </c>
      <c r="J53" s="46">
        <v>3</v>
      </c>
      <c r="K53" s="46"/>
      <c r="L53" s="46"/>
      <c r="M53" s="46"/>
      <c r="N53" s="46"/>
      <c r="O53" s="46">
        <f t="shared" ref="O53:O62" si="13">IF(B53="","",(D53*2)+(E53*3)+F53*1)</f>
        <v>4</v>
      </c>
      <c r="P53" s="47"/>
      <c r="Q53" s="55">
        <v>4</v>
      </c>
      <c r="R53" s="54" t="s">
        <v>120</v>
      </c>
      <c r="S53" s="54" t="s">
        <v>121</v>
      </c>
      <c r="T53" s="46">
        <v>3</v>
      </c>
      <c r="U53" s="46">
        <v>1</v>
      </c>
      <c r="V53" s="46"/>
      <c r="W53" s="46">
        <v>4</v>
      </c>
      <c r="X53" s="46">
        <v>3</v>
      </c>
      <c r="Y53" s="46">
        <v>2</v>
      </c>
      <c r="Z53" s="46"/>
      <c r="AA53" s="46"/>
      <c r="AB53" s="46"/>
      <c r="AC53" s="46"/>
      <c r="AD53" s="46">
        <v>1</v>
      </c>
      <c r="AE53" s="46">
        <f t="shared" ref="AE53:AE62" si="14">IF(R53="","",(T53*2)+(U53*3)+V53*1)</f>
        <v>9</v>
      </c>
      <c r="AF53" s="58"/>
      <c r="AG53" s="49"/>
    </row>
    <row r="54" spans="1:33" s="51" customFormat="1" ht="12.75" x14ac:dyDescent="0.2">
      <c r="A54" s="53">
        <v>6</v>
      </c>
      <c r="B54" s="54" t="s">
        <v>37</v>
      </c>
      <c r="C54" s="54" t="s">
        <v>194</v>
      </c>
      <c r="D54" s="46">
        <v>1</v>
      </c>
      <c r="E54" s="46">
        <v>1</v>
      </c>
      <c r="F54" s="46"/>
      <c r="G54" s="46">
        <v>3</v>
      </c>
      <c r="H54" s="46"/>
      <c r="I54" s="46"/>
      <c r="J54" s="46">
        <v>1</v>
      </c>
      <c r="K54" s="46">
        <v>5</v>
      </c>
      <c r="L54" s="46"/>
      <c r="M54" s="46"/>
      <c r="N54" s="46"/>
      <c r="O54" s="46">
        <f t="shared" si="13"/>
        <v>5</v>
      </c>
      <c r="P54" s="47"/>
      <c r="Q54" s="55">
        <v>5</v>
      </c>
      <c r="R54" s="54" t="s">
        <v>191</v>
      </c>
      <c r="S54" s="54" t="s">
        <v>73</v>
      </c>
      <c r="T54" s="46">
        <v>2</v>
      </c>
      <c r="U54" s="46"/>
      <c r="V54" s="46"/>
      <c r="W54" s="46">
        <v>2</v>
      </c>
      <c r="X54" s="46">
        <v>1</v>
      </c>
      <c r="Y54" s="46"/>
      <c r="Z54" s="46"/>
      <c r="AA54" s="46">
        <v>1</v>
      </c>
      <c r="AB54" s="46"/>
      <c r="AC54" s="46"/>
      <c r="AD54" s="46"/>
      <c r="AE54" s="46">
        <f t="shared" si="14"/>
        <v>4</v>
      </c>
      <c r="AF54" s="58"/>
      <c r="AG54" s="49"/>
    </row>
    <row r="55" spans="1:33" s="51" customFormat="1" ht="12.75" x14ac:dyDescent="0.2">
      <c r="A55" s="53">
        <v>4</v>
      </c>
      <c r="B55" s="54" t="s">
        <v>363</v>
      </c>
      <c r="C55" s="54" t="s">
        <v>364</v>
      </c>
      <c r="D55" s="46">
        <v>1</v>
      </c>
      <c r="E55" s="46">
        <v>2</v>
      </c>
      <c r="F55" s="46">
        <v>2</v>
      </c>
      <c r="G55" s="46">
        <v>2</v>
      </c>
      <c r="H55" s="46">
        <v>1</v>
      </c>
      <c r="I55" s="46">
        <v>1</v>
      </c>
      <c r="J55" s="46"/>
      <c r="K55" s="46">
        <v>1</v>
      </c>
      <c r="L55" s="46"/>
      <c r="M55" s="46"/>
      <c r="N55" s="46"/>
      <c r="O55" s="46">
        <f t="shared" si="13"/>
        <v>10</v>
      </c>
      <c r="P55" s="47"/>
      <c r="Q55" s="53">
        <v>13</v>
      </c>
      <c r="R55" s="54" t="s">
        <v>286</v>
      </c>
      <c r="S55" s="54" t="s">
        <v>287</v>
      </c>
      <c r="T55" s="46">
        <v>2</v>
      </c>
      <c r="U55" s="46"/>
      <c r="V55" s="46">
        <v>3</v>
      </c>
      <c r="W55" s="46">
        <v>4</v>
      </c>
      <c r="X55" s="46">
        <v>1</v>
      </c>
      <c r="Y55" s="46"/>
      <c r="Z55" s="46"/>
      <c r="AA55" s="46">
        <v>3</v>
      </c>
      <c r="AB55" s="46"/>
      <c r="AC55" s="46"/>
      <c r="AD55" s="46"/>
      <c r="AE55" s="46">
        <f t="shared" si="14"/>
        <v>7</v>
      </c>
      <c r="AF55" s="58"/>
      <c r="AG55" s="49"/>
    </row>
    <row r="56" spans="1:33" s="51" customFormat="1" ht="12.75" x14ac:dyDescent="0.2">
      <c r="A56" s="53">
        <v>8</v>
      </c>
      <c r="B56" s="54" t="s">
        <v>248</v>
      </c>
      <c r="C56" s="54" t="s">
        <v>57</v>
      </c>
      <c r="D56" s="46">
        <v>1</v>
      </c>
      <c r="E56" s="46"/>
      <c r="F56" s="46">
        <v>2</v>
      </c>
      <c r="G56" s="46">
        <v>3</v>
      </c>
      <c r="H56" s="46">
        <v>3</v>
      </c>
      <c r="I56" s="46"/>
      <c r="J56" s="46"/>
      <c r="K56" s="46">
        <v>1</v>
      </c>
      <c r="L56" s="46"/>
      <c r="M56" s="46"/>
      <c r="N56" s="46"/>
      <c r="O56" s="46">
        <f t="shared" si="13"/>
        <v>4</v>
      </c>
      <c r="P56" s="47"/>
      <c r="Q56" s="53"/>
      <c r="R56" s="54"/>
      <c r="S56" s="54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 t="str">
        <f t="shared" si="14"/>
        <v/>
      </c>
      <c r="AF56" s="58"/>
      <c r="AG56" s="49"/>
    </row>
    <row r="57" spans="1:33" s="51" customFormat="1" ht="12.75" x14ac:dyDescent="0.2">
      <c r="A57" s="53">
        <v>9</v>
      </c>
      <c r="B57" s="54" t="s">
        <v>335</v>
      </c>
      <c r="C57" s="54" t="s">
        <v>65</v>
      </c>
      <c r="D57" s="46">
        <v>1</v>
      </c>
      <c r="E57" s="46">
        <v>1</v>
      </c>
      <c r="F57" s="46"/>
      <c r="G57" s="46">
        <v>8</v>
      </c>
      <c r="H57" s="46">
        <v>2</v>
      </c>
      <c r="I57" s="46"/>
      <c r="J57" s="46"/>
      <c r="K57" s="46"/>
      <c r="L57" s="46"/>
      <c r="M57" s="46"/>
      <c r="N57" s="46"/>
      <c r="O57" s="46">
        <f t="shared" si="13"/>
        <v>5</v>
      </c>
      <c r="P57" s="47"/>
      <c r="Q57" s="53">
        <v>10</v>
      </c>
      <c r="R57" s="54" t="s">
        <v>159</v>
      </c>
      <c r="S57" s="54" t="s">
        <v>35</v>
      </c>
      <c r="T57" s="46">
        <v>2</v>
      </c>
      <c r="U57" s="46"/>
      <c r="V57" s="46">
        <v>1</v>
      </c>
      <c r="W57" s="46">
        <v>8</v>
      </c>
      <c r="X57" s="46">
        <v>4</v>
      </c>
      <c r="Y57" s="46"/>
      <c r="Z57" s="46"/>
      <c r="AA57" s="46"/>
      <c r="AB57" s="46"/>
      <c r="AC57" s="46"/>
      <c r="AD57" s="46"/>
      <c r="AE57" s="46">
        <f t="shared" si="14"/>
        <v>5</v>
      </c>
      <c r="AF57" s="58"/>
      <c r="AG57" s="49"/>
    </row>
    <row r="58" spans="1:33" s="51" customFormat="1" ht="12.75" x14ac:dyDescent="0.2">
      <c r="A58" s="53">
        <v>10</v>
      </c>
      <c r="B58" s="54" t="s">
        <v>60</v>
      </c>
      <c r="C58" s="54" t="s">
        <v>84</v>
      </c>
      <c r="D58" s="46">
        <v>2</v>
      </c>
      <c r="E58" s="46"/>
      <c r="F58" s="46"/>
      <c r="G58" s="46">
        <v>3</v>
      </c>
      <c r="H58" s="46">
        <v>2</v>
      </c>
      <c r="I58" s="46">
        <v>1</v>
      </c>
      <c r="J58" s="46"/>
      <c r="K58" s="46">
        <v>4</v>
      </c>
      <c r="L58" s="46"/>
      <c r="M58" s="46"/>
      <c r="N58" s="46"/>
      <c r="O58" s="46">
        <f t="shared" si="13"/>
        <v>4</v>
      </c>
      <c r="P58" s="47"/>
      <c r="Q58" s="53">
        <v>11</v>
      </c>
      <c r="R58" s="54" t="s">
        <v>123</v>
      </c>
      <c r="S58" s="54" t="s">
        <v>73</v>
      </c>
      <c r="T58" s="46">
        <v>3</v>
      </c>
      <c r="U58" s="46">
        <v>5</v>
      </c>
      <c r="V58" s="46">
        <v>1</v>
      </c>
      <c r="W58" s="46">
        <v>10</v>
      </c>
      <c r="X58" s="46"/>
      <c r="Y58" s="46"/>
      <c r="Z58" s="46"/>
      <c r="AA58" s="46"/>
      <c r="AB58" s="46"/>
      <c r="AC58" s="46"/>
      <c r="AD58" s="46">
        <v>3</v>
      </c>
      <c r="AE58" s="46">
        <f t="shared" si="14"/>
        <v>22</v>
      </c>
      <c r="AF58" s="58"/>
      <c r="AG58" s="49"/>
    </row>
    <row r="59" spans="1:33" s="51" customFormat="1" ht="12.75" x14ac:dyDescent="0.2">
      <c r="A59" s="53"/>
      <c r="B59" s="54"/>
      <c r="C59" s="5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 t="str">
        <f t="shared" si="13"/>
        <v/>
      </c>
      <c r="P59" s="47"/>
      <c r="Q59" s="53">
        <v>12</v>
      </c>
      <c r="R59" s="54" t="s">
        <v>72</v>
      </c>
      <c r="S59" s="54" t="s">
        <v>124</v>
      </c>
      <c r="T59" s="46">
        <v>1</v>
      </c>
      <c r="U59" s="46">
        <v>1</v>
      </c>
      <c r="V59" s="46">
        <v>1</v>
      </c>
      <c r="W59" s="46">
        <v>3</v>
      </c>
      <c r="X59" s="46">
        <v>4</v>
      </c>
      <c r="Y59" s="46">
        <v>1</v>
      </c>
      <c r="Z59" s="46"/>
      <c r="AA59" s="46">
        <v>3</v>
      </c>
      <c r="AB59" s="46"/>
      <c r="AC59" s="46"/>
      <c r="AD59" s="46"/>
      <c r="AE59" s="46">
        <f t="shared" si="14"/>
        <v>6</v>
      </c>
      <c r="AF59" s="58"/>
      <c r="AG59" s="49"/>
    </row>
    <row r="60" spans="1:33" s="51" customFormat="1" ht="12.75" x14ac:dyDescent="0.2">
      <c r="A60" s="55">
        <v>23</v>
      </c>
      <c r="B60" s="54" t="s">
        <v>271</v>
      </c>
      <c r="C60" s="54" t="s">
        <v>272</v>
      </c>
      <c r="D60" s="46"/>
      <c r="E60" s="46"/>
      <c r="F60" s="46"/>
      <c r="G60" s="46">
        <v>8</v>
      </c>
      <c r="H60" s="46"/>
      <c r="I60" s="46">
        <v>1</v>
      </c>
      <c r="J60" s="46">
        <v>1</v>
      </c>
      <c r="K60" s="46">
        <v>1</v>
      </c>
      <c r="L60" s="46"/>
      <c r="M60" s="46"/>
      <c r="N60" s="46"/>
      <c r="O60" s="46">
        <f t="shared" si="13"/>
        <v>0</v>
      </c>
      <c r="P60" s="47"/>
      <c r="Q60" s="53"/>
      <c r="R60" s="54"/>
      <c r="S60" s="54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 t="str">
        <f t="shared" si="14"/>
        <v/>
      </c>
      <c r="AF60" s="58"/>
      <c r="AG60" s="49"/>
    </row>
    <row r="61" spans="1:33" s="51" customFormat="1" ht="12.75" x14ac:dyDescent="0.2">
      <c r="A61" s="53">
        <v>91</v>
      </c>
      <c r="B61" s="54" t="s">
        <v>298</v>
      </c>
      <c r="C61" s="54" t="s">
        <v>62</v>
      </c>
      <c r="D61" s="46">
        <v>1</v>
      </c>
      <c r="E61" s="46"/>
      <c r="F61" s="46"/>
      <c r="G61" s="46">
        <v>3</v>
      </c>
      <c r="H61" s="46"/>
      <c r="I61" s="46">
        <v>1</v>
      </c>
      <c r="J61" s="46">
        <v>1</v>
      </c>
      <c r="K61" s="46"/>
      <c r="L61" s="46"/>
      <c r="M61" s="46"/>
      <c r="N61" s="46"/>
      <c r="O61" s="46">
        <f t="shared" si="13"/>
        <v>2</v>
      </c>
      <c r="P61" s="47"/>
      <c r="Q61" s="53">
        <v>14</v>
      </c>
      <c r="R61" s="54" t="s">
        <v>187</v>
      </c>
      <c r="S61" s="54" t="s">
        <v>62</v>
      </c>
      <c r="T61" s="46">
        <v>2</v>
      </c>
      <c r="U61" s="46"/>
      <c r="V61" s="46"/>
      <c r="W61" s="46">
        <v>8</v>
      </c>
      <c r="X61" s="46">
        <v>4</v>
      </c>
      <c r="Y61" s="46">
        <v>4</v>
      </c>
      <c r="Z61" s="46">
        <v>2</v>
      </c>
      <c r="AA61" s="46">
        <v>1</v>
      </c>
      <c r="AB61" s="46"/>
      <c r="AC61" s="46"/>
      <c r="AD61" s="46">
        <v>1</v>
      </c>
      <c r="AE61" s="46">
        <f t="shared" si="14"/>
        <v>4</v>
      </c>
      <c r="AF61" s="58"/>
      <c r="AG61" s="49"/>
    </row>
    <row r="62" spans="1:33" s="51" customFormat="1" ht="12.75" x14ac:dyDescent="0.2">
      <c r="A62" s="55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3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4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5">SUM(D53:D62)</f>
        <v>9</v>
      </c>
      <c r="E63" s="46">
        <f t="shared" si="15"/>
        <v>4</v>
      </c>
      <c r="F63" s="46">
        <f t="shared" si="15"/>
        <v>4</v>
      </c>
      <c r="G63" s="46">
        <f t="shared" si="15"/>
        <v>41</v>
      </c>
      <c r="H63" s="46">
        <f t="shared" si="15"/>
        <v>8</v>
      </c>
      <c r="I63" s="46">
        <f t="shared" si="15"/>
        <v>5</v>
      </c>
      <c r="J63" s="46">
        <f t="shared" si="15"/>
        <v>6</v>
      </c>
      <c r="K63" s="46">
        <f t="shared" si="15"/>
        <v>12</v>
      </c>
      <c r="L63" s="46">
        <f t="shared" si="15"/>
        <v>0</v>
      </c>
      <c r="M63" s="46">
        <f t="shared" si="15"/>
        <v>0</v>
      </c>
      <c r="N63" s="46">
        <f t="shared" si="15"/>
        <v>0</v>
      </c>
      <c r="O63" s="46">
        <f t="shared" si="15"/>
        <v>34</v>
      </c>
      <c r="P63" s="48" t="s">
        <v>2</v>
      </c>
      <c r="Q63" s="140" t="s">
        <v>27</v>
      </c>
      <c r="R63" s="141"/>
      <c r="S63" s="142"/>
      <c r="T63" s="46">
        <f t="shared" ref="T63:AE63" si="16">SUM(T53:T62)</f>
        <v>15</v>
      </c>
      <c r="U63" s="46">
        <f t="shared" si="16"/>
        <v>7</v>
      </c>
      <c r="V63" s="46">
        <f t="shared" si="16"/>
        <v>6</v>
      </c>
      <c r="W63" s="46">
        <f t="shared" si="16"/>
        <v>39</v>
      </c>
      <c r="X63" s="46">
        <f t="shared" si="16"/>
        <v>17</v>
      </c>
      <c r="Y63" s="46">
        <f t="shared" si="16"/>
        <v>7</v>
      </c>
      <c r="Z63" s="46">
        <f t="shared" si="16"/>
        <v>2</v>
      </c>
      <c r="AA63" s="46">
        <f t="shared" si="16"/>
        <v>8</v>
      </c>
      <c r="AB63" s="46">
        <f t="shared" si="16"/>
        <v>0</v>
      </c>
      <c r="AC63" s="46">
        <f t="shared" si="16"/>
        <v>0</v>
      </c>
      <c r="AD63" s="46">
        <f t="shared" si="16"/>
        <v>5</v>
      </c>
      <c r="AE63" s="46">
        <f t="shared" si="16"/>
        <v>57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Honey Badgers:    |||   Average Joes: </v>
      </c>
    </row>
    <row r="64" spans="1:33" s="51" customFormat="1" ht="12.75" x14ac:dyDescent="0.2">
      <c r="A64" s="152" t="s">
        <v>28</v>
      </c>
      <c r="B64" s="153"/>
      <c r="C64" s="154" t="s">
        <v>162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307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204" t="s">
        <v>236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6"/>
      <c r="P67" s="43" t="s">
        <v>30</v>
      </c>
      <c r="Q67" s="175" t="s">
        <v>48</v>
      </c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7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3"/>
      <c r="B69" s="54"/>
      <c r="C69" s="54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 t="str">
        <f t="shared" ref="O69:O78" si="17">IF(B69="","",(D69*2)+(E69*3)+F69*1)</f>
        <v/>
      </c>
      <c r="P69" s="47"/>
      <c r="Q69" s="53">
        <v>5</v>
      </c>
      <c r="R69" s="54" t="s">
        <v>115</v>
      </c>
      <c r="S69" s="54" t="s">
        <v>173</v>
      </c>
      <c r="T69" s="46">
        <v>3</v>
      </c>
      <c r="U69" s="46"/>
      <c r="V69" s="46">
        <v>1</v>
      </c>
      <c r="W69" s="46">
        <v>12</v>
      </c>
      <c r="X69" s="46">
        <v>2</v>
      </c>
      <c r="Y69" s="46">
        <v>1</v>
      </c>
      <c r="Z69" s="46"/>
      <c r="AA69" s="46">
        <v>2</v>
      </c>
      <c r="AB69" s="46"/>
      <c r="AC69" s="46"/>
      <c r="AD69" s="46"/>
      <c r="AE69" s="46">
        <f t="shared" ref="AE69:AE78" si="18">IF(R69="","",(T69*2)+(U69*3)+V69*1)</f>
        <v>7</v>
      </c>
      <c r="AG69" s="49"/>
    </row>
    <row r="70" spans="1:33" s="51" customFormat="1" ht="12.75" x14ac:dyDescent="0.2">
      <c r="A70" s="53"/>
      <c r="B70" s="54"/>
      <c r="C70" s="5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 t="str">
        <f t="shared" si="17"/>
        <v/>
      </c>
      <c r="P70" s="47"/>
      <c r="Q70" s="53">
        <v>7</v>
      </c>
      <c r="R70" s="54" t="s">
        <v>113</v>
      </c>
      <c r="S70" s="54" t="s">
        <v>114</v>
      </c>
      <c r="T70" s="46">
        <v>3</v>
      </c>
      <c r="U70" s="46"/>
      <c r="V70" s="46">
        <v>1</v>
      </c>
      <c r="W70" s="46">
        <v>7</v>
      </c>
      <c r="X70" s="46">
        <v>2</v>
      </c>
      <c r="Y70" s="46">
        <v>1</v>
      </c>
      <c r="Z70" s="46"/>
      <c r="AA70" s="46">
        <v>1</v>
      </c>
      <c r="AB70" s="46"/>
      <c r="AC70" s="46"/>
      <c r="AD70" s="46"/>
      <c r="AE70" s="46">
        <f t="shared" si="18"/>
        <v>7</v>
      </c>
      <c r="AG70" s="49"/>
    </row>
    <row r="71" spans="1:33" s="51" customFormat="1" ht="12.75" x14ac:dyDescent="0.2">
      <c r="A71" s="55">
        <v>9</v>
      </c>
      <c r="B71" s="54" t="s">
        <v>240</v>
      </c>
      <c r="C71" s="54" t="s">
        <v>79</v>
      </c>
      <c r="D71" s="46">
        <v>1</v>
      </c>
      <c r="E71" s="46">
        <v>1</v>
      </c>
      <c r="F71" s="46"/>
      <c r="G71" s="46">
        <v>1</v>
      </c>
      <c r="H71" s="46">
        <v>2</v>
      </c>
      <c r="I71" s="46"/>
      <c r="J71" s="46"/>
      <c r="K71" s="46">
        <v>3</v>
      </c>
      <c r="L71" s="46"/>
      <c r="M71" s="46"/>
      <c r="N71" s="46"/>
      <c r="O71" s="46">
        <f t="shared" si="17"/>
        <v>5</v>
      </c>
      <c r="P71" s="47"/>
      <c r="Q71" s="53"/>
      <c r="R71" s="54"/>
      <c r="S71" s="54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 t="str">
        <f t="shared" si="18"/>
        <v/>
      </c>
      <c r="AG71" s="49"/>
    </row>
    <row r="72" spans="1:33" s="51" customFormat="1" ht="12.75" x14ac:dyDescent="0.2">
      <c r="A72" s="55">
        <v>11</v>
      </c>
      <c r="B72" s="54" t="s">
        <v>237</v>
      </c>
      <c r="C72" s="54" t="s">
        <v>238</v>
      </c>
      <c r="D72" s="46">
        <v>2</v>
      </c>
      <c r="E72" s="46"/>
      <c r="F72" s="46"/>
      <c r="G72" s="46">
        <v>4</v>
      </c>
      <c r="H72" s="46">
        <v>4</v>
      </c>
      <c r="I72" s="46">
        <v>2</v>
      </c>
      <c r="J72" s="46"/>
      <c r="K72" s="46">
        <v>1</v>
      </c>
      <c r="L72" s="46"/>
      <c r="M72" s="46"/>
      <c r="N72" s="46"/>
      <c r="O72" s="46">
        <f t="shared" si="17"/>
        <v>4</v>
      </c>
      <c r="P72" s="47"/>
      <c r="Q72" s="55">
        <v>9</v>
      </c>
      <c r="R72" s="54" t="s">
        <v>117</v>
      </c>
      <c r="S72" s="54" t="s">
        <v>118</v>
      </c>
      <c r="T72" s="46">
        <v>1</v>
      </c>
      <c r="U72" s="46"/>
      <c r="V72" s="46"/>
      <c r="W72" s="46">
        <v>4</v>
      </c>
      <c r="X72" s="46">
        <v>3</v>
      </c>
      <c r="Y72" s="46">
        <v>4</v>
      </c>
      <c r="Z72" s="46"/>
      <c r="AA72" s="46"/>
      <c r="AB72" s="46"/>
      <c r="AC72" s="46"/>
      <c r="AD72" s="46"/>
      <c r="AE72" s="46">
        <f t="shared" si="18"/>
        <v>2</v>
      </c>
      <c r="AG72" s="49"/>
    </row>
    <row r="73" spans="1:33" s="51" customFormat="1" ht="12.75" x14ac:dyDescent="0.2">
      <c r="A73" s="55">
        <v>12</v>
      </c>
      <c r="B73" s="54" t="s">
        <v>302</v>
      </c>
      <c r="C73" s="54" t="s">
        <v>51</v>
      </c>
      <c r="D73" s="46">
        <v>3</v>
      </c>
      <c r="E73" s="46"/>
      <c r="F73" s="46">
        <v>2</v>
      </c>
      <c r="G73" s="46">
        <v>5</v>
      </c>
      <c r="H73" s="46">
        <v>2</v>
      </c>
      <c r="I73" s="46">
        <v>2</v>
      </c>
      <c r="J73" s="46">
        <v>1</v>
      </c>
      <c r="K73" s="46">
        <v>3</v>
      </c>
      <c r="L73" s="46"/>
      <c r="M73" s="46"/>
      <c r="N73" s="46"/>
      <c r="O73" s="46">
        <f t="shared" si="17"/>
        <v>8</v>
      </c>
      <c r="P73" s="47"/>
      <c r="Q73" s="55">
        <v>12</v>
      </c>
      <c r="R73" s="54" t="s">
        <v>52</v>
      </c>
      <c r="S73" s="54" t="s">
        <v>53</v>
      </c>
      <c r="T73" s="46">
        <v>4</v>
      </c>
      <c r="U73" s="46">
        <v>3</v>
      </c>
      <c r="V73" s="46">
        <v>4</v>
      </c>
      <c r="W73" s="46">
        <v>5</v>
      </c>
      <c r="X73" s="46">
        <v>6</v>
      </c>
      <c r="Y73" s="46">
        <v>4</v>
      </c>
      <c r="Z73" s="46"/>
      <c r="AA73" s="46">
        <v>1</v>
      </c>
      <c r="AB73" s="46"/>
      <c r="AC73" s="46"/>
      <c r="AD73" s="46">
        <v>3</v>
      </c>
      <c r="AE73" s="46">
        <f t="shared" si="18"/>
        <v>21</v>
      </c>
      <c r="AG73" s="49"/>
    </row>
    <row r="74" spans="1:33" s="51" customFormat="1" ht="12.75" x14ac:dyDescent="0.2">
      <c r="A74" s="55">
        <v>13</v>
      </c>
      <c r="B74" s="54" t="s">
        <v>239</v>
      </c>
      <c r="C74" s="54" t="s">
        <v>51</v>
      </c>
      <c r="D74" s="46">
        <v>2</v>
      </c>
      <c r="E74" s="46"/>
      <c r="F74" s="46"/>
      <c r="G74" s="46">
        <v>4</v>
      </c>
      <c r="H74" s="46">
        <v>1</v>
      </c>
      <c r="I74" s="46">
        <v>2</v>
      </c>
      <c r="J74" s="46"/>
      <c r="K74" s="46">
        <v>4</v>
      </c>
      <c r="L74" s="46"/>
      <c r="M74" s="46"/>
      <c r="N74" s="46"/>
      <c r="O74" s="46">
        <f t="shared" si="17"/>
        <v>4</v>
      </c>
      <c r="P74" s="47"/>
      <c r="Q74" s="55">
        <v>13</v>
      </c>
      <c r="R74" s="54" t="s">
        <v>167</v>
      </c>
      <c r="S74" s="54" t="s">
        <v>168</v>
      </c>
      <c r="T74" s="46">
        <v>5</v>
      </c>
      <c r="U74" s="46"/>
      <c r="V74" s="46">
        <v>6</v>
      </c>
      <c r="W74" s="46">
        <v>3</v>
      </c>
      <c r="X74" s="46">
        <v>1</v>
      </c>
      <c r="Y74" s="46">
        <v>1</v>
      </c>
      <c r="Z74" s="46"/>
      <c r="AA74" s="46"/>
      <c r="AB74" s="46"/>
      <c r="AC74" s="46"/>
      <c r="AD74" s="46"/>
      <c r="AE74" s="46">
        <f t="shared" si="18"/>
        <v>16</v>
      </c>
      <c r="AG74" s="49"/>
    </row>
    <row r="75" spans="1:33" s="51" customFormat="1" ht="12.75" x14ac:dyDescent="0.2">
      <c r="A75" s="53"/>
      <c r="B75" s="54"/>
      <c r="C75" s="5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 t="str">
        <f t="shared" si="17"/>
        <v/>
      </c>
      <c r="P75" s="47"/>
      <c r="Q75" s="53">
        <v>21</v>
      </c>
      <c r="R75" s="54" t="s">
        <v>116</v>
      </c>
      <c r="S75" s="54" t="s">
        <v>45</v>
      </c>
      <c r="T75" s="46">
        <v>3</v>
      </c>
      <c r="U75" s="46"/>
      <c r="V75" s="46"/>
      <c r="W75" s="46">
        <v>3</v>
      </c>
      <c r="X75" s="46">
        <v>2</v>
      </c>
      <c r="Y75" s="46">
        <v>4</v>
      </c>
      <c r="Z75" s="46">
        <v>1</v>
      </c>
      <c r="AA75" s="46">
        <v>1</v>
      </c>
      <c r="AB75" s="46"/>
      <c r="AC75" s="46"/>
      <c r="AD75" s="46"/>
      <c r="AE75" s="46">
        <f t="shared" si="18"/>
        <v>6</v>
      </c>
      <c r="AG75" s="49"/>
    </row>
    <row r="76" spans="1:33" s="51" customFormat="1" ht="12.75" x14ac:dyDescent="0.2">
      <c r="A76" s="53">
        <v>55</v>
      </c>
      <c r="B76" s="54" t="s">
        <v>352</v>
      </c>
      <c r="C76" s="54" t="s">
        <v>243</v>
      </c>
      <c r="D76" s="46">
        <v>1</v>
      </c>
      <c r="E76" s="46">
        <v>4</v>
      </c>
      <c r="F76" s="46"/>
      <c r="G76" s="46">
        <v>2</v>
      </c>
      <c r="H76" s="46">
        <v>3</v>
      </c>
      <c r="I76" s="46">
        <v>3</v>
      </c>
      <c r="J76" s="46"/>
      <c r="K76" s="46">
        <v>2</v>
      </c>
      <c r="L76" s="46"/>
      <c r="M76" s="46"/>
      <c r="N76" s="46">
        <v>2</v>
      </c>
      <c r="O76" s="46">
        <f t="shared" si="17"/>
        <v>14</v>
      </c>
      <c r="P76" s="47"/>
      <c r="Q76" s="53"/>
      <c r="R76" s="54"/>
      <c r="S76" s="54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 t="str">
        <f t="shared" si="18"/>
        <v/>
      </c>
      <c r="AG76" s="49"/>
    </row>
    <row r="77" spans="1:33" s="51" customFormat="1" ht="12.75" x14ac:dyDescent="0.2">
      <c r="A77" s="53">
        <v>8</v>
      </c>
      <c r="B77" s="54" t="s">
        <v>383</v>
      </c>
      <c r="C77" s="54" t="s">
        <v>42</v>
      </c>
      <c r="D77" s="46">
        <v>1</v>
      </c>
      <c r="E77" s="46"/>
      <c r="F77" s="46"/>
      <c r="G77" s="46">
        <v>4</v>
      </c>
      <c r="H77" s="46"/>
      <c r="I77" s="46">
        <v>4</v>
      </c>
      <c r="J77" s="46"/>
      <c r="K77" s="46"/>
      <c r="L77" s="46"/>
      <c r="M77" s="46"/>
      <c r="N77" s="46"/>
      <c r="O77" s="46">
        <f t="shared" si="17"/>
        <v>2</v>
      </c>
      <c r="P77" s="47"/>
      <c r="Q77" s="55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8"/>
        <v/>
      </c>
      <c r="AG77" s="49"/>
    </row>
    <row r="78" spans="1:33" s="51" customFormat="1" ht="12.75" x14ac:dyDescent="0.2">
      <c r="A78" s="53">
        <v>6</v>
      </c>
      <c r="B78" s="54" t="s">
        <v>384</v>
      </c>
      <c r="C78" s="54" t="s">
        <v>253</v>
      </c>
      <c r="D78" s="46">
        <v>3</v>
      </c>
      <c r="E78" s="46"/>
      <c r="F78" s="46">
        <v>1</v>
      </c>
      <c r="G78" s="46">
        <v>5</v>
      </c>
      <c r="H78" s="46">
        <v>1</v>
      </c>
      <c r="I78" s="46"/>
      <c r="J78" s="46"/>
      <c r="K78" s="46">
        <v>5</v>
      </c>
      <c r="L78" s="46"/>
      <c r="M78" s="46"/>
      <c r="N78" s="46"/>
      <c r="O78" s="46">
        <f t="shared" si="17"/>
        <v>7</v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8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9">SUM(D69:D78)</f>
        <v>13</v>
      </c>
      <c r="E79" s="46">
        <f t="shared" si="19"/>
        <v>5</v>
      </c>
      <c r="F79" s="46">
        <f t="shared" si="19"/>
        <v>3</v>
      </c>
      <c r="G79" s="46">
        <f t="shared" si="19"/>
        <v>25</v>
      </c>
      <c r="H79" s="46">
        <f t="shared" si="19"/>
        <v>13</v>
      </c>
      <c r="I79" s="46">
        <f t="shared" si="19"/>
        <v>13</v>
      </c>
      <c r="J79" s="46">
        <f t="shared" si="19"/>
        <v>1</v>
      </c>
      <c r="K79" s="46">
        <f t="shared" si="19"/>
        <v>18</v>
      </c>
      <c r="L79" s="46">
        <f t="shared" si="19"/>
        <v>0</v>
      </c>
      <c r="M79" s="46">
        <f t="shared" si="19"/>
        <v>0</v>
      </c>
      <c r="N79" s="46">
        <f t="shared" si="19"/>
        <v>2</v>
      </c>
      <c r="O79" s="46">
        <f t="shared" si="19"/>
        <v>44</v>
      </c>
      <c r="P79" s="48" t="s">
        <v>2</v>
      </c>
      <c r="Q79" s="140" t="s">
        <v>27</v>
      </c>
      <c r="R79" s="141"/>
      <c r="S79" s="142"/>
      <c r="T79" s="46">
        <f t="shared" ref="T79:AE79" si="20">SUM(T69:T78)</f>
        <v>19</v>
      </c>
      <c r="U79" s="46">
        <f t="shared" si="20"/>
        <v>3</v>
      </c>
      <c r="V79" s="46">
        <f t="shared" si="20"/>
        <v>12</v>
      </c>
      <c r="W79" s="46">
        <f t="shared" si="20"/>
        <v>34</v>
      </c>
      <c r="X79" s="46">
        <f t="shared" si="20"/>
        <v>16</v>
      </c>
      <c r="Y79" s="46">
        <f t="shared" si="20"/>
        <v>15</v>
      </c>
      <c r="Z79" s="46">
        <f t="shared" si="20"/>
        <v>1</v>
      </c>
      <c r="AA79" s="46">
        <f t="shared" si="20"/>
        <v>5</v>
      </c>
      <c r="AB79" s="46">
        <f t="shared" si="20"/>
        <v>0</v>
      </c>
      <c r="AC79" s="46">
        <f t="shared" si="20"/>
        <v>0</v>
      </c>
      <c r="AD79" s="46">
        <f t="shared" si="20"/>
        <v>3</v>
      </c>
      <c r="AE79" s="46">
        <f t="shared" si="20"/>
        <v>59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385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 xml:space="preserve">Hellfish:    |||   Spartans: </v>
      </c>
    </row>
    <row r="81" spans="1:33" s="51" customFormat="1" ht="12.75" x14ac:dyDescent="0.2">
      <c r="A81" s="152" t="s">
        <v>205</v>
      </c>
      <c r="B81" s="153"/>
      <c r="C81" s="154" t="s">
        <v>390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201" t="s">
        <v>101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3"/>
      <c r="P83" s="43" t="s">
        <v>30</v>
      </c>
      <c r="Q83" s="160" t="s">
        <v>29</v>
      </c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2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3">
        <v>2</v>
      </c>
      <c r="B85" s="54" t="s">
        <v>31</v>
      </c>
      <c r="C85" s="54" t="s">
        <v>50</v>
      </c>
      <c r="D85" s="46">
        <v>1</v>
      </c>
      <c r="E85" s="46">
        <v>2</v>
      </c>
      <c r="F85" s="46"/>
      <c r="G85" s="46">
        <v>6</v>
      </c>
      <c r="H85" s="46">
        <v>2</v>
      </c>
      <c r="I85" s="46"/>
      <c r="J85" s="46"/>
      <c r="K85" s="46">
        <v>3</v>
      </c>
      <c r="L85" s="46"/>
      <c r="M85" s="46"/>
      <c r="N85" s="46"/>
      <c r="O85" s="46">
        <f t="shared" ref="O85:O94" si="21">IF(B85="","",(D85*2)+(E85*3)+F85*1)</f>
        <v>8</v>
      </c>
      <c r="P85" s="47"/>
      <c r="Q85" s="55">
        <v>1</v>
      </c>
      <c r="R85" s="54" t="s">
        <v>249</v>
      </c>
      <c r="S85" s="54" t="s">
        <v>124</v>
      </c>
      <c r="T85" s="46">
        <v>3</v>
      </c>
      <c r="U85" s="46">
        <v>1</v>
      </c>
      <c r="V85" s="46"/>
      <c r="W85" s="46">
        <v>3</v>
      </c>
      <c r="X85" s="46">
        <v>2</v>
      </c>
      <c r="Y85" s="46">
        <v>2</v>
      </c>
      <c r="Z85" s="46"/>
      <c r="AA85" s="46">
        <v>1</v>
      </c>
      <c r="AB85" s="46"/>
      <c r="AC85" s="46"/>
      <c r="AD85" s="46"/>
      <c r="AE85" s="46">
        <f t="shared" ref="AE85:AE94" si="22">IF(R85="","",(T85*2)+(U85*3)+V85*1)</f>
        <v>9</v>
      </c>
      <c r="AF85" s="58"/>
      <c r="AG85" s="49"/>
    </row>
    <row r="86" spans="1:33" s="51" customFormat="1" ht="12.75" x14ac:dyDescent="0.2">
      <c r="A86" s="53">
        <v>4</v>
      </c>
      <c r="B86" s="54" t="s">
        <v>74</v>
      </c>
      <c r="C86" s="54" t="s">
        <v>50</v>
      </c>
      <c r="D86" s="46">
        <v>5</v>
      </c>
      <c r="E86" s="46"/>
      <c r="F86" s="46">
        <v>2</v>
      </c>
      <c r="G86" s="46">
        <v>8</v>
      </c>
      <c r="H86" s="46"/>
      <c r="I86" s="46">
        <v>3</v>
      </c>
      <c r="J86" s="46"/>
      <c r="K86" s="46">
        <v>3</v>
      </c>
      <c r="L86" s="46"/>
      <c r="M86" s="46"/>
      <c r="N86" s="46"/>
      <c r="O86" s="46">
        <f t="shared" si="21"/>
        <v>12</v>
      </c>
      <c r="P86" s="47"/>
      <c r="Q86" s="55">
        <v>2</v>
      </c>
      <c r="R86" s="54" t="s">
        <v>40</v>
      </c>
      <c r="S86" s="54" t="s">
        <v>41</v>
      </c>
      <c r="T86" s="46"/>
      <c r="U86" s="46"/>
      <c r="V86" s="46"/>
      <c r="W86" s="46"/>
      <c r="X86" s="46"/>
      <c r="Y86" s="46">
        <v>1</v>
      </c>
      <c r="Z86" s="46"/>
      <c r="AA86" s="46"/>
      <c r="AB86" s="46"/>
      <c r="AC86" s="46"/>
      <c r="AD86" s="46"/>
      <c r="AE86" s="46">
        <f t="shared" si="22"/>
        <v>0</v>
      </c>
      <c r="AF86" s="58"/>
      <c r="AG86" s="49"/>
    </row>
    <row r="87" spans="1:33" s="51" customFormat="1" ht="12.75" x14ac:dyDescent="0.2">
      <c r="A87" s="53">
        <v>5</v>
      </c>
      <c r="B87" s="54" t="s">
        <v>119</v>
      </c>
      <c r="C87" s="54" t="s">
        <v>100</v>
      </c>
      <c r="D87" s="46">
        <v>5</v>
      </c>
      <c r="E87" s="46"/>
      <c r="F87" s="46">
        <v>4</v>
      </c>
      <c r="G87" s="46">
        <v>12</v>
      </c>
      <c r="H87" s="46">
        <v>5</v>
      </c>
      <c r="I87" s="46">
        <v>2</v>
      </c>
      <c r="J87" s="46"/>
      <c r="K87" s="46">
        <v>4</v>
      </c>
      <c r="L87" s="46"/>
      <c r="M87" s="46">
        <v>1</v>
      </c>
      <c r="N87" s="46">
        <v>1</v>
      </c>
      <c r="O87" s="46">
        <f t="shared" si="21"/>
        <v>14</v>
      </c>
      <c r="P87" s="47"/>
      <c r="Q87" s="53"/>
      <c r="R87" s="54"/>
      <c r="S87" s="54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 t="str">
        <f t="shared" si="22"/>
        <v/>
      </c>
      <c r="AF87" s="58"/>
      <c r="AG87" s="49"/>
    </row>
    <row r="88" spans="1:33" s="51" customFormat="1" ht="12.75" x14ac:dyDescent="0.2">
      <c r="A88" s="55">
        <v>7</v>
      </c>
      <c r="B88" s="54" t="s">
        <v>185</v>
      </c>
      <c r="C88" s="54" t="s">
        <v>45</v>
      </c>
      <c r="D88" s="46"/>
      <c r="E88" s="46"/>
      <c r="F88" s="46"/>
      <c r="G88" s="46">
        <v>4</v>
      </c>
      <c r="H88" s="46"/>
      <c r="I88" s="46"/>
      <c r="J88" s="46"/>
      <c r="K88" s="46"/>
      <c r="L88" s="46"/>
      <c r="M88" s="46"/>
      <c r="N88" s="46"/>
      <c r="O88" s="46">
        <f t="shared" si="21"/>
        <v>0</v>
      </c>
      <c r="P88" s="47"/>
      <c r="Q88" s="53">
        <v>13</v>
      </c>
      <c r="R88" s="54" t="s">
        <v>31</v>
      </c>
      <c r="S88" s="54" t="s">
        <v>32</v>
      </c>
      <c r="T88" s="46"/>
      <c r="U88" s="46"/>
      <c r="V88" s="46">
        <v>1</v>
      </c>
      <c r="W88" s="46">
        <v>4</v>
      </c>
      <c r="X88" s="46">
        <v>1</v>
      </c>
      <c r="Y88" s="46"/>
      <c r="Z88" s="46">
        <v>1</v>
      </c>
      <c r="AA88" s="46">
        <v>4</v>
      </c>
      <c r="AB88" s="46"/>
      <c r="AC88" s="46"/>
      <c r="AD88" s="46"/>
      <c r="AE88" s="46">
        <f t="shared" si="22"/>
        <v>1</v>
      </c>
      <c r="AF88" s="58"/>
      <c r="AG88" s="49"/>
    </row>
    <row r="89" spans="1:33" s="51" customFormat="1" ht="12.75" x14ac:dyDescent="0.2">
      <c r="A89" s="55">
        <v>9</v>
      </c>
      <c r="B89" s="54" t="s">
        <v>74</v>
      </c>
      <c r="C89" s="54" t="s">
        <v>285</v>
      </c>
      <c r="D89" s="46"/>
      <c r="E89" s="46"/>
      <c r="F89" s="46"/>
      <c r="G89" s="46">
        <v>1</v>
      </c>
      <c r="H89" s="46"/>
      <c r="I89" s="46"/>
      <c r="J89" s="46"/>
      <c r="K89" s="46">
        <v>2</v>
      </c>
      <c r="L89" s="46"/>
      <c r="M89" s="46"/>
      <c r="N89" s="46"/>
      <c r="O89" s="46">
        <f t="shared" si="21"/>
        <v>0</v>
      </c>
      <c r="P89" s="47"/>
      <c r="Q89" s="55">
        <v>17</v>
      </c>
      <c r="R89" s="54" t="s">
        <v>46</v>
      </c>
      <c r="S89" s="54" t="s">
        <v>47</v>
      </c>
      <c r="T89" s="46">
        <v>1</v>
      </c>
      <c r="U89" s="46"/>
      <c r="V89" s="46"/>
      <c r="W89" s="46">
        <v>2</v>
      </c>
      <c r="X89" s="46">
        <v>1</v>
      </c>
      <c r="Y89" s="46">
        <v>2</v>
      </c>
      <c r="Z89" s="46"/>
      <c r="AA89" s="46">
        <v>3</v>
      </c>
      <c r="AB89" s="46">
        <v>1</v>
      </c>
      <c r="AC89" s="46"/>
      <c r="AD89" s="46"/>
      <c r="AE89" s="46">
        <f t="shared" si="22"/>
        <v>2</v>
      </c>
      <c r="AF89" s="58"/>
      <c r="AG89" s="49"/>
    </row>
    <row r="90" spans="1:33" s="51" customFormat="1" ht="12.75" x14ac:dyDescent="0.2">
      <c r="A90" s="55"/>
      <c r="B90" s="54"/>
      <c r="C90" s="5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 t="str">
        <f t="shared" si="21"/>
        <v/>
      </c>
      <c r="P90" s="47"/>
      <c r="Q90" s="55">
        <v>21</v>
      </c>
      <c r="R90" s="54" t="s">
        <v>250</v>
      </c>
      <c r="S90" s="54" t="s">
        <v>251</v>
      </c>
      <c r="T90" s="46"/>
      <c r="U90" s="46"/>
      <c r="V90" s="46"/>
      <c r="W90" s="46">
        <v>5</v>
      </c>
      <c r="X90" s="46"/>
      <c r="Y90" s="46">
        <v>1</v>
      </c>
      <c r="Z90" s="46"/>
      <c r="AA90" s="46">
        <v>3</v>
      </c>
      <c r="AB90" s="46"/>
      <c r="AC90" s="46"/>
      <c r="AD90" s="46"/>
      <c r="AE90" s="46">
        <f t="shared" si="22"/>
        <v>0</v>
      </c>
      <c r="AF90" s="58"/>
      <c r="AG90" s="49"/>
    </row>
    <row r="91" spans="1:33" s="51" customFormat="1" ht="12.75" x14ac:dyDescent="0.2">
      <c r="A91" s="55">
        <v>11</v>
      </c>
      <c r="B91" s="54" t="s">
        <v>89</v>
      </c>
      <c r="C91" s="54" t="s">
        <v>262</v>
      </c>
      <c r="D91" s="46">
        <v>1</v>
      </c>
      <c r="E91" s="46"/>
      <c r="F91" s="46">
        <v>2</v>
      </c>
      <c r="G91" s="46">
        <v>8</v>
      </c>
      <c r="H91" s="46"/>
      <c r="I91" s="46"/>
      <c r="J91" s="46"/>
      <c r="K91" s="46">
        <v>3</v>
      </c>
      <c r="L91" s="46"/>
      <c r="M91" s="46"/>
      <c r="N91" s="46"/>
      <c r="O91" s="46">
        <f t="shared" si="21"/>
        <v>4</v>
      </c>
      <c r="P91" s="47"/>
      <c r="Q91" s="55">
        <v>23</v>
      </c>
      <c r="R91" s="54" t="s">
        <v>89</v>
      </c>
      <c r="S91" s="54" t="s">
        <v>166</v>
      </c>
      <c r="T91" s="46">
        <v>3</v>
      </c>
      <c r="U91" s="46"/>
      <c r="V91" s="46">
        <v>1</v>
      </c>
      <c r="W91" s="46">
        <v>7</v>
      </c>
      <c r="X91" s="46">
        <v>1</v>
      </c>
      <c r="Y91" s="46">
        <v>3</v>
      </c>
      <c r="Z91" s="46"/>
      <c r="AA91" s="46"/>
      <c r="AB91" s="46"/>
      <c r="AC91" s="46"/>
      <c r="AD91" s="46"/>
      <c r="AE91" s="46">
        <f t="shared" si="22"/>
        <v>7</v>
      </c>
      <c r="AF91" s="58"/>
      <c r="AG91" s="49"/>
    </row>
    <row r="92" spans="1:33" s="51" customFormat="1" ht="12.75" x14ac:dyDescent="0.2">
      <c r="A92" s="55">
        <v>13</v>
      </c>
      <c r="B92" s="54" t="s">
        <v>386</v>
      </c>
      <c r="C92" s="54" t="s">
        <v>387</v>
      </c>
      <c r="D92" s="46">
        <v>1</v>
      </c>
      <c r="E92" s="46"/>
      <c r="F92" s="46"/>
      <c r="G92" s="46">
        <v>1</v>
      </c>
      <c r="H92" s="46"/>
      <c r="I92" s="46"/>
      <c r="J92" s="46"/>
      <c r="K92" s="46">
        <v>2</v>
      </c>
      <c r="L92" s="46"/>
      <c r="M92" s="46"/>
      <c r="N92" s="46"/>
      <c r="O92" s="46">
        <f t="shared" si="21"/>
        <v>2</v>
      </c>
      <c r="P92" s="47"/>
      <c r="Q92" s="55">
        <v>33</v>
      </c>
      <c r="R92" s="54" t="s">
        <v>252</v>
      </c>
      <c r="S92" s="54" t="s">
        <v>45</v>
      </c>
      <c r="T92" s="46">
        <v>9</v>
      </c>
      <c r="U92" s="46"/>
      <c r="V92" s="46">
        <v>2</v>
      </c>
      <c r="W92" s="46">
        <v>5</v>
      </c>
      <c r="X92" s="46"/>
      <c r="Y92" s="46">
        <v>4</v>
      </c>
      <c r="Z92" s="46">
        <v>2</v>
      </c>
      <c r="AA92" s="46">
        <v>3</v>
      </c>
      <c r="AB92" s="46"/>
      <c r="AC92" s="46"/>
      <c r="AD92" s="46">
        <v>4</v>
      </c>
      <c r="AE92" s="46">
        <f t="shared" si="22"/>
        <v>20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3"/>
      <c r="B93" s="54"/>
      <c r="C93" s="5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 t="str">
        <f t="shared" si="21"/>
        <v/>
      </c>
      <c r="P93" s="47"/>
      <c r="Q93" s="53">
        <v>8</v>
      </c>
      <c r="R93" s="54" t="s">
        <v>122</v>
      </c>
      <c r="S93" s="54" t="s">
        <v>100</v>
      </c>
      <c r="T93" s="46"/>
      <c r="U93" s="46"/>
      <c r="V93" s="46">
        <v>3</v>
      </c>
      <c r="W93" s="46">
        <v>2</v>
      </c>
      <c r="X93" s="46">
        <v>2</v>
      </c>
      <c r="Y93" s="46">
        <v>2</v>
      </c>
      <c r="Z93" s="46"/>
      <c r="AA93" s="46">
        <v>2</v>
      </c>
      <c r="AB93" s="46"/>
      <c r="AC93" s="46"/>
      <c r="AD93" s="46"/>
      <c r="AE93" s="46">
        <f t="shared" si="22"/>
        <v>3</v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Brownies: BLK-   |||   Diablos: </v>
      </c>
    </row>
    <row r="94" spans="1:33" s="51" customFormat="1" ht="12.75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1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2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3">SUM(D85:D94)</f>
        <v>13</v>
      </c>
      <c r="E95" s="46">
        <f t="shared" si="23"/>
        <v>2</v>
      </c>
      <c r="F95" s="46">
        <f t="shared" si="23"/>
        <v>8</v>
      </c>
      <c r="G95" s="46">
        <f t="shared" si="23"/>
        <v>40</v>
      </c>
      <c r="H95" s="46">
        <f t="shared" si="23"/>
        <v>7</v>
      </c>
      <c r="I95" s="46">
        <f t="shared" si="23"/>
        <v>5</v>
      </c>
      <c r="J95" s="46">
        <f t="shared" si="23"/>
        <v>0</v>
      </c>
      <c r="K95" s="46">
        <f t="shared" si="23"/>
        <v>17</v>
      </c>
      <c r="L95" s="46">
        <f t="shared" si="23"/>
        <v>0</v>
      </c>
      <c r="M95" s="46">
        <f t="shared" si="23"/>
        <v>1</v>
      </c>
      <c r="N95" s="46">
        <f t="shared" si="23"/>
        <v>1</v>
      </c>
      <c r="O95" s="46">
        <f t="shared" si="23"/>
        <v>40</v>
      </c>
      <c r="P95" s="48" t="s">
        <v>2</v>
      </c>
      <c r="Q95" s="140" t="s">
        <v>27</v>
      </c>
      <c r="R95" s="141"/>
      <c r="S95" s="142"/>
      <c r="T95" s="46">
        <f t="shared" ref="T95:AE95" si="24">SUM(T85:T94)</f>
        <v>16</v>
      </c>
      <c r="U95" s="46">
        <f t="shared" si="24"/>
        <v>1</v>
      </c>
      <c r="V95" s="46">
        <f t="shared" si="24"/>
        <v>7</v>
      </c>
      <c r="W95" s="46">
        <f t="shared" si="24"/>
        <v>28</v>
      </c>
      <c r="X95" s="46">
        <f t="shared" si="24"/>
        <v>7</v>
      </c>
      <c r="Y95" s="46">
        <f t="shared" si="24"/>
        <v>15</v>
      </c>
      <c r="Z95" s="46">
        <f t="shared" si="24"/>
        <v>3</v>
      </c>
      <c r="AA95" s="46">
        <f t="shared" si="24"/>
        <v>16</v>
      </c>
      <c r="AB95" s="46">
        <f t="shared" si="24"/>
        <v>1</v>
      </c>
      <c r="AC95" s="46">
        <f t="shared" si="24"/>
        <v>0</v>
      </c>
      <c r="AD95" s="46">
        <f t="shared" si="24"/>
        <v>4</v>
      </c>
      <c r="AE95" s="46">
        <f t="shared" si="24"/>
        <v>42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203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391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66" t="s">
        <v>103</v>
      </c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8"/>
      <c r="P99" s="43" t="s">
        <v>49</v>
      </c>
      <c r="Q99" s="146" t="s">
        <v>78</v>
      </c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8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5"/>
      <c r="B101" s="54"/>
      <c r="C101" s="54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 t="str">
        <f t="shared" ref="O101:O110" si="25">IF(B101="","",(D101*2)+(E101*3)+F101*1)</f>
        <v/>
      </c>
      <c r="P101" s="47"/>
      <c r="Q101" s="53">
        <v>0</v>
      </c>
      <c r="R101" s="54" t="s">
        <v>82</v>
      </c>
      <c r="S101" s="54" t="s">
        <v>83</v>
      </c>
      <c r="T101" s="46">
        <v>4</v>
      </c>
      <c r="U101" s="46">
        <v>2</v>
      </c>
      <c r="V101" s="46"/>
      <c r="W101" s="46">
        <v>5</v>
      </c>
      <c r="X101" s="46">
        <v>2</v>
      </c>
      <c r="Y101" s="46">
        <v>1</v>
      </c>
      <c r="Z101" s="46"/>
      <c r="AA101" s="46">
        <v>1</v>
      </c>
      <c r="AB101" s="46"/>
      <c r="AC101" s="46"/>
      <c r="AD101" s="46"/>
      <c r="AE101" s="46">
        <f t="shared" ref="AE101:AE110" si="26">IF(R101="","",(T101*2)+(U101*3)+V101*1)</f>
        <v>14</v>
      </c>
      <c r="AF101" s="58"/>
      <c r="AG101" s="49"/>
    </row>
    <row r="102" spans="1:33" s="51" customFormat="1" ht="12.75" x14ac:dyDescent="0.2">
      <c r="A102" s="55"/>
      <c r="B102" s="54"/>
      <c r="C102" s="5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 t="str">
        <f t="shared" si="25"/>
        <v/>
      </c>
      <c r="P102" s="47"/>
      <c r="Q102" s="53"/>
      <c r="R102" s="54"/>
      <c r="S102" s="5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 t="str">
        <f t="shared" si="26"/>
        <v/>
      </c>
      <c r="AF102" s="58"/>
      <c r="AG102" s="49"/>
    </row>
    <row r="103" spans="1:33" s="51" customFormat="1" ht="12.75" x14ac:dyDescent="0.2">
      <c r="A103" s="55">
        <v>8</v>
      </c>
      <c r="B103" s="54" t="s">
        <v>169</v>
      </c>
      <c r="C103" s="54" t="s">
        <v>175</v>
      </c>
      <c r="D103" s="46">
        <v>7</v>
      </c>
      <c r="E103" s="46">
        <v>4</v>
      </c>
      <c r="F103" s="46">
        <v>2</v>
      </c>
      <c r="G103" s="46">
        <v>5</v>
      </c>
      <c r="H103" s="46">
        <v>3</v>
      </c>
      <c r="I103" s="46">
        <v>1</v>
      </c>
      <c r="J103" s="46"/>
      <c r="K103" s="46"/>
      <c r="L103" s="46"/>
      <c r="M103" s="46"/>
      <c r="N103" s="46">
        <v>3</v>
      </c>
      <c r="O103" s="46">
        <f t="shared" si="25"/>
        <v>28</v>
      </c>
      <c r="P103" s="47"/>
      <c r="Q103" s="53"/>
      <c r="R103" s="54"/>
      <c r="S103" s="5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 t="str">
        <f t="shared" si="26"/>
        <v/>
      </c>
      <c r="AF103" s="58"/>
      <c r="AG103" s="49"/>
    </row>
    <row r="104" spans="1:33" s="51" customFormat="1" ht="12.75" x14ac:dyDescent="0.2">
      <c r="A104" s="55">
        <v>10</v>
      </c>
      <c r="B104" s="54" t="s">
        <v>212</v>
      </c>
      <c r="C104" s="54" t="s">
        <v>129</v>
      </c>
      <c r="D104" s="46">
        <v>2</v>
      </c>
      <c r="E104" s="46"/>
      <c r="F104" s="46"/>
      <c r="G104" s="46">
        <v>3</v>
      </c>
      <c r="H104" s="46">
        <v>3</v>
      </c>
      <c r="I104" s="46"/>
      <c r="J104" s="46">
        <v>1</v>
      </c>
      <c r="K104" s="46">
        <v>1</v>
      </c>
      <c r="L104" s="46"/>
      <c r="M104" s="46"/>
      <c r="N104" s="46"/>
      <c r="O104" s="46">
        <f t="shared" si="25"/>
        <v>4</v>
      </c>
      <c r="P104" s="47"/>
      <c r="Q104" s="53">
        <v>4</v>
      </c>
      <c r="R104" s="54" t="s">
        <v>108</v>
      </c>
      <c r="S104" s="54" t="s">
        <v>109</v>
      </c>
      <c r="T104" s="46"/>
      <c r="U104" s="46"/>
      <c r="V104" s="46"/>
      <c r="W104" s="46">
        <v>3</v>
      </c>
      <c r="X104" s="46">
        <v>2</v>
      </c>
      <c r="Y104" s="46"/>
      <c r="Z104" s="46"/>
      <c r="AA104" s="46">
        <v>2</v>
      </c>
      <c r="AB104" s="46"/>
      <c r="AC104" s="46"/>
      <c r="AD104" s="46"/>
      <c r="AE104" s="46">
        <f t="shared" si="26"/>
        <v>0</v>
      </c>
      <c r="AF104" s="58"/>
      <c r="AG104" s="49"/>
    </row>
    <row r="105" spans="1:33" s="51" customFormat="1" ht="12.75" x14ac:dyDescent="0.2">
      <c r="A105" s="53">
        <v>12</v>
      </c>
      <c r="B105" s="54" t="s">
        <v>69</v>
      </c>
      <c r="C105" s="54" t="s">
        <v>70</v>
      </c>
      <c r="D105" s="46">
        <v>5</v>
      </c>
      <c r="E105" s="46"/>
      <c r="F105" s="46"/>
      <c r="G105" s="46">
        <v>8</v>
      </c>
      <c r="H105" s="46">
        <v>4</v>
      </c>
      <c r="I105" s="46">
        <v>3</v>
      </c>
      <c r="J105" s="46">
        <v>2</v>
      </c>
      <c r="K105" s="46">
        <v>1</v>
      </c>
      <c r="L105" s="46"/>
      <c r="M105" s="46"/>
      <c r="N105" s="46">
        <v>1</v>
      </c>
      <c r="O105" s="46">
        <f t="shared" si="25"/>
        <v>10</v>
      </c>
      <c r="P105" s="47"/>
      <c r="Q105" s="55">
        <v>5</v>
      </c>
      <c r="R105" s="54" t="s">
        <v>384</v>
      </c>
      <c r="S105" s="54" t="s">
        <v>45</v>
      </c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>
        <f t="shared" si="26"/>
        <v>0</v>
      </c>
      <c r="AF105" s="58"/>
      <c r="AG105" s="49"/>
    </row>
    <row r="106" spans="1:33" s="51" customFormat="1" ht="12.75" x14ac:dyDescent="0.2">
      <c r="A106" s="53">
        <v>15</v>
      </c>
      <c r="B106" s="54" t="s">
        <v>130</v>
      </c>
      <c r="C106" s="54" t="s">
        <v>73</v>
      </c>
      <c r="D106" s="46">
        <v>5</v>
      </c>
      <c r="E106" s="46"/>
      <c r="F106" s="46"/>
      <c r="G106" s="46">
        <v>5</v>
      </c>
      <c r="H106" s="46">
        <v>5</v>
      </c>
      <c r="I106" s="46">
        <v>3</v>
      </c>
      <c r="J106" s="46"/>
      <c r="K106" s="46"/>
      <c r="L106" s="46"/>
      <c r="M106" s="46"/>
      <c r="N106" s="46"/>
      <c r="O106" s="46">
        <f t="shared" si="25"/>
        <v>10</v>
      </c>
      <c r="P106" s="47"/>
      <c r="Q106" s="55">
        <v>11</v>
      </c>
      <c r="R106" s="54" t="s">
        <v>254</v>
      </c>
      <c r="S106" s="54" t="s">
        <v>175</v>
      </c>
      <c r="T106" s="46">
        <v>5</v>
      </c>
      <c r="U106" s="46"/>
      <c r="V106" s="46">
        <v>1</v>
      </c>
      <c r="W106" s="46">
        <v>4</v>
      </c>
      <c r="X106" s="46">
        <v>2</v>
      </c>
      <c r="Y106" s="46">
        <v>1</v>
      </c>
      <c r="Z106" s="46"/>
      <c r="AA106" s="46">
        <v>1</v>
      </c>
      <c r="AB106" s="46"/>
      <c r="AC106" s="46"/>
      <c r="AD106" s="46"/>
      <c r="AE106" s="46">
        <f t="shared" si="26"/>
        <v>11</v>
      </c>
      <c r="AF106" s="58"/>
      <c r="AG106" s="49"/>
    </row>
    <row r="107" spans="1:33" s="51" customFormat="1" ht="12.75" x14ac:dyDescent="0.2">
      <c r="A107" s="53">
        <v>17</v>
      </c>
      <c r="B107" s="54" t="s">
        <v>37</v>
      </c>
      <c r="C107" s="54" t="s">
        <v>295</v>
      </c>
      <c r="D107" s="46">
        <v>4</v>
      </c>
      <c r="E107" s="46"/>
      <c r="F107" s="46"/>
      <c r="G107" s="46">
        <v>2</v>
      </c>
      <c r="H107" s="46">
        <v>4</v>
      </c>
      <c r="I107" s="46">
        <v>2</v>
      </c>
      <c r="J107" s="46"/>
      <c r="K107" s="46"/>
      <c r="L107" s="46"/>
      <c r="M107" s="46"/>
      <c r="N107" s="46"/>
      <c r="O107" s="46">
        <f t="shared" si="25"/>
        <v>8</v>
      </c>
      <c r="P107" s="47"/>
      <c r="Q107" s="55">
        <v>12</v>
      </c>
      <c r="R107" s="54" t="s">
        <v>204</v>
      </c>
      <c r="S107" s="54" t="s">
        <v>192</v>
      </c>
      <c r="T107" s="46">
        <v>3</v>
      </c>
      <c r="U107" s="46"/>
      <c r="V107" s="46"/>
      <c r="W107" s="46">
        <v>2</v>
      </c>
      <c r="X107" s="46">
        <v>2</v>
      </c>
      <c r="Y107" s="46">
        <v>1</v>
      </c>
      <c r="Z107" s="46"/>
      <c r="AA107" s="46">
        <v>1</v>
      </c>
      <c r="AB107" s="46"/>
      <c r="AC107" s="46"/>
      <c r="AD107" s="46"/>
      <c r="AE107" s="46">
        <f t="shared" si="26"/>
        <v>6</v>
      </c>
      <c r="AF107" s="58"/>
      <c r="AG107" s="49"/>
    </row>
    <row r="108" spans="1:33" s="51" customFormat="1" ht="12.75" x14ac:dyDescent="0.2">
      <c r="A108" s="55">
        <v>26</v>
      </c>
      <c r="B108" s="54" t="s">
        <v>196</v>
      </c>
      <c r="C108" s="54" t="s">
        <v>65</v>
      </c>
      <c r="D108" s="46">
        <v>5</v>
      </c>
      <c r="E108" s="46">
        <v>1</v>
      </c>
      <c r="F108" s="46">
        <v>1</v>
      </c>
      <c r="G108" s="46">
        <v>11</v>
      </c>
      <c r="H108" s="46">
        <v>2</v>
      </c>
      <c r="I108" s="46">
        <v>2</v>
      </c>
      <c r="J108" s="46"/>
      <c r="K108" s="46">
        <v>2</v>
      </c>
      <c r="L108" s="46"/>
      <c r="M108" s="46"/>
      <c r="N108" s="46">
        <v>1</v>
      </c>
      <c r="O108" s="46">
        <f t="shared" si="25"/>
        <v>14</v>
      </c>
      <c r="P108" s="47"/>
      <c r="Q108" s="55"/>
      <c r="R108" s="54"/>
      <c r="S108" s="5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 t="str">
        <f t="shared" si="26"/>
        <v/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5">
        <v>21</v>
      </c>
      <c r="B109" s="54" t="s">
        <v>275</v>
      </c>
      <c r="C109" s="54" t="s">
        <v>194</v>
      </c>
      <c r="D109" s="46">
        <v>2</v>
      </c>
      <c r="E109" s="46">
        <v>2</v>
      </c>
      <c r="F109" s="46"/>
      <c r="G109" s="46">
        <v>4</v>
      </c>
      <c r="H109" s="46">
        <v>4</v>
      </c>
      <c r="I109" s="46">
        <v>1</v>
      </c>
      <c r="J109" s="46"/>
      <c r="K109" s="46">
        <v>1</v>
      </c>
      <c r="L109" s="46"/>
      <c r="M109" s="46"/>
      <c r="N109" s="46"/>
      <c r="O109" s="46">
        <f t="shared" si="25"/>
        <v>10</v>
      </c>
      <c r="P109" s="47"/>
      <c r="Q109" s="55">
        <v>8</v>
      </c>
      <c r="R109" s="54" t="s">
        <v>388</v>
      </c>
      <c r="S109" s="54" t="s">
        <v>389</v>
      </c>
      <c r="T109" s="46"/>
      <c r="U109" s="46"/>
      <c r="V109" s="46">
        <v>2</v>
      </c>
      <c r="W109" s="46">
        <v>6</v>
      </c>
      <c r="X109" s="46"/>
      <c r="Y109" s="46"/>
      <c r="Z109" s="46"/>
      <c r="AA109" s="46">
        <v>2</v>
      </c>
      <c r="AB109" s="46"/>
      <c r="AC109" s="46"/>
      <c r="AD109" s="46"/>
      <c r="AE109" s="46">
        <f t="shared" si="26"/>
        <v>2</v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>Hawks:    |||   Shenanigans: BLK-</v>
      </c>
    </row>
    <row r="110" spans="1:33" s="51" customFormat="1" ht="12.75" x14ac:dyDescent="0.2">
      <c r="A110" s="59" t="s">
        <v>147</v>
      </c>
      <c r="B110" s="54" t="s">
        <v>131</v>
      </c>
      <c r="C110" s="54" t="s">
        <v>65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>
        <f t="shared" si="25"/>
        <v>0</v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6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7">SUM(D101:D110)</f>
        <v>30</v>
      </c>
      <c r="E111" s="46">
        <f t="shared" si="27"/>
        <v>7</v>
      </c>
      <c r="F111" s="46">
        <f t="shared" si="27"/>
        <v>3</v>
      </c>
      <c r="G111" s="46">
        <f t="shared" si="27"/>
        <v>38</v>
      </c>
      <c r="H111" s="46">
        <f t="shared" si="27"/>
        <v>25</v>
      </c>
      <c r="I111" s="46">
        <f t="shared" si="27"/>
        <v>12</v>
      </c>
      <c r="J111" s="46">
        <f t="shared" si="27"/>
        <v>3</v>
      </c>
      <c r="K111" s="46">
        <f t="shared" si="27"/>
        <v>5</v>
      </c>
      <c r="L111" s="46">
        <f t="shared" si="27"/>
        <v>0</v>
      </c>
      <c r="M111" s="46">
        <f t="shared" si="27"/>
        <v>0</v>
      </c>
      <c r="N111" s="46">
        <f t="shared" si="27"/>
        <v>5</v>
      </c>
      <c r="O111" s="46">
        <f t="shared" si="27"/>
        <v>84</v>
      </c>
      <c r="P111" s="48" t="s">
        <v>2</v>
      </c>
      <c r="Q111" s="140" t="s">
        <v>27</v>
      </c>
      <c r="R111" s="141"/>
      <c r="S111" s="142"/>
      <c r="T111" s="46">
        <f t="shared" ref="T111:AE111" si="28">SUM(T101:T110)</f>
        <v>12</v>
      </c>
      <c r="U111" s="46">
        <f t="shared" si="28"/>
        <v>2</v>
      </c>
      <c r="V111" s="46">
        <f t="shared" si="28"/>
        <v>3</v>
      </c>
      <c r="W111" s="46">
        <f t="shared" si="28"/>
        <v>20</v>
      </c>
      <c r="X111" s="46">
        <f t="shared" si="28"/>
        <v>8</v>
      </c>
      <c r="Y111" s="46">
        <f t="shared" si="28"/>
        <v>3</v>
      </c>
      <c r="Z111" s="46">
        <f t="shared" si="28"/>
        <v>0</v>
      </c>
      <c r="AA111" s="46">
        <f t="shared" si="28"/>
        <v>7</v>
      </c>
      <c r="AB111" s="46">
        <f t="shared" si="28"/>
        <v>0</v>
      </c>
      <c r="AC111" s="46">
        <f t="shared" si="28"/>
        <v>0</v>
      </c>
      <c r="AD111" s="46">
        <f t="shared" si="28"/>
        <v>0</v>
      </c>
      <c r="AE111" s="46">
        <f t="shared" si="28"/>
        <v>33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206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312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95" t="s">
        <v>90</v>
      </c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7"/>
      <c r="P115" s="43" t="s">
        <v>49</v>
      </c>
      <c r="Q115" s="157" t="s">
        <v>150</v>
      </c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9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5">
        <v>4</v>
      </c>
      <c r="B117" s="54" t="s">
        <v>112</v>
      </c>
      <c r="C117" s="54" t="s">
        <v>51</v>
      </c>
      <c r="D117" s="46">
        <v>3</v>
      </c>
      <c r="E117" s="46">
        <v>3</v>
      </c>
      <c r="F117" s="46">
        <v>3</v>
      </c>
      <c r="G117" s="46">
        <v>9</v>
      </c>
      <c r="H117" s="46">
        <v>2</v>
      </c>
      <c r="I117" s="46">
        <v>1</v>
      </c>
      <c r="J117" s="46"/>
      <c r="K117" s="46">
        <v>1</v>
      </c>
      <c r="L117" s="46"/>
      <c r="M117" s="46"/>
      <c r="N117" s="46">
        <v>2</v>
      </c>
      <c r="O117" s="46">
        <f t="shared" ref="O117:O126" si="29">IF(B117="","",(D117*2)+(E117*3)+F117*1)</f>
        <v>18</v>
      </c>
      <c r="P117" s="47"/>
      <c r="Q117" s="53">
        <v>7</v>
      </c>
      <c r="R117" s="54" t="s">
        <v>181</v>
      </c>
      <c r="S117" s="54" t="s">
        <v>182</v>
      </c>
      <c r="T117" s="46">
        <v>2</v>
      </c>
      <c r="U117" s="46"/>
      <c r="V117" s="46"/>
      <c r="W117" s="46">
        <v>2</v>
      </c>
      <c r="X117" s="46">
        <v>2</v>
      </c>
      <c r="Y117" s="46"/>
      <c r="Z117" s="46"/>
      <c r="AA117" s="46"/>
      <c r="AB117" s="46"/>
      <c r="AC117" s="46"/>
      <c r="AD117" s="46"/>
      <c r="AE117" s="46">
        <f t="shared" ref="AE117:AE126" si="30">IF(R117="","",(T117*2)+(U117*3)+V117*1)</f>
        <v>4</v>
      </c>
      <c r="AF117" s="58"/>
      <c r="AG117" s="49"/>
    </row>
    <row r="118" spans="1:33" s="51" customFormat="1" ht="12.75" x14ac:dyDescent="0.2">
      <c r="A118" s="55">
        <v>9</v>
      </c>
      <c r="B118" s="54" t="s">
        <v>96</v>
      </c>
      <c r="C118" s="54" t="s">
        <v>62</v>
      </c>
      <c r="D118" s="46">
        <v>2</v>
      </c>
      <c r="E118" s="46"/>
      <c r="F118" s="46">
        <v>1</v>
      </c>
      <c r="G118" s="46">
        <v>5</v>
      </c>
      <c r="H118" s="46">
        <v>2</v>
      </c>
      <c r="I118" s="46">
        <v>2</v>
      </c>
      <c r="J118" s="46"/>
      <c r="K118" s="46">
        <v>1</v>
      </c>
      <c r="L118" s="46"/>
      <c r="M118" s="46"/>
      <c r="N118" s="46">
        <v>1</v>
      </c>
      <c r="O118" s="46">
        <f t="shared" si="29"/>
        <v>5</v>
      </c>
      <c r="P118" s="47"/>
      <c r="Q118" s="55"/>
      <c r="R118" s="54"/>
      <c r="S118" s="5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 t="str">
        <f t="shared" si="30"/>
        <v/>
      </c>
      <c r="AF118" s="58"/>
      <c r="AG118" s="49"/>
    </row>
    <row r="119" spans="1:33" s="51" customFormat="1" ht="12.75" x14ac:dyDescent="0.2">
      <c r="A119" s="55"/>
      <c r="B119" s="54"/>
      <c r="C119" s="54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 t="str">
        <f t="shared" si="29"/>
        <v/>
      </c>
      <c r="P119" s="47"/>
      <c r="Q119" s="53">
        <v>10</v>
      </c>
      <c r="R119" s="54" t="s">
        <v>154</v>
      </c>
      <c r="S119" s="54" t="s">
        <v>36</v>
      </c>
      <c r="T119" s="46">
        <v>2</v>
      </c>
      <c r="U119" s="46">
        <v>1</v>
      </c>
      <c r="V119" s="46"/>
      <c r="W119" s="46">
        <v>3</v>
      </c>
      <c r="X119" s="46">
        <v>1</v>
      </c>
      <c r="Y119" s="46">
        <v>4</v>
      </c>
      <c r="Z119" s="46"/>
      <c r="AA119" s="46">
        <v>1</v>
      </c>
      <c r="AB119" s="46"/>
      <c r="AC119" s="46"/>
      <c r="AD119" s="46"/>
      <c r="AE119" s="46">
        <f t="shared" si="30"/>
        <v>7</v>
      </c>
      <c r="AF119" s="58"/>
      <c r="AG119" s="49"/>
    </row>
    <row r="120" spans="1:33" s="51" customFormat="1" ht="12.75" x14ac:dyDescent="0.2">
      <c r="A120" s="55">
        <v>20</v>
      </c>
      <c r="B120" s="54" t="s">
        <v>91</v>
      </c>
      <c r="C120" s="54" t="s">
        <v>92</v>
      </c>
      <c r="D120" s="46">
        <v>1</v>
      </c>
      <c r="E120" s="46"/>
      <c r="F120" s="46"/>
      <c r="G120" s="46">
        <v>2</v>
      </c>
      <c r="H120" s="46">
        <v>3</v>
      </c>
      <c r="I120" s="46"/>
      <c r="J120" s="46"/>
      <c r="K120" s="46">
        <v>2</v>
      </c>
      <c r="L120" s="46"/>
      <c r="M120" s="46"/>
      <c r="N120" s="46"/>
      <c r="O120" s="46">
        <f t="shared" si="29"/>
        <v>2</v>
      </c>
      <c r="P120" s="47"/>
      <c r="Q120" s="53">
        <v>13</v>
      </c>
      <c r="R120" s="54" t="s">
        <v>155</v>
      </c>
      <c r="S120" s="54" t="s">
        <v>50</v>
      </c>
      <c r="T120" s="46">
        <v>1</v>
      </c>
      <c r="U120" s="46">
        <v>1</v>
      </c>
      <c r="V120" s="46"/>
      <c r="W120" s="46">
        <v>3</v>
      </c>
      <c r="X120" s="46">
        <v>1</v>
      </c>
      <c r="Y120" s="46"/>
      <c r="Z120" s="46"/>
      <c r="AA120" s="46">
        <v>2</v>
      </c>
      <c r="AB120" s="46"/>
      <c r="AC120" s="46"/>
      <c r="AD120" s="46"/>
      <c r="AE120" s="46">
        <f t="shared" si="30"/>
        <v>5</v>
      </c>
      <c r="AF120" s="58"/>
      <c r="AG120" s="49"/>
    </row>
    <row r="121" spans="1:33" s="51" customFormat="1" ht="12.75" x14ac:dyDescent="0.2">
      <c r="A121" s="53">
        <v>22</v>
      </c>
      <c r="B121" s="54" t="s">
        <v>97</v>
      </c>
      <c r="C121" s="54" t="s">
        <v>98</v>
      </c>
      <c r="D121" s="46">
        <v>2</v>
      </c>
      <c r="E121" s="46">
        <v>1</v>
      </c>
      <c r="F121" s="46">
        <v>1</v>
      </c>
      <c r="G121" s="46">
        <v>5</v>
      </c>
      <c r="H121" s="46">
        <v>2</v>
      </c>
      <c r="I121" s="46">
        <v>1</v>
      </c>
      <c r="J121" s="46">
        <v>1</v>
      </c>
      <c r="K121" s="46">
        <v>2</v>
      </c>
      <c r="L121" s="46"/>
      <c r="M121" s="46"/>
      <c r="N121" s="46"/>
      <c r="O121" s="46">
        <f t="shared" si="29"/>
        <v>8</v>
      </c>
      <c r="P121" s="47"/>
      <c r="Q121" s="53">
        <v>17</v>
      </c>
      <c r="R121" s="54" t="s">
        <v>171</v>
      </c>
      <c r="S121" s="54" t="s">
        <v>36</v>
      </c>
      <c r="T121" s="46">
        <v>4</v>
      </c>
      <c r="U121" s="46"/>
      <c r="V121" s="46">
        <v>1</v>
      </c>
      <c r="W121" s="46">
        <v>4</v>
      </c>
      <c r="X121" s="46"/>
      <c r="Y121" s="46">
        <v>2</v>
      </c>
      <c r="Z121" s="46"/>
      <c r="AA121" s="46">
        <v>2</v>
      </c>
      <c r="AB121" s="46"/>
      <c r="AC121" s="46"/>
      <c r="AD121" s="46"/>
      <c r="AE121" s="46">
        <f t="shared" si="30"/>
        <v>9</v>
      </c>
      <c r="AF121" s="58"/>
      <c r="AG121" s="49"/>
    </row>
    <row r="122" spans="1:33" s="51" customFormat="1" ht="12.75" x14ac:dyDescent="0.2">
      <c r="A122" s="55"/>
      <c r="B122" s="54"/>
      <c r="C122" s="54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 t="str">
        <f t="shared" si="29"/>
        <v/>
      </c>
      <c r="P122" s="47"/>
      <c r="Q122" s="55">
        <v>21</v>
      </c>
      <c r="R122" s="54" t="s">
        <v>181</v>
      </c>
      <c r="S122" s="54" t="s">
        <v>73</v>
      </c>
      <c r="T122" s="46">
        <v>3</v>
      </c>
      <c r="U122" s="46"/>
      <c r="V122" s="46"/>
      <c r="W122" s="46">
        <v>1</v>
      </c>
      <c r="X122" s="46"/>
      <c r="Y122" s="46"/>
      <c r="Z122" s="46"/>
      <c r="AA122" s="46"/>
      <c r="AB122" s="46"/>
      <c r="AC122" s="46"/>
      <c r="AD122" s="46"/>
      <c r="AE122" s="46">
        <f t="shared" si="30"/>
        <v>6</v>
      </c>
      <c r="AF122" s="58"/>
      <c r="AG122" s="49"/>
    </row>
    <row r="123" spans="1:33" s="51" customFormat="1" ht="12.75" x14ac:dyDescent="0.2">
      <c r="A123" s="55">
        <v>44</v>
      </c>
      <c r="B123" s="54" t="s">
        <v>273</v>
      </c>
      <c r="C123" s="54" t="s">
        <v>274</v>
      </c>
      <c r="D123" s="46">
        <v>5</v>
      </c>
      <c r="E123" s="46"/>
      <c r="F123" s="46">
        <v>2</v>
      </c>
      <c r="G123" s="46">
        <v>9</v>
      </c>
      <c r="H123" s="46"/>
      <c r="I123" s="46"/>
      <c r="J123" s="46"/>
      <c r="K123" s="46"/>
      <c r="L123" s="46"/>
      <c r="M123" s="46"/>
      <c r="N123" s="46"/>
      <c r="O123" s="46">
        <f t="shared" si="29"/>
        <v>12</v>
      </c>
      <c r="P123" s="47"/>
      <c r="Q123" s="55">
        <v>23</v>
      </c>
      <c r="R123" s="54" t="s">
        <v>156</v>
      </c>
      <c r="S123" s="54" t="s">
        <v>57</v>
      </c>
      <c r="T123" s="46"/>
      <c r="U123" s="46"/>
      <c r="V123" s="46"/>
      <c r="W123" s="46">
        <v>1</v>
      </c>
      <c r="X123" s="46"/>
      <c r="Y123" s="46"/>
      <c r="Z123" s="46">
        <v>1</v>
      </c>
      <c r="AA123" s="46">
        <v>2</v>
      </c>
      <c r="AB123" s="46"/>
      <c r="AC123" s="46"/>
      <c r="AD123" s="46"/>
      <c r="AE123" s="46">
        <f t="shared" si="30"/>
        <v>0</v>
      </c>
      <c r="AF123" s="58"/>
      <c r="AG123" s="49"/>
    </row>
    <row r="124" spans="1:33" s="51" customFormat="1" ht="12.75" x14ac:dyDescent="0.2">
      <c r="A124" s="55">
        <v>6</v>
      </c>
      <c r="B124" s="54" t="s">
        <v>325</v>
      </c>
      <c r="C124" s="54" t="s">
        <v>95</v>
      </c>
      <c r="D124" s="46">
        <v>2</v>
      </c>
      <c r="E124" s="46">
        <v>1</v>
      </c>
      <c r="F124" s="46"/>
      <c r="G124" s="46">
        <v>2</v>
      </c>
      <c r="H124" s="46">
        <v>2</v>
      </c>
      <c r="I124" s="46">
        <v>1</v>
      </c>
      <c r="J124" s="46"/>
      <c r="K124" s="46">
        <v>1</v>
      </c>
      <c r="L124" s="46"/>
      <c r="M124" s="46"/>
      <c r="N124" s="46">
        <v>1</v>
      </c>
      <c r="O124" s="46">
        <f t="shared" si="29"/>
        <v>7</v>
      </c>
      <c r="P124" s="47"/>
      <c r="Q124" s="55">
        <v>26</v>
      </c>
      <c r="R124" s="54" t="s">
        <v>157</v>
      </c>
      <c r="S124" s="54" t="s">
        <v>158</v>
      </c>
      <c r="T124" s="46"/>
      <c r="U124" s="46"/>
      <c r="V124" s="46"/>
      <c r="W124" s="46">
        <v>1</v>
      </c>
      <c r="X124" s="46">
        <v>3</v>
      </c>
      <c r="Y124" s="46">
        <v>2</v>
      </c>
      <c r="Z124" s="46"/>
      <c r="AA124" s="46">
        <v>1</v>
      </c>
      <c r="AB124" s="46"/>
      <c r="AC124" s="46"/>
      <c r="AD124" s="46"/>
      <c r="AE124" s="46">
        <f t="shared" si="30"/>
        <v>0</v>
      </c>
      <c r="AF124" s="58"/>
      <c r="AG124" s="49"/>
    </row>
    <row r="125" spans="1:33" s="51" customFormat="1" ht="12.75" x14ac:dyDescent="0.2">
      <c r="A125" s="55"/>
      <c r="B125" s="54"/>
      <c r="C125" s="5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 t="str">
        <f t="shared" si="29"/>
        <v/>
      </c>
      <c r="P125" s="47"/>
      <c r="Q125" s="53">
        <v>32</v>
      </c>
      <c r="R125" s="54" t="s">
        <v>151</v>
      </c>
      <c r="S125" s="54" t="s">
        <v>152</v>
      </c>
      <c r="T125" s="46">
        <v>3</v>
      </c>
      <c r="U125" s="46"/>
      <c r="V125" s="46"/>
      <c r="W125" s="46">
        <v>5</v>
      </c>
      <c r="X125" s="46">
        <v>1</v>
      </c>
      <c r="Y125" s="46"/>
      <c r="Z125" s="46"/>
      <c r="AA125" s="46">
        <v>4</v>
      </c>
      <c r="AB125" s="46"/>
      <c r="AC125" s="46"/>
      <c r="AD125" s="46">
        <v>1</v>
      </c>
      <c r="AE125" s="46">
        <f t="shared" si="30"/>
        <v>6</v>
      </c>
      <c r="AF125" s="58"/>
      <c r="AG125" s="49"/>
    </row>
    <row r="126" spans="1:33" s="51" customFormat="1" ht="12.75" x14ac:dyDescent="0.2">
      <c r="A126" s="55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9"/>
        <v/>
      </c>
      <c r="P126" s="47"/>
      <c r="Q126" s="53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30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1">SUM(D117:D126)</f>
        <v>15</v>
      </c>
      <c r="E127" s="46">
        <f t="shared" si="31"/>
        <v>5</v>
      </c>
      <c r="F127" s="46">
        <f t="shared" si="31"/>
        <v>7</v>
      </c>
      <c r="G127" s="46">
        <f t="shared" si="31"/>
        <v>32</v>
      </c>
      <c r="H127" s="46">
        <f t="shared" si="31"/>
        <v>11</v>
      </c>
      <c r="I127" s="46">
        <f t="shared" si="31"/>
        <v>5</v>
      </c>
      <c r="J127" s="46">
        <f t="shared" si="31"/>
        <v>1</v>
      </c>
      <c r="K127" s="46">
        <f t="shared" si="31"/>
        <v>7</v>
      </c>
      <c r="L127" s="46">
        <f t="shared" si="31"/>
        <v>0</v>
      </c>
      <c r="M127" s="46">
        <f t="shared" si="31"/>
        <v>0</v>
      </c>
      <c r="N127" s="46">
        <f t="shared" si="31"/>
        <v>4</v>
      </c>
      <c r="O127" s="46">
        <f t="shared" si="31"/>
        <v>52</v>
      </c>
      <c r="P127" s="48" t="s">
        <v>2</v>
      </c>
      <c r="Q127" s="140" t="s">
        <v>27</v>
      </c>
      <c r="R127" s="141"/>
      <c r="S127" s="142"/>
      <c r="T127" s="46">
        <f t="shared" ref="T127:AE127" si="32">SUM(T117:T126)</f>
        <v>15</v>
      </c>
      <c r="U127" s="46">
        <f t="shared" si="32"/>
        <v>2</v>
      </c>
      <c r="V127" s="46">
        <f t="shared" si="32"/>
        <v>1</v>
      </c>
      <c r="W127" s="46">
        <f t="shared" si="32"/>
        <v>20</v>
      </c>
      <c r="X127" s="46">
        <f t="shared" si="32"/>
        <v>8</v>
      </c>
      <c r="Y127" s="46">
        <f t="shared" si="32"/>
        <v>8</v>
      </c>
      <c r="Z127" s="46">
        <f t="shared" si="32"/>
        <v>1</v>
      </c>
      <c r="AA127" s="46">
        <f t="shared" si="32"/>
        <v>12</v>
      </c>
      <c r="AB127" s="46">
        <f t="shared" si="32"/>
        <v>0</v>
      </c>
      <c r="AC127" s="46">
        <f t="shared" si="32"/>
        <v>0</v>
      </c>
      <c r="AD127" s="46">
        <f t="shared" si="32"/>
        <v>1</v>
      </c>
      <c r="AE127" s="46">
        <f t="shared" si="32"/>
        <v>37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48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Hornets:    |||   Beavers: </v>
      </c>
    </row>
    <row r="129" spans="1:33" s="51" customFormat="1" ht="12.75" x14ac:dyDescent="0.2">
      <c r="A129" s="152" t="s">
        <v>205</v>
      </c>
      <c r="B129" s="153"/>
      <c r="C129" s="154" t="s">
        <v>394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46 AG62 AG15 AG79">
    <cfRule type="expression" dxfId="1000" priority="30">
      <formula>AG15="Correct"</formula>
    </cfRule>
    <cfRule type="expression" dxfId="999" priority="32">
      <formula>$AG$15="Check"</formula>
    </cfRule>
  </conditionalFormatting>
  <conditionalFormatting sqref="AG46 AG62 AG79">
    <cfRule type="expression" dxfId="998" priority="31">
      <formula>$AG$15="Check"</formula>
    </cfRule>
  </conditionalFormatting>
  <conditionalFormatting sqref="AG46 AG62 AG15 AG79">
    <cfRule type="expression" dxfId="997" priority="29">
      <formula>AG15="Correct"</formula>
    </cfRule>
  </conditionalFormatting>
  <conditionalFormatting sqref="AG47 AG63 AG16:AG17 AG80">
    <cfRule type="expression" dxfId="996" priority="28">
      <formula>FIND("-",AG16)&gt;0</formula>
    </cfRule>
  </conditionalFormatting>
  <conditionalFormatting sqref="P15">
    <cfRule type="containsBlanks" dxfId="995" priority="33">
      <formula>LEN(TRIM(P15))=0</formula>
    </cfRule>
  </conditionalFormatting>
  <conditionalFormatting sqref="P79">
    <cfRule type="containsBlanks" dxfId="994" priority="27">
      <formula>LEN(TRIM(P79))=0</formula>
    </cfRule>
  </conditionalFormatting>
  <conditionalFormatting sqref="P47">
    <cfRule type="containsBlanks" dxfId="993" priority="26">
      <formula>LEN(TRIM(P47))=0</formula>
    </cfRule>
  </conditionalFormatting>
  <conditionalFormatting sqref="P63">
    <cfRule type="containsBlanks" dxfId="992" priority="25">
      <formula>LEN(TRIM(P63))=0</formula>
    </cfRule>
  </conditionalFormatting>
  <conditionalFormatting sqref="P31">
    <cfRule type="containsBlanks" dxfId="991" priority="24">
      <formula>LEN(TRIM(P31))=0</formula>
    </cfRule>
  </conditionalFormatting>
  <conditionalFormatting sqref="P95">
    <cfRule type="containsBlanks" dxfId="990" priority="23">
      <formula>LEN(TRIM(P95))=0</formula>
    </cfRule>
  </conditionalFormatting>
  <conditionalFormatting sqref="P111">
    <cfRule type="containsBlanks" dxfId="989" priority="22">
      <formula>LEN(TRIM(P111))=0</formula>
    </cfRule>
  </conditionalFormatting>
  <conditionalFormatting sqref="AG29">
    <cfRule type="expression" dxfId="988" priority="19">
      <formula>AG29="Correct"</formula>
    </cfRule>
    <cfRule type="expression" dxfId="987" priority="21">
      <formula>$AG$15="Check"</formula>
    </cfRule>
  </conditionalFormatting>
  <conditionalFormatting sqref="AG29">
    <cfRule type="expression" dxfId="986" priority="20">
      <formula>$AG$15="Check"</formula>
    </cfRule>
  </conditionalFormatting>
  <conditionalFormatting sqref="AG29">
    <cfRule type="expression" dxfId="985" priority="18">
      <formula>AG29="Correct"</formula>
    </cfRule>
  </conditionalFormatting>
  <conditionalFormatting sqref="AG30">
    <cfRule type="expression" dxfId="984" priority="17">
      <formula>FIND("-",AG30)&gt;0</formula>
    </cfRule>
  </conditionalFormatting>
  <conditionalFormatting sqref="AG92">
    <cfRule type="expression" dxfId="983" priority="14">
      <formula>AG92="Correct"</formula>
    </cfRule>
    <cfRule type="expression" dxfId="982" priority="16">
      <formula>$AG$15="Check"</formula>
    </cfRule>
  </conditionalFormatting>
  <conditionalFormatting sqref="AG92">
    <cfRule type="expression" dxfId="981" priority="15">
      <formula>$AG$15="Check"</formula>
    </cfRule>
  </conditionalFormatting>
  <conditionalFormatting sqref="AG92">
    <cfRule type="expression" dxfId="980" priority="13">
      <formula>AG92="Correct"</formula>
    </cfRule>
  </conditionalFormatting>
  <conditionalFormatting sqref="AG93">
    <cfRule type="expression" dxfId="979" priority="12">
      <formula>FIND("-",AG93)&gt;0</formula>
    </cfRule>
  </conditionalFormatting>
  <conditionalFormatting sqref="AG108">
    <cfRule type="expression" dxfId="978" priority="9">
      <formula>AG108="Correct"</formula>
    </cfRule>
    <cfRule type="expression" dxfId="977" priority="11">
      <formula>$AG$15="Check"</formula>
    </cfRule>
  </conditionalFormatting>
  <conditionalFormatting sqref="AG108">
    <cfRule type="expression" dxfId="976" priority="10">
      <formula>$AG$15="Check"</formula>
    </cfRule>
  </conditionalFormatting>
  <conditionalFormatting sqref="AG108">
    <cfRule type="expression" dxfId="975" priority="8">
      <formula>AG108="Correct"</formula>
    </cfRule>
  </conditionalFormatting>
  <conditionalFormatting sqref="AG109">
    <cfRule type="expression" dxfId="974" priority="7">
      <formula>FIND("-",AG109)&gt;0</formula>
    </cfRule>
  </conditionalFormatting>
  <conditionalFormatting sqref="P127">
    <cfRule type="containsBlanks" dxfId="973" priority="6">
      <formula>LEN(TRIM(P127))=0</formula>
    </cfRule>
  </conditionalFormatting>
  <conditionalFormatting sqref="AG127">
    <cfRule type="expression" dxfId="972" priority="3">
      <formula>AG127="Correct"</formula>
    </cfRule>
    <cfRule type="expression" dxfId="971" priority="5">
      <formula>$AG$15="Check"</formula>
    </cfRule>
  </conditionalFormatting>
  <conditionalFormatting sqref="AG127">
    <cfRule type="expression" dxfId="970" priority="4">
      <formula>$AG$15="Check"</formula>
    </cfRule>
  </conditionalFormatting>
  <conditionalFormatting sqref="AG127">
    <cfRule type="expression" dxfId="969" priority="2">
      <formula>AG127="Correct"</formula>
    </cfRule>
  </conditionalFormatting>
  <conditionalFormatting sqref="AG128">
    <cfRule type="expression" dxfId="968" priority="1">
      <formula>FIND("-",AG128)&gt;0</formula>
    </cfRule>
  </conditionalFormatting>
  <dataValidations count="2">
    <dataValidation type="list" allowBlank="1" showInputMessage="1" showErrorMessage="1" sqref="P15 P95 P47 P79 P111 P63 P31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topLeftCell="A22" zoomScale="90" zoomScaleNormal="90" workbookViewId="0">
      <selection sqref="A1:AE1"/>
    </sheetView>
  </sheetViews>
  <sheetFormatPr defaultColWidth="11.5703125" defaultRowHeight="14.25" x14ac:dyDescent="0.2"/>
  <cols>
    <col min="1" max="1" width="3" style="15" bestFit="1" customWidth="1"/>
    <col min="2" max="2" width="10.7109375" style="15" bestFit="1" customWidth="1"/>
    <col min="3" max="3" width="8" style="15" bestFit="1" customWidth="1"/>
    <col min="4" max="4" width="3.5703125" style="15" bestFit="1" customWidth="1"/>
    <col min="5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140625" style="15" bestFit="1" customWidth="1"/>
    <col min="15" max="15" width="4.7109375" style="15" bestFit="1" customWidth="1"/>
    <col min="16" max="16" width="7.42578125" style="16" bestFit="1" customWidth="1"/>
    <col min="17" max="17" width="3" style="15" bestFit="1" customWidth="1"/>
    <col min="18" max="18" width="12.7109375" style="15" bestFit="1" customWidth="1"/>
    <col min="19" max="19" width="9.28515625" style="15" bestFit="1" customWidth="1"/>
    <col min="20" max="20" width="3.5703125" style="15" bestFit="1" customWidth="1"/>
    <col min="21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140625" style="15" bestFit="1" customWidth="1"/>
    <col min="31" max="31" width="4.7109375" style="15" bestFit="1" customWidth="1"/>
    <col min="32" max="32" width="11.5703125" style="15"/>
    <col min="33" max="33" width="36" style="2" hidden="1" customWidth="1"/>
    <col min="34" max="39" width="0" style="42" hidden="1" customWidth="1"/>
    <col min="40" max="40" width="12.42578125" style="42" hidden="1" customWidth="1"/>
    <col min="41" max="41" width="11.140625" style="42" hidden="1" customWidth="1"/>
    <col min="42" max="16384" width="11.5703125" style="42"/>
  </cols>
  <sheetData>
    <row r="1" spans="1:41" ht="26.25" x14ac:dyDescent="0.2">
      <c r="A1" s="143" t="s">
        <v>395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98" t="s">
        <v>105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  <c r="P3" s="43" t="s">
        <v>4</v>
      </c>
      <c r="Q3" s="175" t="s">
        <v>48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7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3">
        <v>0</v>
      </c>
      <c r="B5" s="54" t="s">
        <v>135</v>
      </c>
      <c r="C5" s="54" t="s">
        <v>100</v>
      </c>
      <c r="D5" s="46">
        <v>3</v>
      </c>
      <c r="E5" s="46">
        <v>2</v>
      </c>
      <c r="F5" s="46">
        <v>2</v>
      </c>
      <c r="G5" s="46">
        <v>6</v>
      </c>
      <c r="H5" s="46">
        <v>3</v>
      </c>
      <c r="I5" s="46">
        <v>2</v>
      </c>
      <c r="J5" s="46"/>
      <c r="K5" s="46">
        <v>2</v>
      </c>
      <c r="L5" s="46"/>
      <c r="M5" s="46"/>
      <c r="N5" s="46">
        <v>2</v>
      </c>
      <c r="O5" s="46">
        <f t="shared" ref="O5:O11" si="0">IF(B5="","",(D5*2)+(E5*3)+F5*1)</f>
        <v>14</v>
      </c>
      <c r="P5" s="47"/>
      <c r="Q5" s="53">
        <v>5</v>
      </c>
      <c r="R5" s="54" t="s">
        <v>115</v>
      </c>
      <c r="S5" s="54" t="s">
        <v>173</v>
      </c>
      <c r="T5" s="46">
        <v>3</v>
      </c>
      <c r="U5" s="46"/>
      <c r="V5" s="46"/>
      <c r="W5" s="46">
        <v>9</v>
      </c>
      <c r="X5" s="46"/>
      <c r="Y5" s="46"/>
      <c r="Z5" s="46">
        <v>1</v>
      </c>
      <c r="AA5" s="46">
        <v>3</v>
      </c>
      <c r="AB5" s="46"/>
      <c r="AC5" s="46"/>
      <c r="AD5" s="46"/>
      <c r="AE5" s="46">
        <f t="shared" ref="AE5:AE14" si="1">IF(R5="","",(T5*2)+(U5*3)+V5*1)</f>
        <v>6</v>
      </c>
      <c r="AG5" s="49"/>
      <c r="AN5" s="50" t="s">
        <v>25</v>
      </c>
      <c r="AO5" s="52" t="s">
        <v>26</v>
      </c>
    </row>
    <row r="6" spans="1:41" s="51" customFormat="1" ht="12.75" x14ac:dyDescent="0.2">
      <c r="A6" s="53">
        <v>2</v>
      </c>
      <c r="B6" s="54" t="s">
        <v>33</v>
      </c>
      <c r="C6" s="54" t="s">
        <v>34</v>
      </c>
      <c r="D6" s="46"/>
      <c r="E6" s="46">
        <v>2</v>
      </c>
      <c r="F6" s="46"/>
      <c r="G6" s="46">
        <v>4</v>
      </c>
      <c r="H6" s="46">
        <v>1</v>
      </c>
      <c r="I6" s="46"/>
      <c r="J6" s="46"/>
      <c r="K6" s="46">
        <v>2</v>
      </c>
      <c r="L6" s="46"/>
      <c r="M6" s="46"/>
      <c r="N6" s="46"/>
      <c r="O6" s="46">
        <f t="shared" si="0"/>
        <v>6</v>
      </c>
      <c r="P6" s="47"/>
      <c r="Q6" s="53">
        <v>7</v>
      </c>
      <c r="R6" s="54" t="s">
        <v>113</v>
      </c>
      <c r="S6" s="54" t="s">
        <v>114</v>
      </c>
      <c r="T6" s="46"/>
      <c r="U6" s="46"/>
      <c r="V6" s="46">
        <v>1</v>
      </c>
      <c r="W6" s="46">
        <v>1</v>
      </c>
      <c r="X6" s="46">
        <v>1</v>
      </c>
      <c r="Y6" s="46">
        <v>1</v>
      </c>
      <c r="Z6" s="46"/>
      <c r="AA6" s="46">
        <v>2</v>
      </c>
      <c r="AB6" s="46"/>
      <c r="AC6" s="46"/>
      <c r="AD6" s="46"/>
      <c r="AE6" s="46">
        <f t="shared" si="1"/>
        <v>1</v>
      </c>
      <c r="AG6" s="49"/>
    </row>
    <row r="7" spans="1:41" s="51" customFormat="1" ht="12.75" x14ac:dyDescent="0.2">
      <c r="A7" s="55"/>
      <c r="B7" s="54"/>
      <c r="C7" s="5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 t="str">
        <f t="shared" si="0"/>
        <v/>
      </c>
      <c r="P7" s="47"/>
      <c r="Q7" s="53">
        <v>8</v>
      </c>
      <c r="R7" s="54" t="s">
        <v>297</v>
      </c>
      <c r="S7" s="54" t="s">
        <v>95</v>
      </c>
      <c r="T7" s="46">
        <v>1</v>
      </c>
      <c r="U7" s="46">
        <v>1</v>
      </c>
      <c r="V7" s="46">
        <v>3</v>
      </c>
      <c r="W7" s="46">
        <v>1</v>
      </c>
      <c r="X7" s="46">
        <v>2</v>
      </c>
      <c r="Y7" s="46">
        <v>1</v>
      </c>
      <c r="Z7" s="46"/>
      <c r="AA7" s="46">
        <v>1</v>
      </c>
      <c r="AB7" s="46"/>
      <c r="AC7" s="46"/>
      <c r="AD7" s="46"/>
      <c r="AE7" s="46">
        <f t="shared" si="1"/>
        <v>8</v>
      </c>
      <c r="AG7" s="49"/>
    </row>
    <row r="8" spans="1:41" s="51" customFormat="1" ht="12.75" x14ac:dyDescent="0.2">
      <c r="A8" s="55">
        <v>5</v>
      </c>
      <c r="B8" s="54" t="s">
        <v>43</v>
      </c>
      <c r="C8" s="54" t="s">
        <v>44</v>
      </c>
      <c r="D8" s="46">
        <v>2</v>
      </c>
      <c r="E8" s="46">
        <v>3</v>
      </c>
      <c r="F8" s="46">
        <v>1</v>
      </c>
      <c r="G8" s="46">
        <v>1</v>
      </c>
      <c r="H8" s="46">
        <v>2</v>
      </c>
      <c r="I8" s="46">
        <v>3</v>
      </c>
      <c r="J8" s="46"/>
      <c r="K8" s="46">
        <v>4</v>
      </c>
      <c r="L8" s="46"/>
      <c r="M8" s="46"/>
      <c r="N8" s="46">
        <v>1</v>
      </c>
      <c r="O8" s="46">
        <f t="shared" si="0"/>
        <v>14</v>
      </c>
      <c r="P8" s="47"/>
      <c r="Q8" s="55">
        <v>9</v>
      </c>
      <c r="R8" s="54" t="s">
        <v>117</v>
      </c>
      <c r="S8" s="54" t="s">
        <v>118</v>
      </c>
      <c r="T8" s="46">
        <v>3</v>
      </c>
      <c r="U8" s="46">
        <v>2</v>
      </c>
      <c r="V8" s="46">
        <v>2</v>
      </c>
      <c r="W8" s="46">
        <v>1</v>
      </c>
      <c r="X8" s="46">
        <v>3</v>
      </c>
      <c r="Y8" s="46"/>
      <c r="Z8" s="46"/>
      <c r="AA8" s="46">
        <v>3</v>
      </c>
      <c r="AB8" s="46"/>
      <c r="AC8" s="46"/>
      <c r="AD8" s="46">
        <v>1</v>
      </c>
      <c r="AE8" s="46">
        <f t="shared" si="1"/>
        <v>14</v>
      </c>
      <c r="AG8" s="49"/>
    </row>
    <row r="9" spans="1:41" s="51" customFormat="1" ht="12.75" x14ac:dyDescent="0.2">
      <c r="A9" s="53">
        <v>8</v>
      </c>
      <c r="B9" s="54" t="s">
        <v>138</v>
      </c>
      <c r="C9" s="54" t="s">
        <v>139</v>
      </c>
      <c r="D9" s="46">
        <v>1</v>
      </c>
      <c r="E9" s="46"/>
      <c r="F9" s="46"/>
      <c r="G9" s="46">
        <v>3</v>
      </c>
      <c r="H9" s="46">
        <v>2</v>
      </c>
      <c r="I9" s="46">
        <v>1</v>
      </c>
      <c r="J9" s="46"/>
      <c r="K9" s="46">
        <v>1</v>
      </c>
      <c r="L9" s="46"/>
      <c r="M9" s="46"/>
      <c r="N9" s="46"/>
      <c r="O9" s="46">
        <f t="shared" si="0"/>
        <v>2</v>
      </c>
      <c r="P9" s="47"/>
      <c r="Q9" s="55">
        <v>12</v>
      </c>
      <c r="R9" s="54" t="s">
        <v>52</v>
      </c>
      <c r="S9" s="54" t="s">
        <v>53</v>
      </c>
      <c r="T9" s="46">
        <v>2</v>
      </c>
      <c r="U9" s="46">
        <v>3</v>
      </c>
      <c r="V9" s="46">
        <v>2</v>
      </c>
      <c r="W9" s="46">
        <v>2</v>
      </c>
      <c r="X9" s="46">
        <v>1</v>
      </c>
      <c r="Y9" s="46">
        <v>3</v>
      </c>
      <c r="Z9" s="46"/>
      <c r="AA9" s="46"/>
      <c r="AB9" s="46"/>
      <c r="AC9" s="46"/>
      <c r="AD9" s="46">
        <v>1</v>
      </c>
      <c r="AE9" s="46">
        <f t="shared" si="1"/>
        <v>15</v>
      </c>
      <c r="AG9" s="49"/>
    </row>
    <row r="10" spans="1:41" s="51" customFormat="1" ht="12.75" x14ac:dyDescent="0.2">
      <c r="A10" s="55">
        <v>9</v>
      </c>
      <c r="B10" s="54" t="s">
        <v>165</v>
      </c>
      <c r="C10" s="54" t="s">
        <v>233</v>
      </c>
      <c r="D10" s="46">
        <v>2</v>
      </c>
      <c r="E10" s="46"/>
      <c r="F10" s="46">
        <v>2</v>
      </c>
      <c r="G10" s="46">
        <v>3</v>
      </c>
      <c r="H10" s="46">
        <v>2</v>
      </c>
      <c r="I10" s="46">
        <v>1</v>
      </c>
      <c r="J10" s="46">
        <v>1</v>
      </c>
      <c r="K10" s="46">
        <v>2</v>
      </c>
      <c r="L10" s="46"/>
      <c r="M10" s="46"/>
      <c r="N10" s="46"/>
      <c r="O10" s="46">
        <f t="shared" si="0"/>
        <v>6</v>
      </c>
      <c r="P10" s="47"/>
      <c r="Q10" s="55">
        <v>13</v>
      </c>
      <c r="R10" s="54" t="s">
        <v>167</v>
      </c>
      <c r="S10" s="54" t="s">
        <v>168</v>
      </c>
      <c r="T10" s="46">
        <v>1</v>
      </c>
      <c r="U10" s="46">
        <v>1</v>
      </c>
      <c r="V10" s="46">
        <v>1</v>
      </c>
      <c r="W10" s="46">
        <v>4</v>
      </c>
      <c r="X10" s="46">
        <v>3</v>
      </c>
      <c r="Y10" s="46">
        <v>2</v>
      </c>
      <c r="Z10" s="46"/>
      <c r="AA10" s="46">
        <v>2</v>
      </c>
      <c r="AB10" s="46"/>
      <c r="AC10" s="46"/>
      <c r="AD10" s="46"/>
      <c r="AE10" s="46">
        <f t="shared" si="1"/>
        <v>6</v>
      </c>
      <c r="AG10" s="49"/>
    </row>
    <row r="11" spans="1:41" s="51" customFormat="1" ht="12.75" x14ac:dyDescent="0.2">
      <c r="A11" s="55"/>
      <c r="B11" s="54"/>
      <c r="C11" s="54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 t="str">
        <f t="shared" si="0"/>
        <v/>
      </c>
      <c r="P11" s="47"/>
      <c r="Q11" s="53">
        <v>21</v>
      </c>
      <c r="R11" s="54" t="s">
        <v>116</v>
      </c>
      <c r="S11" s="54" t="s">
        <v>45</v>
      </c>
      <c r="T11" s="46"/>
      <c r="U11" s="46"/>
      <c r="V11" s="46"/>
      <c r="W11" s="46">
        <v>3</v>
      </c>
      <c r="X11" s="46"/>
      <c r="Y11" s="46"/>
      <c r="Z11" s="46"/>
      <c r="AA11" s="46">
        <v>2</v>
      </c>
      <c r="AB11" s="46"/>
      <c r="AC11" s="46"/>
      <c r="AD11" s="46"/>
      <c r="AE11" s="46">
        <f t="shared" si="1"/>
        <v>0</v>
      </c>
      <c r="AG11" s="49"/>
    </row>
    <row r="12" spans="1:41" s="51" customFormat="1" ht="12.75" x14ac:dyDescent="0.2">
      <c r="A12" s="55">
        <v>24</v>
      </c>
      <c r="B12" s="54" t="s">
        <v>136</v>
      </c>
      <c r="C12" s="54" t="s">
        <v>137</v>
      </c>
      <c r="D12" s="46">
        <v>1</v>
      </c>
      <c r="E12" s="46"/>
      <c r="F12" s="46">
        <v>2</v>
      </c>
      <c r="G12" s="46">
        <v>3</v>
      </c>
      <c r="H12" s="46">
        <v>5</v>
      </c>
      <c r="I12" s="46">
        <v>2</v>
      </c>
      <c r="J12" s="46"/>
      <c r="K12" s="46">
        <v>2</v>
      </c>
      <c r="L12" s="46"/>
      <c r="M12" s="46"/>
      <c r="N12" s="46"/>
      <c r="O12" s="46">
        <f>IF(B12="","",(D12*2)+(E12*3)+F12*1)</f>
        <v>4</v>
      </c>
      <c r="P12" s="47"/>
      <c r="Q12" s="53">
        <v>26</v>
      </c>
      <c r="R12" s="54" t="s">
        <v>55</v>
      </c>
      <c r="S12" s="54" t="s">
        <v>56</v>
      </c>
      <c r="T12" s="46"/>
      <c r="U12" s="46"/>
      <c r="V12" s="46"/>
      <c r="W12" s="46">
        <v>3</v>
      </c>
      <c r="X12" s="46"/>
      <c r="Y12" s="46">
        <v>1</v>
      </c>
      <c r="Z12" s="46"/>
      <c r="AA12" s="46">
        <v>3</v>
      </c>
      <c r="AB12" s="46"/>
      <c r="AC12" s="46"/>
      <c r="AD12" s="46"/>
      <c r="AE12" s="46">
        <f t="shared" si="1"/>
        <v>0</v>
      </c>
      <c r="AG12" s="49"/>
    </row>
    <row r="13" spans="1:41" s="51" customFormat="1" ht="12.75" x14ac:dyDescent="0.2">
      <c r="A13" s="53">
        <v>55</v>
      </c>
      <c r="B13" s="74" t="s">
        <v>486</v>
      </c>
      <c r="C13" s="54" t="s">
        <v>188</v>
      </c>
      <c r="D13" s="46">
        <v>3</v>
      </c>
      <c r="E13" s="46"/>
      <c r="F13" s="46">
        <v>2</v>
      </c>
      <c r="G13" s="46">
        <v>12</v>
      </c>
      <c r="H13" s="46"/>
      <c r="I13" s="46"/>
      <c r="J13" s="46"/>
      <c r="K13" s="46">
        <v>4</v>
      </c>
      <c r="L13" s="46"/>
      <c r="M13" s="46"/>
      <c r="N13" s="46"/>
      <c r="O13" s="46">
        <f t="shared" ref="O13:O14" si="2">IF(B13="","",(D13*2)+(E13*3)+F13*1)</f>
        <v>8</v>
      </c>
      <c r="P13" s="47"/>
      <c r="Q13" s="55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2"/>
        <v/>
      </c>
      <c r="P14" s="47"/>
      <c r="Q14" s="53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3">SUM(D5:D14)</f>
        <v>12</v>
      </c>
      <c r="E15" s="46">
        <f t="shared" si="3"/>
        <v>7</v>
      </c>
      <c r="F15" s="46">
        <f t="shared" si="3"/>
        <v>9</v>
      </c>
      <c r="G15" s="46">
        <f t="shared" si="3"/>
        <v>32</v>
      </c>
      <c r="H15" s="46">
        <f t="shared" si="3"/>
        <v>15</v>
      </c>
      <c r="I15" s="46">
        <f t="shared" si="3"/>
        <v>9</v>
      </c>
      <c r="J15" s="46">
        <f t="shared" si="3"/>
        <v>1</v>
      </c>
      <c r="K15" s="46">
        <f t="shared" si="3"/>
        <v>17</v>
      </c>
      <c r="L15" s="46">
        <f t="shared" si="3"/>
        <v>0</v>
      </c>
      <c r="M15" s="46">
        <f t="shared" si="3"/>
        <v>0</v>
      </c>
      <c r="N15" s="46">
        <f t="shared" si="3"/>
        <v>3</v>
      </c>
      <c r="O15" s="46">
        <f t="shared" si="3"/>
        <v>54</v>
      </c>
      <c r="P15" s="48" t="s">
        <v>2</v>
      </c>
      <c r="Q15" s="140" t="s">
        <v>27</v>
      </c>
      <c r="R15" s="141"/>
      <c r="S15" s="142"/>
      <c r="T15" s="46">
        <f t="shared" ref="T15:AE15" si="4">SUM(T5:T14)</f>
        <v>10</v>
      </c>
      <c r="U15" s="46">
        <f t="shared" si="4"/>
        <v>7</v>
      </c>
      <c r="V15" s="46">
        <f t="shared" si="4"/>
        <v>9</v>
      </c>
      <c r="W15" s="46">
        <f t="shared" si="4"/>
        <v>24</v>
      </c>
      <c r="X15" s="46">
        <f t="shared" si="4"/>
        <v>10</v>
      </c>
      <c r="Y15" s="46">
        <f t="shared" si="4"/>
        <v>8</v>
      </c>
      <c r="Z15" s="46">
        <f t="shared" si="4"/>
        <v>1</v>
      </c>
      <c r="AA15" s="46">
        <f t="shared" si="4"/>
        <v>16</v>
      </c>
      <c r="AB15" s="46">
        <f t="shared" si="4"/>
        <v>0</v>
      </c>
      <c r="AC15" s="46">
        <f t="shared" si="4"/>
        <v>0</v>
      </c>
      <c r="AD15" s="46">
        <f t="shared" si="4"/>
        <v>2</v>
      </c>
      <c r="AE15" s="46">
        <f t="shared" si="4"/>
        <v>50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106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Phantoms:    |||   Spartans: </v>
      </c>
    </row>
    <row r="17" spans="1:33" s="51" customFormat="1" ht="12.75" x14ac:dyDescent="0.2">
      <c r="A17" s="152" t="s">
        <v>205</v>
      </c>
      <c r="B17" s="153"/>
      <c r="C17" s="154" t="s">
        <v>400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86" t="s">
        <v>225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8"/>
      <c r="P19" s="43" t="s">
        <v>4</v>
      </c>
      <c r="Q19" s="169" t="s">
        <v>206</v>
      </c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1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3">
        <v>6</v>
      </c>
      <c r="B21" s="54" t="s">
        <v>75</v>
      </c>
      <c r="C21" s="54" t="s">
        <v>127</v>
      </c>
      <c r="D21" s="46">
        <v>1</v>
      </c>
      <c r="E21" s="46"/>
      <c r="F21" s="46"/>
      <c r="G21" s="46">
        <v>3</v>
      </c>
      <c r="H21" s="46">
        <v>2</v>
      </c>
      <c r="I21" s="46"/>
      <c r="J21" s="46"/>
      <c r="K21" s="46">
        <v>2</v>
      </c>
      <c r="L21" s="46"/>
      <c r="M21" s="46"/>
      <c r="N21" s="46"/>
      <c r="O21" s="46">
        <f t="shared" ref="O21:O30" si="5">IF(B21="","",(D21*2)+(E21*3)+F21*1)</f>
        <v>2</v>
      </c>
      <c r="P21" s="47"/>
      <c r="Q21" s="55">
        <v>4</v>
      </c>
      <c r="R21" s="54" t="s">
        <v>120</v>
      </c>
      <c r="S21" s="54" t="s">
        <v>121</v>
      </c>
      <c r="T21" s="46">
        <v>2</v>
      </c>
      <c r="U21" s="46"/>
      <c r="V21" s="46">
        <v>2</v>
      </c>
      <c r="W21" s="46">
        <v>3</v>
      </c>
      <c r="X21" s="46">
        <v>4</v>
      </c>
      <c r="Y21" s="46">
        <v>1</v>
      </c>
      <c r="Z21" s="46"/>
      <c r="AA21" s="46">
        <v>1</v>
      </c>
      <c r="AB21" s="46"/>
      <c r="AC21" s="46"/>
      <c r="AD21" s="46">
        <v>1</v>
      </c>
      <c r="AE21" s="46">
        <f t="shared" ref="AE21:AE30" si="6">IF(R21="","",(T21*2)+(U21*3)+V21*1)</f>
        <v>6</v>
      </c>
      <c r="AF21" s="58"/>
      <c r="AG21" s="49"/>
    </row>
    <row r="22" spans="1:33" s="51" customFormat="1" ht="12.75" x14ac:dyDescent="0.2">
      <c r="A22" s="55">
        <v>7</v>
      </c>
      <c r="B22" s="54" t="s">
        <v>268</v>
      </c>
      <c r="C22" s="54" t="s">
        <v>100</v>
      </c>
      <c r="D22" s="46">
        <v>2</v>
      </c>
      <c r="E22" s="46"/>
      <c r="F22" s="46"/>
      <c r="G22" s="46">
        <v>4</v>
      </c>
      <c r="H22" s="46"/>
      <c r="I22" s="46"/>
      <c r="J22" s="46"/>
      <c r="K22" s="46"/>
      <c r="L22" s="46"/>
      <c r="M22" s="46"/>
      <c r="N22" s="46"/>
      <c r="O22" s="46">
        <f t="shared" si="5"/>
        <v>4</v>
      </c>
      <c r="P22" s="47"/>
      <c r="Q22" s="55">
        <v>5</v>
      </c>
      <c r="R22" s="54" t="s">
        <v>191</v>
      </c>
      <c r="S22" s="54" t="s">
        <v>73</v>
      </c>
      <c r="T22" s="46">
        <v>2</v>
      </c>
      <c r="U22" s="46"/>
      <c r="V22" s="46">
        <v>1</v>
      </c>
      <c r="W22" s="46">
        <v>3</v>
      </c>
      <c r="X22" s="46">
        <v>1</v>
      </c>
      <c r="Y22" s="46"/>
      <c r="Z22" s="46"/>
      <c r="AA22" s="46"/>
      <c r="AB22" s="46"/>
      <c r="AC22" s="46"/>
      <c r="AD22" s="46"/>
      <c r="AE22" s="46">
        <f t="shared" si="6"/>
        <v>5</v>
      </c>
      <c r="AF22" s="58"/>
      <c r="AG22" s="49"/>
    </row>
    <row r="23" spans="1:33" s="51" customFormat="1" ht="12.75" x14ac:dyDescent="0.2">
      <c r="A23" s="53">
        <v>8</v>
      </c>
      <c r="B23" s="54" t="s">
        <v>125</v>
      </c>
      <c r="C23" s="54" t="s">
        <v>84</v>
      </c>
      <c r="D23" s="46"/>
      <c r="E23" s="46">
        <v>1</v>
      </c>
      <c r="F23" s="46"/>
      <c r="G23" s="46">
        <v>6</v>
      </c>
      <c r="H23" s="46"/>
      <c r="I23" s="46"/>
      <c r="J23" s="46">
        <v>1</v>
      </c>
      <c r="K23" s="46">
        <v>3</v>
      </c>
      <c r="L23" s="46"/>
      <c r="M23" s="46"/>
      <c r="N23" s="46"/>
      <c r="O23" s="46">
        <f t="shared" si="5"/>
        <v>3</v>
      </c>
      <c r="P23" s="47"/>
      <c r="Q23" s="53">
        <v>8</v>
      </c>
      <c r="R23" s="54" t="s">
        <v>288</v>
      </c>
      <c r="S23" s="54" t="s">
        <v>289</v>
      </c>
      <c r="T23" s="46">
        <v>2</v>
      </c>
      <c r="U23" s="46"/>
      <c r="V23" s="46"/>
      <c r="W23" s="46">
        <v>3</v>
      </c>
      <c r="X23" s="46">
        <v>1</v>
      </c>
      <c r="Y23" s="46">
        <v>1</v>
      </c>
      <c r="Z23" s="46">
        <v>1</v>
      </c>
      <c r="AA23" s="46">
        <v>1</v>
      </c>
      <c r="AB23" s="46"/>
      <c r="AC23" s="46"/>
      <c r="AD23" s="46"/>
      <c r="AE23" s="46">
        <f t="shared" si="6"/>
        <v>4</v>
      </c>
      <c r="AF23" s="58"/>
      <c r="AG23" s="49"/>
    </row>
    <row r="24" spans="1:33" s="51" customFormat="1" ht="12.75" x14ac:dyDescent="0.2">
      <c r="A24" s="55"/>
      <c r="B24" s="54"/>
      <c r="C24" s="5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 t="str">
        <f t="shared" si="5"/>
        <v/>
      </c>
      <c r="P24" s="47"/>
      <c r="Q24" s="53">
        <v>13</v>
      </c>
      <c r="R24" s="54" t="s">
        <v>286</v>
      </c>
      <c r="S24" s="54" t="s">
        <v>287</v>
      </c>
      <c r="T24" s="46">
        <v>6</v>
      </c>
      <c r="U24" s="46"/>
      <c r="V24" s="46">
        <v>1</v>
      </c>
      <c r="W24" s="46">
        <v>5</v>
      </c>
      <c r="X24" s="46">
        <v>3</v>
      </c>
      <c r="Y24" s="46">
        <v>1</v>
      </c>
      <c r="Z24" s="46"/>
      <c r="AA24" s="46">
        <v>1</v>
      </c>
      <c r="AB24" s="46"/>
      <c r="AC24" s="46"/>
      <c r="AD24" s="46"/>
      <c r="AE24" s="46">
        <f t="shared" si="6"/>
        <v>13</v>
      </c>
      <c r="AF24" s="58"/>
      <c r="AG24" s="49"/>
    </row>
    <row r="25" spans="1:33" s="51" customFormat="1" ht="12.75" x14ac:dyDescent="0.2">
      <c r="A25" s="55">
        <v>11</v>
      </c>
      <c r="B25" s="54" t="s">
        <v>169</v>
      </c>
      <c r="C25" s="54" t="s">
        <v>170</v>
      </c>
      <c r="D25" s="46">
        <v>2</v>
      </c>
      <c r="E25" s="46"/>
      <c r="F25" s="46"/>
      <c r="G25" s="46">
        <v>3</v>
      </c>
      <c r="H25" s="46">
        <v>1</v>
      </c>
      <c r="I25" s="46">
        <v>1</v>
      </c>
      <c r="J25" s="46"/>
      <c r="K25" s="46"/>
      <c r="L25" s="46"/>
      <c r="M25" s="46"/>
      <c r="N25" s="46"/>
      <c r="O25" s="46">
        <f t="shared" si="5"/>
        <v>4</v>
      </c>
      <c r="P25" s="47"/>
      <c r="Q25" s="53"/>
      <c r="R25" s="54"/>
      <c r="S25" s="54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 t="str">
        <f t="shared" si="6"/>
        <v/>
      </c>
      <c r="AF25" s="58"/>
      <c r="AG25" s="49"/>
    </row>
    <row r="26" spans="1:33" s="51" customFormat="1" ht="12.75" x14ac:dyDescent="0.2">
      <c r="A26" s="55">
        <v>13</v>
      </c>
      <c r="B26" s="54" t="s">
        <v>228</v>
      </c>
      <c r="C26" s="54" t="s">
        <v>229</v>
      </c>
      <c r="D26" s="46">
        <v>4</v>
      </c>
      <c r="E26" s="46">
        <v>1</v>
      </c>
      <c r="F26" s="46">
        <v>1</v>
      </c>
      <c r="G26" s="46">
        <v>5</v>
      </c>
      <c r="H26" s="46">
        <v>1</v>
      </c>
      <c r="I26" s="46"/>
      <c r="J26" s="46">
        <v>2</v>
      </c>
      <c r="K26" s="46">
        <v>1</v>
      </c>
      <c r="L26" s="46"/>
      <c r="M26" s="46"/>
      <c r="N26" s="46"/>
      <c r="O26" s="46">
        <f t="shared" si="5"/>
        <v>12</v>
      </c>
      <c r="P26" s="47"/>
      <c r="Q26" s="53">
        <v>11</v>
      </c>
      <c r="R26" s="54" t="s">
        <v>123</v>
      </c>
      <c r="S26" s="54" t="s">
        <v>73</v>
      </c>
      <c r="T26" s="46">
        <v>3</v>
      </c>
      <c r="U26" s="46">
        <v>2</v>
      </c>
      <c r="V26" s="46">
        <v>1</v>
      </c>
      <c r="W26" s="46">
        <v>11</v>
      </c>
      <c r="X26" s="46">
        <v>4</v>
      </c>
      <c r="Y26" s="46"/>
      <c r="Z26" s="46"/>
      <c r="AA26" s="46"/>
      <c r="AB26" s="46"/>
      <c r="AC26" s="46"/>
      <c r="AD26" s="46">
        <v>2</v>
      </c>
      <c r="AE26" s="46">
        <f t="shared" si="6"/>
        <v>13</v>
      </c>
      <c r="AF26" s="58"/>
      <c r="AG26" s="49"/>
    </row>
    <row r="27" spans="1:33" s="51" customFormat="1" ht="12.75" x14ac:dyDescent="0.2">
      <c r="A27" s="55">
        <v>30</v>
      </c>
      <c r="B27" s="54" t="s">
        <v>37</v>
      </c>
      <c r="C27" s="54" t="s">
        <v>38</v>
      </c>
      <c r="D27" s="46">
        <v>2</v>
      </c>
      <c r="E27" s="46"/>
      <c r="F27" s="46"/>
      <c r="G27" s="46">
        <v>9</v>
      </c>
      <c r="H27" s="46">
        <v>2</v>
      </c>
      <c r="I27" s="46">
        <v>1</v>
      </c>
      <c r="J27" s="46"/>
      <c r="K27" s="46">
        <v>1</v>
      </c>
      <c r="L27" s="46"/>
      <c r="M27" s="46"/>
      <c r="N27" s="46"/>
      <c r="O27" s="46">
        <f t="shared" si="5"/>
        <v>4</v>
      </c>
      <c r="P27" s="47"/>
      <c r="Q27" s="53"/>
      <c r="R27" s="54"/>
      <c r="S27" s="54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 t="str">
        <f t="shared" si="6"/>
        <v/>
      </c>
      <c r="AF27" s="58"/>
      <c r="AG27" s="49"/>
    </row>
    <row r="28" spans="1:33" s="51" customFormat="1" ht="12.75" x14ac:dyDescent="0.2">
      <c r="A28" s="53">
        <v>9</v>
      </c>
      <c r="B28" s="54" t="s">
        <v>381</v>
      </c>
      <c r="C28" s="54" t="s">
        <v>382</v>
      </c>
      <c r="D28" s="46">
        <v>8</v>
      </c>
      <c r="E28" s="46">
        <v>1</v>
      </c>
      <c r="F28" s="46">
        <v>1</v>
      </c>
      <c r="G28" s="46">
        <v>5</v>
      </c>
      <c r="H28" s="46">
        <v>4</v>
      </c>
      <c r="I28" s="46">
        <v>3</v>
      </c>
      <c r="J28" s="46"/>
      <c r="K28" s="46">
        <v>3</v>
      </c>
      <c r="L28" s="46"/>
      <c r="M28" s="46"/>
      <c r="N28" s="46"/>
      <c r="O28" s="46">
        <f t="shared" si="5"/>
        <v>20</v>
      </c>
      <c r="P28" s="47"/>
      <c r="Q28" s="53">
        <v>13</v>
      </c>
      <c r="R28" s="54" t="s">
        <v>193</v>
      </c>
      <c r="S28" s="54" t="s">
        <v>194</v>
      </c>
      <c r="T28" s="46">
        <v>6</v>
      </c>
      <c r="U28" s="46"/>
      <c r="V28" s="46">
        <v>1</v>
      </c>
      <c r="W28" s="46">
        <v>12</v>
      </c>
      <c r="X28" s="46"/>
      <c r="Y28" s="46"/>
      <c r="Z28" s="46"/>
      <c r="AA28" s="46"/>
      <c r="AB28" s="46"/>
      <c r="AC28" s="46"/>
      <c r="AD28" s="46">
        <v>2</v>
      </c>
      <c r="AE28" s="46">
        <f t="shared" si="6"/>
        <v>13</v>
      </c>
      <c r="AF28" s="58"/>
      <c r="AG28" s="49"/>
    </row>
    <row r="29" spans="1:33" s="51" customFormat="1" ht="12.75" x14ac:dyDescent="0.2">
      <c r="A29" s="53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5"/>
        <v/>
      </c>
      <c r="P29" s="47"/>
      <c r="Q29" s="53"/>
      <c r="R29" s="54"/>
      <c r="S29" s="5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 t="str">
        <f t="shared" si="6"/>
        <v/>
      </c>
      <c r="AF29" s="58"/>
      <c r="AG29" s="56" t="str">
        <f>IF(N31+AD31=5,"Correct","MVP ERROR")</f>
        <v>Correct</v>
      </c>
    </row>
    <row r="30" spans="1:33" s="51" customFormat="1" ht="12.75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5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6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Ramblin' On:    |||   Average Joes: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7">SUM(D21:D30)</f>
        <v>19</v>
      </c>
      <c r="E31" s="46">
        <f t="shared" si="7"/>
        <v>3</v>
      </c>
      <c r="F31" s="46">
        <f t="shared" si="7"/>
        <v>2</v>
      </c>
      <c r="G31" s="46">
        <f t="shared" si="7"/>
        <v>35</v>
      </c>
      <c r="H31" s="46">
        <f t="shared" si="7"/>
        <v>10</v>
      </c>
      <c r="I31" s="46">
        <f t="shared" si="7"/>
        <v>5</v>
      </c>
      <c r="J31" s="46">
        <f t="shared" si="7"/>
        <v>3</v>
      </c>
      <c r="K31" s="46">
        <f t="shared" si="7"/>
        <v>10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49</v>
      </c>
      <c r="P31" s="48" t="s">
        <v>2</v>
      </c>
      <c r="Q31" s="140" t="s">
        <v>27</v>
      </c>
      <c r="R31" s="141"/>
      <c r="S31" s="142"/>
      <c r="T31" s="46">
        <f t="shared" ref="T31:AE31" si="8">SUM(T21:T30)</f>
        <v>21</v>
      </c>
      <c r="U31" s="46">
        <f t="shared" si="8"/>
        <v>2</v>
      </c>
      <c r="V31" s="46">
        <f t="shared" si="8"/>
        <v>6</v>
      </c>
      <c r="W31" s="46">
        <f t="shared" si="8"/>
        <v>37</v>
      </c>
      <c r="X31" s="46">
        <f t="shared" si="8"/>
        <v>13</v>
      </c>
      <c r="Y31" s="46">
        <f t="shared" si="8"/>
        <v>3</v>
      </c>
      <c r="Z31" s="46">
        <f t="shared" si="8"/>
        <v>1</v>
      </c>
      <c r="AA31" s="46">
        <f t="shared" si="8"/>
        <v>3</v>
      </c>
      <c r="AB31" s="46">
        <f t="shared" si="8"/>
        <v>0</v>
      </c>
      <c r="AC31" s="46">
        <f t="shared" si="8"/>
        <v>0</v>
      </c>
      <c r="AD31" s="46">
        <f t="shared" si="8"/>
        <v>5</v>
      </c>
      <c r="AE31" s="46">
        <f t="shared" si="8"/>
        <v>54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162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401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195" t="s">
        <v>90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43" t="s">
        <v>4</v>
      </c>
      <c r="Q35" s="178" t="s">
        <v>215</v>
      </c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80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5">
        <v>4</v>
      </c>
      <c r="B37" s="54" t="s">
        <v>112</v>
      </c>
      <c r="C37" s="54" t="s">
        <v>51</v>
      </c>
      <c r="D37" s="46">
        <v>7</v>
      </c>
      <c r="E37" s="46">
        <v>1</v>
      </c>
      <c r="F37" s="46">
        <v>3</v>
      </c>
      <c r="G37" s="46">
        <v>12</v>
      </c>
      <c r="H37" s="46">
        <v>3</v>
      </c>
      <c r="I37" s="46"/>
      <c r="J37" s="46">
        <v>6</v>
      </c>
      <c r="K37" s="46">
        <v>2</v>
      </c>
      <c r="L37" s="46"/>
      <c r="M37" s="46"/>
      <c r="N37" s="46">
        <v>3</v>
      </c>
      <c r="O37" s="46">
        <f t="shared" ref="O37:O46" si="9">IF(B37="","",(D37*2)+(E37*3)+F37*1)</f>
        <v>20</v>
      </c>
      <c r="P37" s="47"/>
      <c r="Q37" s="53">
        <v>2</v>
      </c>
      <c r="R37" s="54" t="s">
        <v>223</v>
      </c>
      <c r="S37" s="54" t="s">
        <v>95</v>
      </c>
      <c r="T37" s="46">
        <v>2</v>
      </c>
      <c r="U37" s="46"/>
      <c r="V37" s="46">
        <v>1</v>
      </c>
      <c r="W37" s="46">
        <v>5</v>
      </c>
      <c r="X37" s="46">
        <v>3</v>
      </c>
      <c r="Y37" s="46"/>
      <c r="Z37" s="46"/>
      <c r="AA37" s="46">
        <v>1</v>
      </c>
      <c r="AB37" s="46"/>
      <c r="AC37" s="46"/>
      <c r="AD37" s="46"/>
      <c r="AE37" s="46">
        <f t="shared" ref="AE37:AE46" si="10">IF(R37="","",(T37*2)+(U37*3)+V37*1)</f>
        <v>5</v>
      </c>
      <c r="AG37" s="49"/>
    </row>
    <row r="38" spans="1:33" s="51" customFormat="1" ht="12.75" x14ac:dyDescent="0.2">
      <c r="A38" s="55">
        <v>9</v>
      </c>
      <c r="B38" s="54" t="s">
        <v>96</v>
      </c>
      <c r="C38" s="54" t="s">
        <v>62</v>
      </c>
      <c r="D38" s="46">
        <v>4</v>
      </c>
      <c r="E38" s="46"/>
      <c r="F38" s="46">
        <v>1</v>
      </c>
      <c r="G38" s="46">
        <v>6</v>
      </c>
      <c r="H38" s="46">
        <v>3</v>
      </c>
      <c r="I38" s="46">
        <v>2</v>
      </c>
      <c r="J38" s="46">
        <v>1</v>
      </c>
      <c r="K38" s="46"/>
      <c r="L38" s="46"/>
      <c r="M38" s="46"/>
      <c r="N38" s="46"/>
      <c r="O38" s="46">
        <f t="shared" si="9"/>
        <v>9</v>
      </c>
      <c r="P38" s="47"/>
      <c r="Q38" s="53">
        <v>3</v>
      </c>
      <c r="R38" s="54" t="s">
        <v>217</v>
      </c>
      <c r="S38" s="54" t="s">
        <v>189</v>
      </c>
      <c r="T38" s="46">
        <v>1</v>
      </c>
      <c r="U38" s="46"/>
      <c r="V38" s="46">
        <v>2</v>
      </c>
      <c r="W38" s="46">
        <v>3</v>
      </c>
      <c r="X38" s="46"/>
      <c r="Y38" s="46"/>
      <c r="Z38" s="46"/>
      <c r="AA38" s="46">
        <v>1</v>
      </c>
      <c r="AB38" s="46"/>
      <c r="AC38" s="46"/>
      <c r="AD38" s="46"/>
      <c r="AE38" s="46">
        <f t="shared" si="10"/>
        <v>4</v>
      </c>
      <c r="AG38" s="49"/>
    </row>
    <row r="39" spans="1:33" s="51" customFormat="1" ht="12.75" x14ac:dyDescent="0.2">
      <c r="A39" s="55"/>
      <c r="B39" s="54"/>
      <c r="C39" s="5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 t="str">
        <f t="shared" si="9"/>
        <v/>
      </c>
      <c r="P39" s="47"/>
      <c r="Q39" s="53">
        <v>7</v>
      </c>
      <c r="R39" s="54" t="s">
        <v>282</v>
      </c>
      <c r="S39" s="54" t="s">
        <v>283</v>
      </c>
      <c r="T39" s="46"/>
      <c r="U39" s="46"/>
      <c r="V39" s="46"/>
      <c r="W39" s="46">
        <v>2</v>
      </c>
      <c r="X39" s="46"/>
      <c r="Y39" s="46"/>
      <c r="Z39" s="46"/>
      <c r="AA39" s="46">
        <v>3</v>
      </c>
      <c r="AB39" s="46"/>
      <c r="AC39" s="46"/>
      <c r="AD39" s="46"/>
      <c r="AE39" s="46">
        <f t="shared" si="10"/>
        <v>0</v>
      </c>
      <c r="AG39" s="49"/>
    </row>
    <row r="40" spans="1:33" s="51" customFormat="1" ht="12.75" x14ac:dyDescent="0.2">
      <c r="A40" s="55">
        <v>20</v>
      </c>
      <c r="B40" s="54" t="s">
        <v>91</v>
      </c>
      <c r="C40" s="54" t="s">
        <v>92</v>
      </c>
      <c r="D40" s="46">
        <v>2</v>
      </c>
      <c r="E40" s="46"/>
      <c r="F40" s="46"/>
      <c r="G40" s="46">
        <v>2</v>
      </c>
      <c r="H40" s="46">
        <v>1</v>
      </c>
      <c r="I40" s="46"/>
      <c r="J40" s="46"/>
      <c r="K40" s="46">
        <v>2</v>
      </c>
      <c r="L40" s="46"/>
      <c r="M40" s="46"/>
      <c r="N40" s="46"/>
      <c r="O40" s="46">
        <f t="shared" si="9"/>
        <v>4</v>
      </c>
      <c r="P40" s="47"/>
      <c r="Q40" s="53">
        <v>8</v>
      </c>
      <c r="R40" s="54" t="s">
        <v>89</v>
      </c>
      <c r="S40" s="54" t="s">
        <v>194</v>
      </c>
      <c r="T40" s="46"/>
      <c r="U40" s="46"/>
      <c r="V40" s="46"/>
      <c r="W40" s="46">
        <v>1</v>
      </c>
      <c r="X40" s="46"/>
      <c r="Y40" s="46"/>
      <c r="Z40" s="46"/>
      <c r="AA40" s="46"/>
      <c r="AB40" s="46"/>
      <c r="AC40" s="46"/>
      <c r="AD40" s="46"/>
      <c r="AE40" s="46">
        <f t="shared" si="10"/>
        <v>0</v>
      </c>
      <c r="AG40" s="49"/>
    </row>
    <row r="41" spans="1:33" s="51" customFormat="1" ht="12.75" x14ac:dyDescent="0.2">
      <c r="A41" s="53">
        <v>22</v>
      </c>
      <c r="B41" s="54" t="s">
        <v>97</v>
      </c>
      <c r="C41" s="54" t="s">
        <v>98</v>
      </c>
      <c r="D41" s="46">
        <v>3</v>
      </c>
      <c r="E41" s="46">
        <v>1</v>
      </c>
      <c r="F41" s="46">
        <v>5</v>
      </c>
      <c r="G41" s="46">
        <v>6</v>
      </c>
      <c r="H41" s="46">
        <v>4</v>
      </c>
      <c r="I41" s="46">
        <v>1</v>
      </c>
      <c r="J41" s="46"/>
      <c r="K41" s="46">
        <v>3</v>
      </c>
      <c r="L41" s="46"/>
      <c r="M41" s="46"/>
      <c r="N41" s="46">
        <v>1</v>
      </c>
      <c r="O41" s="46">
        <f t="shared" si="9"/>
        <v>14</v>
      </c>
      <c r="P41" s="47"/>
      <c r="Q41" s="53">
        <v>10</v>
      </c>
      <c r="R41" s="54" t="s">
        <v>218</v>
      </c>
      <c r="S41" s="54" t="s">
        <v>118</v>
      </c>
      <c r="T41" s="46">
        <v>4</v>
      </c>
      <c r="U41" s="46"/>
      <c r="V41" s="46">
        <v>6</v>
      </c>
      <c r="W41" s="46">
        <v>6</v>
      </c>
      <c r="X41" s="46">
        <v>3</v>
      </c>
      <c r="Y41" s="46">
        <v>1</v>
      </c>
      <c r="Z41" s="46"/>
      <c r="AA41" s="46"/>
      <c r="AB41" s="46"/>
      <c r="AC41" s="46"/>
      <c r="AD41" s="46"/>
      <c r="AE41" s="46">
        <f t="shared" si="10"/>
        <v>14</v>
      </c>
      <c r="AG41" s="49"/>
    </row>
    <row r="42" spans="1:33" s="51" customFormat="1" ht="12.75" x14ac:dyDescent="0.2">
      <c r="A42" s="55">
        <v>23</v>
      </c>
      <c r="B42" s="54" t="s">
        <v>93</v>
      </c>
      <c r="C42" s="54" t="s">
        <v>64</v>
      </c>
      <c r="D42" s="46"/>
      <c r="E42" s="46">
        <v>5</v>
      </c>
      <c r="F42" s="46">
        <v>1</v>
      </c>
      <c r="G42" s="46">
        <v>2</v>
      </c>
      <c r="H42" s="46">
        <v>2</v>
      </c>
      <c r="I42" s="46"/>
      <c r="J42" s="46"/>
      <c r="K42" s="46">
        <v>1</v>
      </c>
      <c r="L42" s="46"/>
      <c r="M42" s="46"/>
      <c r="N42" s="46">
        <v>1</v>
      </c>
      <c r="O42" s="46">
        <f t="shared" si="9"/>
        <v>16</v>
      </c>
      <c r="P42" s="47"/>
      <c r="Q42" s="53">
        <v>21</v>
      </c>
      <c r="R42" s="54" t="s">
        <v>221</v>
      </c>
      <c r="S42" s="54" t="s">
        <v>222</v>
      </c>
      <c r="T42" s="46"/>
      <c r="U42" s="46"/>
      <c r="V42" s="46"/>
      <c r="W42" s="46">
        <v>6</v>
      </c>
      <c r="X42" s="46">
        <v>1</v>
      </c>
      <c r="Y42" s="46"/>
      <c r="Z42" s="46">
        <v>2</v>
      </c>
      <c r="AA42" s="46">
        <v>3</v>
      </c>
      <c r="AB42" s="46"/>
      <c r="AC42" s="46"/>
      <c r="AD42" s="46"/>
      <c r="AE42" s="46">
        <f t="shared" si="10"/>
        <v>0</v>
      </c>
      <c r="AG42" s="49"/>
    </row>
    <row r="43" spans="1:33" s="51" customFormat="1" ht="12.75" x14ac:dyDescent="0.2">
      <c r="A43" s="55"/>
      <c r="B43" s="54"/>
      <c r="C43" s="5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 t="str">
        <f t="shared" si="9"/>
        <v/>
      </c>
      <c r="P43" s="47"/>
      <c r="Q43" s="53"/>
      <c r="R43" s="54"/>
      <c r="S43" s="54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 t="str">
        <f t="shared" si="10"/>
        <v/>
      </c>
      <c r="AG43" s="49"/>
    </row>
    <row r="44" spans="1:33" s="51" customFormat="1" ht="12.75" x14ac:dyDescent="0.2">
      <c r="A44" s="55">
        <v>6</v>
      </c>
      <c r="B44" s="54" t="s">
        <v>325</v>
      </c>
      <c r="C44" s="54" t="s">
        <v>95</v>
      </c>
      <c r="D44" s="46"/>
      <c r="E44" s="46"/>
      <c r="F44" s="46"/>
      <c r="G44" s="46">
        <v>3</v>
      </c>
      <c r="H44" s="46">
        <v>4</v>
      </c>
      <c r="I44" s="46">
        <v>3</v>
      </c>
      <c r="J44" s="46"/>
      <c r="K44" s="46">
        <v>3</v>
      </c>
      <c r="L44" s="46"/>
      <c r="M44" s="46"/>
      <c r="N44" s="46"/>
      <c r="O44" s="46">
        <f t="shared" si="9"/>
        <v>0</v>
      </c>
      <c r="P44" s="47"/>
      <c r="Q44" s="53">
        <v>5</v>
      </c>
      <c r="R44" s="54" t="s">
        <v>221</v>
      </c>
      <c r="S44" s="54" t="s">
        <v>189</v>
      </c>
      <c r="T44" s="46">
        <v>2</v>
      </c>
      <c r="U44" s="46">
        <v>1</v>
      </c>
      <c r="V44" s="46">
        <v>1</v>
      </c>
      <c r="W44" s="46">
        <v>5</v>
      </c>
      <c r="X44" s="46"/>
      <c r="Y44" s="46">
        <v>1</v>
      </c>
      <c r="Z44" s="46"/>
      <c r="AA44" s="46">
        <v>2</v>
      </c>
      <c r="AB44" s="46"/>
      <c r="AC44" s="46"/>
      <c r="AD44" s="46"/>
      <c r="AE44" s="46">
        <f t="shared" si="10"/>
        <v>8</v>
      </c>
      <c r="AG44" s="49"/>
    </row>
    <row r="45" spans="1:33" s="51" customFormat="1" ht="12.75" x14ac:dyDescent="0.2">
      <c r="A45" s="55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9"/>
        <v/>
      </c>
      <c r="P45" s="47"/>
      <c r="Q45" s="53">
        <v>23</v>
      </c>
      <c r="R45" s="54" t="s">
        <v>89</v>
      </c>
      <c r="S45" s="54" t="s">
        <v>368</v>
      </c>
      <c r="T45" s="46">
        <v>1</v>
      </c>
      <c r="U45" s="46"/>
      <c r="V45" s="46"/>
      <c r="W45" s="46">
        <v>5</v>
      </c>
      <c r="X45" s="46">
        <v>2</v>
      </c>
      <c r="Y45" s="46"/>
      <c r="Z45" s="46"/>
      <c r="AA45" s="46">
        <v>2</v>
      </c>
      <c r="AB45" s="46"/>
      <c r="AC45" s="46"/>
      <c r="AD45" s="46"/>
      <c r="AE45" s="46">
        <f t="shared" si="10"/>
        <v>2</v>
      </c>
      <c r="AG45" s="49"/>
    </row>
    <row r="46" spans="1:33" s="51" customFormat="1" ht="12.75" x14ac:dyDescent="0.2">
      <c r="A46" s="55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9"/>
        <v/>
      </c>
      <c r="P46" s="47"/>
      <c r="Q46" s="53">
        <v>0</v>
      </c>
      <c r="R46" s="54" t="s">
        <v>396</v>
      </c>
      <c r="S46" s="54" t="s">
        <v>397</v>
      </c>
      <c r="T46" s="46">
        <v>2</v>
      </c>
      <c r="U46" s="46"/>
      <c r="V46" s="46"/>
      <c r="W46" s="46">
        <v>4</v>
      </c>
      <c r="X46" s="46"/>
      <c r="Y46" s="46">
        <v>1</v>
      </c>
      <c r="Z46" s="46">
        <v>1</v>
      </c>
      <c r="AA46" s="46">
        <v>4</v>
      </c>
      <c r="AB46" s="46"/>
      <c r="AC46" s="46"/>
      <c r="AD46" s="46"/>
      <c r="AE46" s="46">
        <f t="shared" si="10"/>
        <v>4</v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1">SUM(D37:D46)</f>
        <v>16</v>
      </c>
      <c r="E47" s="46">
        <f t="shared" si="11"/>
        <v>7</v>
      </c>
      <c r="F47" s="46">
        <f t="shared" si="11"/>
        <v>10</v>
      </c>
      <c r="G47" s="46">
        <f t="shared" si="11"/>
        <v>31</v>
      </c>
      <c r="H47" s="46">
        <f t="shared" si="11"/>
        <v>17</v>
      </c>
      <c r="I47" s="46">
        <f t="shared" si="11"/>
        <v>6</v>
      </c>
      <c r="J47" s="46">
        <f t="shared" si="11"/>
        <v>7</v>
      </c>
      <c r="K47" s="46">
        <f t="shared" si="11"/>
        <v>11</v>
      </c>
      <c r="L47" s="46">
        <f t="shared" si="11"/>
        <v>0</v>
      </c>
      <c r="M47" s="46">
        <f t="shared" si="11"/>
        <v>0</v>
      </c>
      <c r="N47" s="46">
        <f t="shared" si="11"/>
        <v>5</v>
      </c>
      <c r="O47" s="46">
        <f t="shared" si="11"/>
        <v>63</v>
      </c>
      <c r="P47" s="48" t="s">
        <v>2</v>
      </c>
      <c r="Q47" s="140" t="s">
        <v>27</v>
      </c>
      <c r="R47" s="141"/>
      <c r="S47" s="142"/>
      <c r="T47" s="46">
        <f t="shared" ref="T47:AE47" si="12">SUM(T37:T46)</f>
        <v>12</v>
      </c>
      <c r="U47" s="46">
        <f t="shared" si="12"/>
        <v>1</v>
      </c>
      <c r="V47" s="46">
        <f t="shared" si="12"/>
        <v>10</v>
      </c>
      <c r="W47" s="46">
        <f t="shared" si="12"/>
        <v>37</v>
      </c>
      <c r="X47" s="46">
        <f t="shared" si="12"/>
        <v>9</v>
      </c>
      <c r="Y47" s="46">
        <f t="shared" si="12"/>
        <v>3</v>
      </c>
      <c r="Z47" s="46">
        <f t="shared" si="12"/>
        <v>3</v>
      </c>
      <c r="AA47" s="46">
        <f t="shared" si="12"/>
        <v>16</v>
      </c>
      <c r="AB47" s="46">
        <f t="shared" si="12"/>
        <v>0</v>
      </c>
      <c r="AC47" s="46">
        <f t="shared" si="12"/>
        <v>0</v>
      </c>
      <c r="AD47" s="46">
        <f t="shared" si="12"/>
        <v>0</v>
      </c>
      <c r="AE47" s="46">
        <f t="shared" si="12"/>
        <v>37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Hornets:    |||   Baitong Ballers: </v>
      </c>
    </row>
    <row r="48" spans="1:33" s="51" customFormat="1" ht="12.75" x14ac:dyDescent="0.2">
      <c r="A48" s="152" t="s">
        <v>28</v>
      </c>
      <c r="B48" s="153"/>
      <c r="C48" s="154" t="s">
        <v>68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378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92" t="s">
        <v>106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4"/>
      <c r="P51" s="43" t="s">
        <v>30</v>
      </c>
      <c r="Q51" s="157" t="s">
        <v>150</v>
      </c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/>
      <c r="B53" s="54"/>
      <c r="C53" s="5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 t="str">
        <f t="shared" ref="O53:O62" si="13">IF(B53="","",(D53*2)+(E53*3)+F53*1)</f>
        <v/>
      </c>
      <c r="P53" s="47"/>
      <c r="Q53" s="53">
        <v>7</v>
      </c>
      <c r="R53" s="54" t="s">
        <v>181</v>
      </c>
      <c r="S53" s="54" t="s">
        <v>182</v>
      </c>
      <c r="T53" s="46">
        <v>2</v>
      </c>
      <c r="U53" s="46">
        <v>1</v>
      </c>
      <c r="V53" s="46"/>
      <c r="W53" s="46">
        <v>3</v>
      </c>
      <c r="X53" s="46">
        <v>1</v>
      </c>
      <c r="Y53" s="46">
        <v>1</v>
      </c>
      <c r="Z53" s="46"/>
      <c r="AA53" s="46"/>
      <c r="AB53" s="46"/>
      <c r="AC53" s="46"/>
      <c r="AD53" s="46"/>
      <c r="AE53" s="46">
        <f t="shared" ref="AE53:AE62" si="14">IF(R53="","",(T53*2)+(U53*3)+V53*1)</f>
        <v>7</v>
      </c>
      <c r="AF53" s="58"/>
      <c r="AG53" s="49"/>
    </row>
    <row r="54" spans="1:33" s="51" customFormat="1" ht="12.75" x14ac:dyDescent="0.2">
      <c r="A54" s="55">
        <v>6</v>
      </c>
      <c r="B54" s="54" t="s">
        <v>142</v>
      </c>
      <c r="C54" s="54" t="s">
        <v>143</v>
      </c>
      <c r="D54" s="46">
        <v>2</v>
      </c>
      <c r="E54" s="46"/>
      <c r="F54" s="46"/>
      <c r="G54" s="46">
        <v>3</v>
      </c>
      <c r="H54" s="46">
        <v>2</v>
      </c>
      <c r="I54" s="46">
        <v>1</v>
      </c>
      <c r="J54" s="46"/>
      <c r="K54" s="46">
        <v>3</v>
      </c>
      <c r="L54" s="46"/>
      <c r="M54" s="46"/>
      <c r="N54" s="46"/>
      <c r="O54" s="46">
        <f t="shared" si="13"/>
        <v>4</v>
      </c>
      <c r="P54" s="47"/>
      <c r="Q54" s="55"/>
      <c r="R54" s="54"/>
      <c r="S54" s="54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 t="str">
        <f t="shared" si="14"/>
        <v/>
      </c>
      <c r="AF54" s="58"/>
      <c r="AG54" s="49"/>
    </row>
    <row r="55" spans="1:33" s="51" customFormat="1" ht="12.75" x14ac:dyDescent="0.2">
      <c r="A55" s="53">
        <v>11</v>
      </c>
      <c r="B55" s="54" t="s">
        <v>200</v>
      </c>
      <c r="C55" s="54" t="s">
        <v>201</v>
      </c>
      <c r="D55" s="46"/>
      <c r="E55" s="46"/>
      <c r="F55" s="46"/>
      <c r="G55" s="46">
        <v>1</v>
      </c>
      <c r="H55" s="46">
        <v>3</v>
      </c>
      <c r="I55" s="46"/>
      <c r="J55" s="46"/>
      <c r="K55" s="46">
        <v>1</v>
      </c>
      <c r="L55" s="46"/>
      <c r="M55" s="46"/>
      <c r="N55" s="46"/>
      <c r="O55" s="46">
        <f t="shared" si="13"/>
        <v>0</v>
      </c>
      <c r="P55" s="47"/>
      <c r="Q55" s="53">
        <v>10</v>
      </c>
      <c r="R55" s="54" t="s">
        <v>154</v>
      </c>
      <c r="S55" s="54" t="s">
        <v>36</v>
      </c>
      <c r="T55" s="46">
        <v>3</v>
      </c>
      <c r="U55" s="46"/>
      <c r="V55" s="46">
        <v>3</v>
      </c>
      <c r="W55" s="46">
        <v>4</v>
      </c>
      <c r="X55" s="46">
        <v>3</v>
      </c>
      <c r="Y55" s="46">
        <v>1</v>
      </c>
      <c r="Z55" s="46">
        <v>1</v>
      </c>
      <c r="AA55" s="46">
        <v>1</v>
      </c>
      <c r="AB55" s="46"/>
      <c r="AC55" s="46"/>
      <c r="AD55" s="46"/>
      <c r="AE55" s="46">
        <f t="shared" si="14"/>
        <v>9</v>
      </c>
      <c r="AF55" s="58"/>
      <c r="AG55" s="49"/>
    </row>
    <row r="56" spans="1:33" s="51" customFormat="1" ht="12.75" x14ac:dyDescent="0.2">
      <c r="A56" s="53">
        <v>12</v>
      </c>
      <c r="B56" s="54" t="s">
        <v>224</v>
      </c>
      <c r="C56" s="54" t="s">
        <v>95</v>
      </c>
      <c r="D56" s="46">
        <v>4</v>
      </c>
      <c r="E56" s="46"/>
      <c r="F56" s="46">
        <v>3</v>
      </c>
      <c r="G56" s="46">
        <v>4</v>
      </c>
      <c r="H56" s="46"/>
      <c r="I56" s="46">
        <v>1</v>
      </c>
      <c r="J56" s="46"/>
      <c r="K56" s="46">
        <v>2</v>
      </c>
      <c r="L56" s="46"/>
      <c r="M56" s="46"/>
      <c r="N56" s="46">
        <v>1</v>
      </c>
      <c r="O56" s="46">
        <f t="shared" si="13"/>
        <v>11</v>
      </c>
      <c r="P56" s="47"/>
      <c r="Q56" s="53">
        <v>13</v>
      </c>
      <c r="R56" s="54" t="s">
        <v>155</v>
      </c>
      <c r="S56" s="54" t="s">
        <v>50</v>
      </c>
      <c r="T56" s="46"/>
      <c r="U56" s="46"/>
      <c r="V56" s="46"/>
      <c r="W56" s="46">
        <v>7</v>
      </c>
      <c r="X56" s="46">
        <v>3</v>
      </c>
      <c r="Y56" s="46">
        <v>1</v>
      </c>
      <c r="Z56" s="46"/>
      <c r="AA56" s="46">
        <v>3</v>
      </c>
      <c r="AB56" s="46"/>
      <c r="AC56" s="46"/>
      <c r="AD56" s="46"/>
      <c r="AE56" s="46">
        <f t="shared" si="14"/>
        <v>0</v>
      </c>
      <c r="AF56" s="58"/>
      <c r="AG56" s="49"/>
    </row>
    <row r="57" spans="1:33" s="51" customFormat="1" ht="12.75" x14ac:dyDescent="0.2">
      <c r="A57" s="55"/>
      <c r="B57" s="54"/>
      <c r="C57" s="5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 t="str">
        <f t="shared" si="13"/>
        <v/>
      </c>
      <c r="P57" s="47"/>
      <c r="Q57" s="53">
        <v>17</v>
      </c>
      <c r="R57" s="54" t="s">
        <v>171</v>
      </c>
      <c r="S57" s="54" t="s">
        <v>36</v>
      </c>
      <c r="T57" s="46">
        <v>6</v>
      </c>
      <c r="U57" s="46"/>
      <c r="V57" s="46">
        <v>3</v>
      </c>
      <c r="W57" s="46">
        <v>7</v>
      </c>
      <c r="X57" s="46"/>
      <c r="Y57" s="46"/>
      <c r="Z57" s="46"/>
      <c r="AA57" s="46">
        <v>4</v>
      </c>
      <c r="AB57" s="46"/>
      <c r="AC57" s="46"/>
      <c r="AD57" s="46">
        <v>2</v>
      </c>
      <c r="AE57" s="46">
        <f t="shared" si="14"/>
        <v>15</v>
      </c>
      <c r="AF57" s="58"/>
      <c r="AG57" s="49"/>
    </row>
    <row r="58" spans="1:33" s="51" customFormat="1" ht="12.75" x14ac:dyDescent="0.2">
      <c r="A58" s="55">
        <v>21</v>
      </c>
      <c r="B58" s="54" t="s">
        <v>177</v>
      </c>
      <c r="C58" s="54" t="s">
        <v>178</v>
      </c>
      <c r="D58" s="46"/>
      <c r="E58" s="46"/>
      <c r="F58" s="46"/>
      <c r="G58" s="46">
        <v>3</v>
      </c>
      <c r="H58" s="46"/>
      <c r="I58" s="46"/>
      <c r="J58" s="46"/>
      <c r="K58" s="46">
        <v>2</v>
      </c>
      <c r="L58" s="46"/>
      <c r="M58" s="46"/>
      <c r="N58" s="46"/>
      <c r="O58" s="46">
        <f t="shared" si="13"/>
        <v>0</v>
      </c>
      <c r="P58" s="47"/>
      <c r="Q58" s="55"/>
      <c r="R58" s="54"/>
      <c r="S58" s="54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 t="str">
        <f t="shared" si="14"/>
        <v/>
      </c>
      <c r="AF58" s="58"/>
      <c r="AG58" s="49"/>
    </row>
    <row r="59" spans="1:33" s="51" customFormat="1" ht="12.75" x14ac:dyDescent="0.2">
      <c r="A59" s="55">
        <v>24</v>
      </c>
      <c r="B59" s="54" t="s">
        <v>145</v>
      </c>
      <c r="C59" s="54" t="s">
        <v>38</v>
      </c>
      <c r="D59" s="46"/>
      <c r="E59" s="46"/>
      <c r="F59" s="46"/>
      <c r="G59" s="46">
        <v>1</v>
      </c>
      <c r="H59" s="46">
        <v>4</v>
      </c>
      <c r="I59" s="46">
        <v>2</v>
      </c>
      <c r="J59" s="46">
        <v>1</v>
      </c>
      <c r="K59" s="46">
        <v>2</v>
      </c>
      <c r="L59" s="46"/>
      <c r="M59" s="46"/>
      <c r="N59" s="46"/>
      <c r="O59" s="46">
        <f t="shared" si="13"/>
        <v>0</v>
      </c>
      <c r="P59" s="47"/>
      <c r="Q59" s="55">
        <v>23</v>
      </c>
      <c r="R59" s="54" t="s">
        <v>156</v>
      </c>
      <c r="S59" s="54" t="s">
        <v>57</v>
      </c>
      <c r="T59" s="46">
        <v>1</v>
      </c>
      <c r="U59" s="46"/>
      <c r="V59" s="46"/>
      <c r="W59" s="46">
        <v>1</v>
      </c>
      <c r="X59" s="46">
        <v>2</v>
      </c>
      <c r="Y59" s="46">
        <v>1</v>
      </c>
      <c r="Z59" s="46"/>
      <c r="AA59" s="46">
        <v>2</v>
      </c>
      <c r="AB59" s="46"/>
      <c r="AC59" s="46"/>
      <c r="AD59" s="46"/>
      <c r="AE59" s="46">
        <f t="shared" si="14"/>
        <v>2</v>
      </c>
      <c r="AF59" s="58"/>
      <c r="AG59" s="49"/>
    </row>
    <row r="60" spans="1:33" s="51" customFormat="1" ht="12.75" x14ac:dyDescent="0.2">
      <c r="A60" s="53">
        <v>32</v>
      </c>
      <c r="B60" s="54" t="s">
        <v>63</v>
      </c>
      <c r="C60" s="54" t="s">
        <v>79</v>
      </c>
      <c r="D60" s="46">
        <v>8</v>
      </c>
      <c r="E60" s="46"/>
      <c r="F60" s="46">
        <v>2</v>
      </c>
      <c r="G60" s="46">
        <v>9</v>
      </c>
      <c r="H60" s="46"/>
      <c r="I60" s="46"/>
      <c r="J60" s="46"/>
      <c r="K60" s="46">
        <v>1</v>
      </c>
      <c r="L60" s="46"/>
      <c r="M60" s="46"/>
      <c r="N60" s="46"/>
      <c r="O60" s="46">
        <f t="shared" si="13"/>
        <v>18</v>
      </c>
      <c r="P60" s="47"/>
      <c r="Q60" s="55">
        <v>26</v>
      </c>
      <c r="R60" s="54" t="s">
        <v>157</v>
      </c>
      <c r="S60" s="54" t="s">
        <v>158</v>
      </c>
      <c r="T60" s="46"/>
      <c r="U60" s="46">
        <v>4</v>
      </c>
      <c r="V60" s="46">
        <v>1</v>
      </c>
      <c r="W60" s="46">
        <v>3</v>
      </c>
      <c r="X60" s="46">
        <v>2</v>
      </c>
      <c r="Y60" s="46">
        <v>1</v>
      </c>
      <c r="Z60" s="46"/>
      <c r="AA60" s="46">
        <v>1</v>
      </c>
      <c r="AB60" s="46"/>
      <c r="AC60" s="46"/>
      <c r="AD60" s="46">
        <v>2</v>
      </c>
      <c r="AE60" s="46">
        <f t="shared" si="14"/>
        <v>13</v>
      </c>
      <c r="AF60" s="58"/>
      <c r="AG60" s="49"/>
    </row>
    <row r="61" spans="1:33" s="51" customFormat="1" ht="12.75" x14ac:dyDescent="0.2">
      <c r="A61" s="53">
        <v>40</v>
      </c>
      <c r="B61" s="54" t="s">
        <v>174</v>
      </c>
      <c r="C61" s="54" t="s">
        <v>76</v>
      </c>
      <c r="D61" s="46">
        <v>2</v>
      </c>
      <c r="E61" s="46"/>
      <c r="F61" s="46">
        <v>5</v>
      </c>
      <c r="G61" s="46">
        <v>3</v>
      </c>
      <c r="H61" s="46"/>
      <c r="I61" s="46">
        <v>1</v>
      </c>
      <c r="J61" s="46"/>
      <c r="K61" s="46">
        <v>3</v>
      </c>
      <c r="L61" s="46"/>
      <c r="M61" s="46"/>
      <c r="N61" s="46"/>
      <c r="O61" s="46">
        <f t="shared" si="13"/>
        <v>9</v>
      </c>
      <c r="P61" s="47"/>
      <c r="Q61" s="55">
        <v>32</v>
      </c>
      <c r="R61" s="54" t="s">
        <v>151</v>
      </c>
      <c r="S61" s="54" t="s">
        <v>152</v>
      </c>
      <c r="T61" s="46">
        <v>2</v>
      </c>
      <c r="U61" s="46"/>
      <c r="V61" s="46"/>
      <c r="W61" s="46">
        <v>3</v>
      </c>
      <c r="X61" s="46"/>
      <c r="Y61" s="46">
        <v>1</v>
      </c>
      <c r="Z61" s="46">
        <v>2</v>
      </c>
      <c r="AA61" s="46">
        <v>2</v>
      </c>
      <c r="AB61" s="46"/>
      <c r="AC61" s="46"/>
      <c r="AD61" s="46"/>
      <c r="AE61" s="46">
        <f t="shared" si="14"/>
        <v>4</v>
      </c>
      <c r="AF61" s="58"/>
      <c r="AG61" s="49"/>
    </row>
    <row r="62" spans="1:33" s="51" customFormat="1" ht="12.75" x14ac:dyDescent="0.2">
      <c r="A62" s="53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3"/>
        <v/>
      </c>
      <c r="P62" s="47"/>
      <c r="Q62" s="53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4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5">SUM(D53:D62)</f>
        <v>16</v>
      </c>
      <c r="E63" s="46">
        <f t="shared" si="15"/>
        <v>0</v>
      </c>
      <c r="F63" s="46">
        <f t="shared" si="15"/>
        <v>10</v>
      </c>
      <c r="G63" s="46">
        <f t="shared" si="15"/>
        <v>24</v>
      </c>
      <c r="H63" s="46">
        <f t="shared" si="15"/>
        <v>9</v>
      </c>
      <c r="I63" s="46">
        <f t="shared" si="15"/>
        <v>5</v>
      </c>
      <c r="J63" s="46">
        <f t="shared" si="15"/>
        <v>1</v>
      </c>
      <c r="K63" s="46">
        <f t="shared" si="15"/>
        <v>14</v>
      </c>
      <c r="L63" s="46">
        <f t="shared" si="15"/>
        <v>0</v>
      </c>
      <c r="M63" s="46">
        <f t="shared" si="15"/>
        <v>0</v>
      </c>
      <c r="N63" s="46">
        <f t="shared" si="15"/>
        <v>1</v>
      </c>
      <c r="O63" s="46">
        <f t="shared" si="15"/>
        <v>42</v>
      </c>
      <c r="P63" s="48" t="s">
        <v>2</v>
      </c>
      <c r="Q63" s="140" t="s">
        <v>27</v>
      </c>
      <c r="R63" s="141"/>
      <c r="S63" s="142"/>
      <c r="T63" s="46">
        <f t="shared" ref="T63:AE63" si="16">SUM(T53:T62)</f>
        <v>14</v>
      </c>
      <c r="U63" s="46">
        <f t="shared" si="16"/>
        <v>5</v>
      </c>
      <c r="V63" s="46">
        <f t="shared" si="16"/>
        <v>7</v>
      </c>
      <c r="W63" s="46">
        <f t="shared" si="16"/>
        <v>28</v>
      </c>
      <c r="X63" s="46">
        <f t="shared" si="16"/>
        <v>11</v>
      </c>
      <c r="Y63" s="46">
        <f t="shared" si="16"/>
        <v>6</v>
      </c>
      <c r="Z63" s="46">
        <f t="shared" si="16"/>
        <v>3</v>
      </c>
      <c r="AA63" s="46">
        <f t="shared" si="16"/>
        <v>13</v>
      </c>
      <c r="AB63" s="46">
        <f t="shared" si="16"/>
        <v>0</v>
      </c>
      <c r="AC63" s="46">
        <f t="shared" si="16"/>
        <v>0</v>
      </c>
      <c r="AD63" s="46">
        <f t="shared" si="16"/>
        <v>4</v>
      </c>
      <c r="AE63" s="46">
        <f t="shared" si="16"/>
        <v>50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AKOM: 3P-   |||   Beavers: </v>
      </c>
    </row>
    <row r="64" spans="1:33" s="51" customFormat="1" ht="12.75" x14ac:dyDescent="0.2">
      <c r="A64" s="152" t="s">
        <v>28</v>
      </c>
      <c r="B64" s="153"/>
      <c r="C64" s="154" t="s">
        <v>105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402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63" t="s">
        <v>77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43" t="s">
        <v>30</v>
      </c>
      <c r="Q67" s="146" t="s">
        <v>78</v>
      </c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8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5">
        <v>1</v>
      </c>
      <c r="B69" s="54" t="s">
        <v>87</v>
      </c>
      <c r="C69" s="54" t="s">
        <v>88</v>
      </c>
      <c r="D69" s="46">
        <v>3</v>
      </c>
      <c r="E69" s="46"/>
      <c r="F69" s="46">
        <v>5</v>
      </c>
      <c r="G69" s="46">
        <v>2</v>
      </c>
      <c r="H69" s="46">
        <v>5</v>
      </c>
      <c r="I69" s="46">
        <v>2</v>
      </c>
      <c r="J69" s="46"/>
      <c r="K69" s="46">
        <v>3</v>
      </c>
      <c r="L69" s="46"/>
      <c r="M69" s="46"/>
      <c r="N69" s="46">
        <v>2</v>
      </c>
      <c r="O69" s="46">
        <f t="shared" ref="O69:O78" si="17">IF(B69="","",(D69*2)+(E69*3)+F69*1)</f>
        <v>11</v>
      </c>
      <c r="P69" s="47"/>
      <c r="Q69" s="53">
        <v>0</v>
      </c>
      <c r="R69" s="54" t="s">
        <v>82</v>
      </c>
      <c r="S69" s="54" t="s">
        <v>83</v>
      </c>
      <c r="T69" s="46">
        <v>3</v>
      </c>
      <c r="U69" s="46">
        <v>2</v>
      </c>
      <c r="V69" s="46">
        <v>1</v>
      </c>
      <c r="W69" s="46">
        <v>5</v>
      </c>
      <c r="X69" s="46">
        <v>2</v>
      </c>
      <c r="Y69" s="46">
        <v>3</v>
      </c>
      <c r="Z69" s="46"/>
      <c r="AA69" s="46">
        <v>2</v>
      </c>
      <c r="AB69" s="46"/>
      <c r="AC69" s="46"/>
      <c r="AD69" s="46">
        <v>1</v>
      </c>
      <c r="AE69" s="46">
        <f t="shared" ref="AE69:AE78" si="18">IF(R69="","",(T69*2)+(U69*3)+V69*1)</f>
        <v>13</v>
      </c>
      <c r="AG69" s="49"/>
    </row>
    <row r="70" spans="1:33" s="51" customFormat="1" ht="12.75" x14ac:dyDescent="0.2">
      <c r="A70" s="53">
        <v>2</v>
      </c>
      <c r="B70" s="54" t="s">
        <v>146</v>
      </c>
      <c r="C70" s="54" t="s">
        <v>186</v>
      </c>
      <c r="D70" s="46">
        <v>3</v>
      </c>
      <c r="E70" s="46"/>
      <c r="F70" s="46"/>
      <c r="G70" s="46">
        <v>2</v>
      </c>
      <c r="H70" s="46"/>
      <c r="I70" s="46">
        <v>1</v>
      </c>
      <c r="J70" s="46"/>
      <c r="K70" s="46">
        <v>1</v>
      </c>
      <c r="L70" s="46"/>
      <c r="M70" s="46"/>
      <c r="N70" s="46"/>
      <c r="O70" s="46">
        <f t="shared" si="17"/>
        <v>6</v>
      </c>
      <c r="P70" s="47"/>
      <c r="Q70" s="53">
        <v>2</v>
      </c>
      <c r="R70" s="54" t="s">
        <v>172</v>
      </c>
      <c r="S70" s="54" t="s">
        <v>38</v>
      </c>
      <c r="T70" s="46"/>
      <c r="U70" s="46"/>
      <c r="V70" s="46"/>
      <c r="W70" s="46">
        <v>5</v>
      </c>
      <c r="X70" s="46">
        <v>1</v>
      </c>
      <c r="Y70" s="46">
        <v>3</v>
      </c>
      <c r="Z70" s="46"/>
      <c r="AA70" s="46">
        <v>2</v>
      </c>
      <c r="AB70" s="46"/>
      <c r="AC70" s="46"/>
      <c r="AD70" s="46"/>
      <c r="AE70" s="46">
        <f t="shared" si="18"/>
        <v>0</v>
      </c>
      <c r="AG70" s="49"/>
    </row>
    <row r="71" spans="1:33" s="51" customFormat="1" ht="12.75" x14ac:dyDescent="0.2">
      <c r="A71" s="53">
        <v>3</v>
      </c>
      <c r="B71" s="54" t="s">
        <v>80</v>
      </c>
      <c r="C71" s="54" t="s">
        <v>81</v>
      </c>
      <c r="D71" s="46">
        <v>3</v>
      </c>
      <c r="E71" s="46">
        <v>1</v>
      </c>
      <c r="F71" s="46"/>
      <c r="G71" s="46">
        <v>4</v>
      </c>
      <c r="H71" s="46">
        <v>4</v>
      </c>
      <c r="I71" s="46">
        <v>4</v>
      </c>
      <c r="J71" s="46"/>
      <c r="K71" s="46">
        <v>1</v>
      </c>
      <c r="L71" s="46"/>
      <c r="M71" s="46"/>
      <c r="N71" s="46">
        <v>1</v>
      </c>
      <c r="O71" s="46">
        <f t="shared" si="17"/>
        <v>9</v>
      </c>
      <c r="P71" s="47"/>
      <c r="Q71" s="53"/>
      <c r="R71" s="54"/>
      <c r="S71" s="54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 t="str">
        <f t="shared" si="18"/>
        <v/>
      </c>
      <c r="AG71" s="49"/>
    </row>
    <row r="72" spans="1:33" s="51" customFormat="1" ht="12.75" x14ac:dyDescent="0.2">
      <c r="A72" s="55"/>
      <c r="B72" s="54"/>
      <c r="C72" s="5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 t="str">
        <f t="shared" si="17"/>
        <v/>
      </c>
      <c r="P72" s="47"/>
      <c r="Q72" s="55">
        <v>7</v>
      </c>
      <c r="R72" s="54" t="s">
        <v>256</v>
      </c>
      <c r="S72" s="54" t="s">
        <v>257</v>
      </c>
      <c r="T72" s="46"/>
      <c r="U72" s="46"/>
      <c r="V72" s="46"/>
      <c r="W72" s="46"/>
      <c r="X72" s="46"/>
      <c r="Y72" s="46"/>
      <c r="Z72" s="46"/>
      <c r="AA72" s="46">
        <v>2</v>
      </c>
      <c r="AB72" s="46"/>
      <c r="AC72" s="46"/>
      <c r="AD72" s="46"/>
      <c r="AE72" s="46">
        <f t="shared" si="18"/>
        <v>0</v>
      </c>
      <c r="AG72" s="49"/>
    </row>
    <row r="73" spans="1:33" s="51" customFormat="1" ht="12.75" x14ac:dyDescent="0.2">
      <c r="A73" s="55">
        <v>11</v>
      </c>
      <c r="B73" s="54" t="s">
        <v>161</v>
      </c>
      <c r="C73" s="54" t="s">
        <v>121</v>
      </c>
      <c r="D73" s="46">
        <v>3</v>
      </c>
      <c r="E73" s="46"/>
      <c r="F73" s="46"/>
      <c r="G73" s="46">
        <v>9</v>
      </c>
      <c r="H73" s="46">
        <v>2</v>
      </c>
      <c r="I73" s="46">
        <v>2</v>
      </c>
      <c r="J73" s="46">
        <v>2</v>
      </c>
      <c r="K73" s="46">
        <v>1</v>
      </c>
      <c r="L73" s="46"/>
      <c r="M73" s="46"/>
      <c r="N73" s="46"/>
      <c r="O73" s="46">
        <f t="shared" si="17"/>
        <v>6</v>
      </c>
      <c r="P73" s="47"/>
      <c r="Q73" s="55">
        <v>8</v>
      </c>
      <c r="R73" s="54" t="s">
        <v>388</v>
      </c>
      <c r="S73" s="54" t="s">
        <v>389</v>
      </c>
      <c r="T73" s="46"/>
      <c r="U73" s="46"/>
      <c r="V73" s="46"/>
      <c r="W73" s="46">
        <v>2</v>
      </c>
      <c r="X73" s="46"/>
      <c r="Y73" s="46">
        <v>1</v>
      </c>
      <c r="Z73" s="46"/>
      <c r="AA73" s="46">
        <v>1</v>
      </c>
      <c r="AB73" s="46"/>
      <c r="AC73" s="46"/>
      <c r="AD73" s="46"/>
      <c r="AE73" s="46">
        <f t="shared" si="18"/>
        <v>0</v>
      </c>
      <c r="AG73" s="49"/>
    </row>
    <row r="74" spans="1:33" s="51" customFormat="1" ht="12.75" x14ac:dyDescent="0.2">
      <c r="A74" s="55">
        <v>15</v>
      </c>
      <c r="B74" s="54" t="s">
        <v>128</v>
      </c>
      <c r="C74" s="54" t="s">
        <v>83</v>
      </c>
      <c r="D74" s="46">
        <v>2</v>
      </c>
      <c r="E74" s="46">
        <v>1</v>
      </c>
      <c r="F74" s="46">
        <v>1</v>
      </c>
      <c r="G74" s="46">
        <v>2</v>
      </c>
      <c r="H74" s="46">
        <v>3</v>
      </c>
      <c r="I74" s="46">
        <v>3</v>
      </c>
      <c r="J74" s="46"/>
      <c r="K74" s="46">
        <v>2</v>
      </c>
      <c r="L74" s="46"/>
      <c r="M74" s="46"/>
      <c r="N74" s="46"/>
      <c r="O74" s="46">
        <f t="shared" si="17"/>
        <v>8</v>
      </c>
      <c r="P74" s="47"/>
      <c r="Q74" s="55">
        <v>11</v>
      </c>
      <c r="R74" s="54" t="s">
        <v>254</v>
      </c>
      <c r="S74" s="54" t="s">
        <v>175</v>
      </c>
      <c r="T74" s="46">
        <v>5</v>
      </c>
      <c r="U74" s="46"/>
      <c r="V74" s="46">
        <v>1</v>
      </c>
      <c r="W74" s="46">
        <v>8</v>
      </c>
      <c r="X74" s="46">
        <v>3</v>
      </c>
      <c r="Y74" s="46">
        <v>3</v>
      </c>
      <c r="Z74" s="46"/>
      <c r="AA74" s="46">
        <v>1</v>
      </c>
      <c r="AB74" s="46"/>
      <c r="AC74" s="46"/>
      <c r="AD74" s="46">
        <v>1</v>
      </c>
      <c r="AE74" s="46">
        <f t="shared" si="18"/>
        <v>11</v>
      </c>
      <c r="AG74" s="49"/>
    </row>
    <row r="75" spans="1:33" s="51" customFormat="1" ht="12.75" x14ac:dyDescent="0.2">
      <c r="A75" s="55"/>
      <c r="B75" s="54"/>
      <c r="C75" s="5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 t="str">
        <f t="shared" si="17"/>
        <v/>
      </c>
      <c r="P75" s="47"/>
      <c r="Q75" s="55">
        <v>12</v>
      </c>
      <c r="R75" s="54" t="s">
        <v>204</v>
      </c>
      <c r="S75" s="54" t="s">
        <v>192</v>
      </c>
      <c r="T75" s="46">
        <v>1</v>
      </c>
      <c r="U75" s="46">
        <v>1</v>
      </c>
      <c r="V75" s="46">
        <v>1</v>
      </c>
      <c r="W75" s="46">
        <v>2</v>
      </c>
      <c r="X75" s="46">
        <v>1</v>
      </c>
      <c r="Y75" s="46"/>
      <c r="Z75" s="46"/>
      <c r="AA75" s="46"/>
      <c r="AB75" s="46"/>
      <c r="AC75" s="46"/>
      <c r="AD75" s="46"/>
      <c r="AE75" s="46">
        <f t="shared" si="18"/>
        <v>6</v>
      </c>
      <c r="AG75" s="49"/>
    </row>
    <row r="76" spans="1:33" s="51" customFormat="1" ht="12.75" x14ac:dyDescent="0.2">
      <c r="A76" s="53">
        <v>35</v>
      </c>
      <c r="B76" s="54" t="s">
        <v>290</v>
      </c>
      <c r="C76" s="54" t="s">
        <v>291</v>
      </c>
      <c r="D76" s="46"/>
      <c r="E76" s="46">
        <v>1</v>
      </c>
      <c r="F76" s="46"/>
      <c r="G76" s="46">
        <v>5</v>
      </c>
      <c r="H76" s="46">
        <v>2</v>
      </c>
      <c r="I76" s="46">
        <v>2</v>
      </c>
      <c r="J76" s="46">
        <v>2</v>
      </c>
      <c r="K76" s="46">
        <v>1</v>
      </c>
      <c r="L76" s="46"/>
      <c r="M76" s="46"/>
      <c r="N76" s="46"/>
      <c r="O76" s="46">
        <f t="shared" si="17"/>
        <v>3</v>
      </c>
      <c r="P76" s="47"/>
      <c r="Q76" s="55">
        <v>31</v>
      </c>
      <c r="R76" s="54" t="s">
        <v>41</v>
      </c>
      <c r="S76" s="54" t="s">
        <v>107</v>
      </c>
      <c r="T76" s="46">
        <v>1</v>
      </c>
      <c r="U76" s="46">
        <v>1</v>
      </c>
      <c r="V76" s="46"/>
      <c r="W76" s="46">
        <v>2</v>
      </c>
      <c r="X76" s="46">
        <v>3</v>
      </c>
      <c r="Y76" s="46">
        <v>1</v>
      </c>
      <c r="Z76" s="46"/>
      <c r="AA76" s="46">
        <v>4</v>
      </c>
      <c r="AB76" s="46"/>
      <c r="AC76" s="46"/>
      <c r="AD76" s="46"/>
      <c r="AE76" s="46">
        <f t="shared" si="18"/>
        <v>5</v>
      </c>
      <c r="AG76" s="49"/>
    </row>
    <row r="77" spans="1:33" s="51" customFormat="1" ht="12.75" x14ac:dyDescent="0.2">
      <c r="A77" s="53">
        <v>0</v>
      </c>
      <c r="B77" s="54" t="s">
        <v>398</v>
      </c>
      <c r="C77" s="54" t="s">
        <v>399</v>
      </c>
      <c r="D77" s="46">
        <v>6</v>
      </c>
      <c r="E77" s="46">
        <v>1</v>
      </c>
      <c r="F77" s="46">
        <v>2</v>
      </c>
      <c r="G77" s="46">
        <v>8</v>
      </c>
      <c r="H77" s="46">
        <v>1</v>
      </c>
      <c r="I77" s="46">
        <v>3</v>
      </c>
      <c r="J77" s="46">
        <v>1</v>
      </c>
      <c r="K77" s="46"/>
      <c r="L77" s="46"/>
      <c r="M77" s="46"/>
      <c r="N77" s="46"/>
      <c r="O77" s="46">
        <f t="shared" si="17"/>
        <v>17</v>
      </c>
      <c r="P77" s="47"/>
      <c r="Q77" s="55"/>
      <c r="R77" s="54"/>
      <c r="S77" s="54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 t="str">
        <f t="shared" si="18"/>
        <v/>
      </c>
      <c r="AG77" s="49"/>
    </row>
    <row r="78" spans="1:33" s="51" customFormat="1" ht="12.75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7"/>
        <v/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8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9">SUM(D69:D78)</f>
        <v>20</v>
      </c>
      <c r="E79" s="46">
        <f t="shared" si="19"/>
        <v>4</v>
      </c>
      <c r="F79" s="46">
        <f t="shared" si="19"/>
        <v>8</v>
      </c>
      <c r="G79" s="46">
        <f t="shared" si="19"/>
        <v>32</v>
      </c>
      <c r="H79" s="46">
        <f t="shared" si="19"/>
        <v>17</v>
      </c>
      <c r="I79" s="46">
        <f t="shared" si="19"/>
        <v>17</v>
      </c>
      <c r="J79" s="46">
        <f t="shared" si="19"/>
        <v>5</v>
      </c>
      <c r="K79" s="46">
        <f t="shared" si="19"/>
        <v>9</v>
      </c>
      <c r="L79" s="46">
        <f t="shared" si="19"/>
        <v>0</v>
      </c>
      <c r="M79" s="46">
        <f t="shared" si="19"/>
        <v>0</v>
      </c>
      <c r="N79" s="46">
        <f t="shared" si="19"/>
        <v>3</v>
      </c>
      <c r="O79" s="46">
        <f t="shared" si="19"/>
        <v>60</v>
      </c>
      <c r="P79" s="48" t="s">
        <v>2</v>
      </c>
      <c r="Q79" s="140" t="s">
        <v>27</v>
      </c>
      <c r="R79" s="141"/>
      <c r="S79" s="142"/>
      <c r="T79" s="46">
        <f t="shared" ref="T79:AE79" si="20">SUM(T69:T78)</f>
        <v>10</v>
      </c>
      <c r="U79" s="46">
        <f t="shared" si="20"/>
        <v>4</v>
      </c>
      <c r="V79" s="46">
        <f t="shared" si="20"/>
        <v>3</v>
      </c>
      <c r="W79" s="46">
        <f t="shared" si="20"/>
        <v>24</v>
      </c>
      <c r="X79" s="46">
        <f t="shared" si="20"/>
        <v>10</v>
      </c>
      <c r="Y79" s="46">
        <f t="shared" si="20"/>
        <v>11</v>
      </c>
      <c r="Z79" s="46">
        <f t="shared" si="20"/>
        <v>0</v>
      </c>
      <c r="AA79" s="46">
        <f t="shared" si="20"/>
        <v>12</v>
      </c>
      <c r="AB79" s="46">
        <f t="shared" si="20"/>
        <v>0</v>
      </c>
      <c r="AC79" s="46">
        <f t="shared" si="20"/>
        <v>0</v>
      </c>
      <c r="AD79" s="46">
        <f t="shared" si="20"/>
        <v>2</v>
      </c>
      <c r="AE79" s="46">
        <f t="shared" si="20"/>
        <v>35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225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HBW Cannons:    |||   Shenanigans: BLK-</v>
      </c>
    </row>
    <row r="81" spans="1:33" s="51" customFormat="1" ht="12.75" x14ac:dyDescent="0.2">
      <c r="A81" s="152" t="s">
        <v>205</v>
      </c>
      <c r="B81" s="153"/>
      <c r="C81" s="154" t="s">
        <v>317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166" t="s">
        <v>103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8"/>
      <c r="P83" s="43" t="s">
        <v>30</v>
      </c>
      <c r="Q83" s="172" t="s">
        <v>68</v>
      </c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4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5">
        <v>1</v>
      </c>
      <c r="B85" s="54" t="s">
        <v>176</v>
      </c>
      <c r="C85" s="54" t="s">
        <v>39</v>
      </c>
      <c r="D85" s="46">
        <v>1</v>
      </c>
      <c r="E85" s="46">
        <v>1</v>
      </c>
      <c r="F85" s="46"/>
      <c r="G85" s="46">
        <v>9</v>
      </c>
      <c r="H85" s="46">
        <v>5</v>
      </c>
      <c r="I85" s="46">
        <v>2</v>
      </c>
      <c r="J85" s="46"/>
      <c r="K85" s="46">
        <v>2</v>
      </c>
      <c r="L85" s="46"/>
      <c r="M85" s="46"/>
      <c r="N85" s="46"/>
      <c r="O85" s="46">
        <f t="shared" ref="O85:O94" si="21">IF(B85="","",(D85*2)+(E85*3)+F85*1)</f>
        <v>5</v>
      </c>
      <c r="P85" s="47"/>
      <c r="Q85" s="53">
        <v>9</v>
      </c>
      <c r="R85" s="54" t="s">
        <v>179</v>
      </c>
      <c r="S85" s="54" t="s">
        <v>180</v>
      </c>
      <c r="T85" s="46">
        <v>2</v>
      </c>
      <c r="U85" s="46"/>
      <c r="V85" s="46"/>
      <c r="W85" s="46">
        <v>5</v>
      </c>
      <c r="X85" s="46">
        <v>2</v>
      </c>
      <c r="Y85" s="46">
        <v>2</v>
      </c>
      <c r="Z85" s="46"/>
      <c r="AA85" s="46">
        <v>2</v>
      </c>
      <c r="AB85" s="46"/>
      <c r="AC85" s="46"/>
      <c r="AD85" s="46"/>
      <c r="AE85" s="46">
        <f t="shared" ref="AE85:AE94" si="22">IF(R85="","",(T85*2)+(U85*3)+V85*1)</f>
        <v>4</v>
      </c>
      <c r="AF85" s="58"/>
      <c r="AG85" s="49"/>
    </row>
    <row r="86" spans="1:33" s="51" customFormat="1" ht="12.75" x14ac:dyDescent="0.2">
      <c r="A86" s="55">
        <v>5</v>
      </c>
      <c r="B86" s="54" t="s">
        <v>130</v>
      </c>
      <c r="C86" s="54" t="s">
        <v>54</v>
      </c>
      <c r="D86" s="46">
        <v>3</v>
      </c>
      <c r="E86" s="46"/>
      <c r="F86" s="46"/>
      <c r="G86" s="46">
        <v>6</v>
      </c>
      <c r="H86" s="46">
        <v>2</v>
      </c>
      <c r="I86" s="46">
        <v>2</v>
      </c>
      <c r="J86" s="46"/>
      <c r="K86" s="46">
        <v>3</v>
      </c>
      <c r="L86" s="46"/>
      <c r="M86" s="46"/>
      <c r="N86" s="46"/>
      <c r="O86" s="46">
        <f t="shared" si="21"/>
        <v>6</v>
      </c>
      <c r="P86" s="47"/>
      <c r="Q86" s="55"/>
      <c r="R86" s="54"/>
      <c r="S86" s="54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 t="str">
        <f t="shared" si="22"/>
        <v/>
      </c>
      <c r="AF86" s="58"/>
      <c r="AG86" s="49"/>
    </row>
    <row r="87" spans="1:33" s="51" customFormat="1" ht="12.75" x14ac:dyDescent="0.2">
      <c r="A87" s="55"/>
      <c r="B87" s="54"/>
      <c r="C87" s="54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 t="str">
        <f t="shared" si="21"/>
        <v/>
      </c>
      <c r="P87" s="47"/>
      <c r="Q87" s="55">
        <v>23</v>
      </c>
      <c r="R87" s="54" t="s">
        <v>149</v>
      </c>
      <c r="S87" s="54" t="s">
        <v>35</v>
      </c>
      <c r="T87" s="46"/>
      <c r="U87" s="46">
        <v>1</v>
      </c>
      <c r="V87" s="46"/>
      <c r="W87" s="46">
        <v>8</v>
      </c>
      <c r="X87" s="46">
        <v>1</v>
      </c>
      <c r="Y87" s="46">
        <v>2</v>
      </c>
      <c r="Z87" s="46">
        <v>1</v>
      </c>
      <c r="AA87" s="46">
        <v>1</v>
      </c>
      <c r="AB87" s="46"/>
      <c r="AC87" s="46"/>
      <c r="AD87" s="46">
        <v>1</v>
      </c>
      <c r="AE87" s="46">
        <f t="shared" si="22"/>
        <v>3</v>
      </c>
      <c r="AF87" s="58"/>
      <c r="AG87" s="49"/>
    </row>
    <row r="88" spans="1:33" s="51" customFormat="1" ht="12.75" x14ac:dyDescent="0.2">
      <c r="A88" s="55">
        <v>10</v>
      </c>
      <c r="B88" s="54" t="s">
        <v>212</v>
      </c>
      <c r="C88" s="54" t="s">
        <v>129</v>
      </c>
      <c r="D88" s="46">
        <v>1</v>
      </c>
      <c r="E88" s="46"/>
      <c r="F88" s="46">
        <v>3</v>
      </c>
      <c r="G88" s="46">
        <v>7</v>
      </c>
      <c r="H88" s="46"/>
      <c r="I88" s="46"/>
      <c r="J88" s="46">
        <v>1</v>
      </c>
      <c r="K88" s="46">
        <v>4</v>
      </c>
      <c r="L88" s="46">
        <v>1</v>
      </c>
      <c r="M88" s="46">
        <v>1</v>
      </c>
      <c r="N88" s="46"/>
      <c r="O88" s="46">
        <f t="shared" si="21"/>
        <v>5</v>
      </c>
      <c r="P88" s="47"/>
      <c r="Q88" s="55">
        <v>5</v>
      </c>
      <c r="R88" s="54" t="s">
        <v>75</v>
      </c>
      <c r="S88" s="54" t="s">
        <v>76</v>
      </c>
      <c r="T88" s="46">
        <v>2</v>
      </c>
      <c r="U88" s="46">
        <v>1</v>
      </c>
      <c r="V88" s="46">
        <v>2</v>
      </c>
      <c r="W88" s="46"/>
      <c r="X88" s="46">
        <v>2</v>
      </c>
      <c r="Y88" s="46">
        <v>1</v>
      </c>
      <c r="Z88" s="46"/>
      <c r="AA88" s="46">
        <v>2</v>
      </c>
      <c r="AB88" s="46"/>
      <c r="AC88" s="46"/>
      <c r="AD88" s="46"/>
      <c r="AE88" s="46">
        <f t="shared" si="22"/>
        <v>9</v>
      </c>
      <c r="AF88" s="58"/>
      <c r="AG88" s="49"/>
    </row>
    <row r="89" spans="1:33" s="51" customFormat="1" ht="12.75" x14ac:dyDescent="0.2">
      <c r="A89" s="53">
        <v>12</v>
      </c>
      <c r="B89" s="54" t="s">
        <v>69</v>
      </c>
      <c r="C89" s="54" t="s">
        <v>70</v>
      </c>
      <c r="D89" s="46">
        <v>2</v>
      </c>
      <c r="E89" s="46"/>
      <c r="F89" s="46">
        <v>1</v>
      </c>
      <c r="G89" s="46">
        <v>5</v>
      </c>
      <c r="H89" s="46"/>
      <c r="I89" s="46"/>
      <c r="J89" s="46">
        <v>1</v>
      </c>
      <c r="K89" s="46">
        <v>1</v>
      </c>
      <c r="L89" s="46"/>
      <c r="M89" s="46"/>
      <c r="N89" s="46"/>
      <c r="O89" s="46">
        <f t="shared" si="21"/>
        <v>5</v>
      </c>
      <c r="P89" s="47"/>
      <c r="Q89" s="55">
        <v>11</v>
      </c>
      <c r="R89" s="54" t="s">
        <v>267</v>
      </c>
      <c r="S89" s="54" t="s">
        <v>76</v>
      </c>
      <c r="T89" s="46">
        <v>2</v>
      </c>
      <c r="U89" s="46"/>
      <c r="V89" s="46"/>
      <c r="W89" s="46">
        <v>5</v>
      </c>
      <c r="X89" s="46">
        <v>1</v>
      </c>
      <c r="Y89" s="46"/>
      <c r="Z89" s="46"/>
      <c r="AA89" s="46">
        <v>2</v>
      </c>
      <c r="AB89" s="46"/>
      <c r="AC89" s="46"/>
      <c r="AD89" s="46"/>
      <c r="AE89" s="46">
        <f t="shared" si="22"/>
        <v>4</v>
      </c>
      <c r="AF89" s="58"/>
      <c r="AG89" s="49"/>
    </row>
    <row r="90" spans="1:33" s="51" customFormat="1" ht="12.75" x14ac:dyDescent="0.2">
      <c r="A90" s="53">
        <v>15</v>
      </c>
      <c r="B90" s="54" t="s">
        <v>130</v>
      </c>
      <c r="C90" s="54" t="s">
        <v>73</v>
      </c>
      <c r="D90" s="46"/>
      <c r="E90" s="46">
        <v>1</v>
      </c>
      <c r="F90" s="46"/>
      <c r="G90" s="46">
        <v>6</v>
      </c>
      <c r="H90" s="46">
        <v>5</v>
      </c>
      <c r="I90" s="46">
        <v>3</v>
      </c>
      <c r="J90" s="46"/>
      <c r="K90" s="46">
        <v>2</v>
      </c>
      <c r="L90" s="46"/>
      <c r="M90" s="46"/>
      <c r="N90" s="46">
        <v>1</v>
      </c>
      <c r="O90" s="46">
        <f t="shared" si="21"/>
        <v>3</v>
      </c>
      <c r="P90" s="47"/>
      <c r="Q90" s="55"/>
      <c r="R90" s="54"/>
      <c r="S90" s="5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 t="str">
        <f t="shared" si="22"/>
        <v/>
      </c>
      <c r="AF90" s="58"/>
      <c r="AG90" s="49"/>
    </row>
    <row r="91" spans="1:33" s="51" customFormat="1" ht="12.75" x14ac:dyDescent="0.2">
      <c r="A91" s="53"/>
      <c r="B91" s="54"/>
      <c r="C91" s="54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 t="str">
        <f t="shared" si="21"/>
        <v/>
      </c>
      <c r="P91" s="47"/>
      <c r="Q91" s="55">
        <v>21</v>
      </c>
      <c r="R91" s="54" t="s">
        <v>71</v>
      </c>
      <c r="S91" s="54" t="s">
        <v>95</v>
      </c>
      <c r="T91" s="46">
        <v>3</v>
      </c>
      <c r="U91" s="46"/>
      <c r="V91" s="46">
        <v>1</v>
      </c>
      <c r="W91" s="46">
        <v>4</v>
      </c>
      <c r="X91" s="46"/>
      <c r="Y91" s="46">
        <v>2</v>
      </c>
      <c r="Z91" s="46">
        <v>2</v>
      </c>
      <c r="AA91" s="46">
        <v>3</v>
      </c>
      <c r="AB91" s="46"/>
      <c r="AC91" s="46"/>
      <c r="AD91" s="46"/>
      <c r="AE91" s="46">
        <f t="shared" si="22"/>
        <v>7</v>
      </c>
      <c r="AF91" s="58"/>
      <c r="AG91" s="49"/>
    </row>
    <row r="92" spans="1:33" s="51" customFormat="1" ht="12.75" x14ac:dyDescent="0.2">
      <c r="A92" s="55">
        <v>26</v>
      </c>
      <c r="B92" s="54" t="s">
        <v>196</v>
      </c>
      <c r="C92" s="54" t="s">
        <v>65</v>
      </c>
      <c r="D92" s="46">
        <v>5</v>
      </c>
      <c r="E92" s="46"/>
      <c r="F92" s="46">
        <v>3</v>
      </c>
      <c r="G92" s="46">
        <v>6</v>
      </c>
      <c r="H92" s="46">
        <v>1</v>
      </c>
      <c r="I92" s="46">
        <v>3</v>
      </c>
      <c r="J92" s="46"/>
      <c r="K92" s="46">
        <v>1</v>
      </c>
      <c r="L92" s="46"/>
      <c r="M92" s="46"/>
      <c r="N92" s="46">
        <v>1</v>
      </c>
      <c r="O92" s="46">
        <f t="shared" si="21"/>
        <v>13</v>
      </c>
      <c r="P92" s="47"/>
      <c r="Q92" s="55">
        <v>24</v>
      </c>
      <c r="R92" s="54" t="s">
        <v>163</v>
      </c>
      <c r="S92" s="54" t="s">
        <v>164</v>
      </c>
      <c r="T92" s="46">
        <v>1</v>
      </c>
      <c r="U92" s="46">
        <v>2</v>
      </c>
      <c r="V92" s="46">
        <v>5</v>
      </c>
      <c r="W92" s="46">
        <v>3</v>
      </c>
      <c r="X92" s="46"/>
      <c r="Y92" s="46">
        <v>1</v>
      </c>
      <c r="Z92" s="46">
        <v>2</v>
      </c>
      <c r="AA92" s="46">
        <v>1</v>
      </c>
      <c r="AB92" s="46"/>
      <c r="AC92" s="46"/>
      <c r="AD92" s="46">
        <v>2</v>
      </c>
      <c r="AE92" s="46">
        <f t="shared" si="22"/>
        <v>13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5"/>
      <c r="B93" s="54"/>
      <c r="C93" s="5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 t="str">
        <f t="shared" si="21"/>
        <v/>
      </c>
      <c r="P93" s="47"/>
      <c r="Q93" s="55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2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Hawks:    |||   Pork Swords: </v>
      </c>
    </row>
    <row r="94" spans="1:33" s="51" customFormat="1" ht="12.75" x14ac:dyDescent="0.2">
      <c r="A94" s="59" t="s">
        <v>147</v>
      </c>
      <c r="B94" s="54" t="s">
        <v>131</v>
      </c>
      <c r="C94" s="54" t="s">
        <v>65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>
        <f t="shared" si="21"/>
        <v>0</v>
      </c>
      <c r="P94" s="47"/>
      <c r="Q94" s="60" t="s">
        <v>147</v>
      </c>
      <c r="R94" s="54" t="s">
        <v>277</v>
      </c>
      <c r="S94" s="54" t="s">
        <v>64</v>
      </c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>
        <f t="shared" si="22"/>
        <v>0</v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3">SUM(D85:D94)</f>
        <v>12</v>
      </c>
      <c r="E95" s="46">
        <f t="shared" si="23"/>
        <v>2</v>
      </c>
      <c r="F95" s="46">
        <f t="shared" si="23"/>
        <v>7</v>
      </c>
      <c r="G95" s="46">
        <f t="shared" si="23"/>
        <v>39</v>
      </c>
      <c r="H95" s="46">
        <f t="shared" si="23"/>
        <v>13</v>
      </c>
      <c r="I95" s="46">
        <f t="shared" si="23"/>
        <v>10</v>
      </c>
      <c r="J95" s="46">
        <f t="shared" si="23"/>
        <v>2</v>
      </c>
      <c r="K95" s="46">
        <f t="shared" si="23"/>
        <v>13</v>
      </c>
      <c r="L95" s="46">
        <f t="shared" si="23"/>
        <v>1</v>
      </c>
      <c r="M95" s="46">
        <f t="shared" si="23"/>
        <v>1</v>
      </c>
      <c r="N95" s="46">
        <f t="shared" si="23"/>
        <v>2</v>
      </c>
      <c r="O95" s="46">
        <f t="shared" si="23"/>
        <v>37</v>
      </c>
      <c r="P95" s="48" t="s">
        <v>2</v>
      </c>
      <c r="Q95" s="140" t="s">
        <v>27</v>
      </c>
      <c r="R95" s="141"/>
      <c r="S95" s="142"/>
      <c r="T95" s="46">
        <f t="shared" ref="T95:AE95" si="24">SUM(T85:T94)</f>
        <v>10</v>
      </c>
      <c r="U95" s="46">
        <f t="shared" si="24"/>
        <v>4</v>
      </c>
      <c r="V95" s="46">
        <f t="shared" si="24"/>
        <v>8</v>
      </c>
      <c r="W95" s="46">
        <f t="shared" si="24"/>
        <v>25</v>
      </c>
      <c r="X95" s="46">
        <f t="shared" si="24"/>
        <v>6</v>
      </c>
      <c r="Y95" s="46">
        <f t="shared" si="24"/>
        <v>8</v>
      </c>
      <c r="Z95" s="46">
        <f t="shared" si="24"/>
        <v>5</v>
      </c>
      <c r="AA95" s="46">
        <f t="shared" si="24"/>
        <v>11</v>
      </c>
      <c r="AB95" s="46">
        <f t="shared" si="24"/>
        <v>0</v>
      </c>
      <c r="AC95" s="46">
        <f t="shared" si="24"/>
        <v>0</v>
      </c>
      <c r="AD95" s="46">
        <f t="shared" si="24"/>
        <v>3</v>
      </c>
      <c r="AE95" s="46">
        <f t="shared" si="24"/>
        <v>40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215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401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204" t="s">
        <v>236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6"/>
      <c r="P99" s="43" t="s">
        <v>49</v>
      </c>
      <c r="Q99" s="160" t="s">
        <v>29</v>
      </c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2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3">
        <v>4</v>
      </c>
      <c r="B101" s="54" t="s">
        <v>303</v>
      </c>
      <c r="C101" s="54" t="s">
        <v>65</v>
      </c>
      <c r="D101" s="46">
        <v>3</v>
      </c>
      <c r="E101" s="46"/>
      <c r="F101" s="46">
        <v>2</v>
      </c>
      <c r="G101" s="46">
        <v>5</v>
      </c>
      <c r="H101" s="46">
        <v>1</v>
      </c>
      <c r="I101" s="46"/>
      <c r="J101" s="46">
        <v>1</v>
      </c>
      <c r="K101" s="46">
        <v>3</v>
      </c>
      <c r="L101" s="46"/>
      <c r="M101" s="46"/>
      <c r="N101" s="46"/>
      <c r="O101" s="46">
        <f t="shared" ref="O101:O110" si="25">IF(B101="","",(D101*2)+(E101*3)+F101*1)</f>
        <v>8</v>
      </c>
      <c r="P101" s="47"/>
      <c r="Q101" s="55">
        <v>1</v>
      </c>
      <c r="R101" s="54" t="s">
        <v>249</v>
      </c>
      <c r="S101" s="54" t="s">
        <v>124</v>
      </c>
      <c r="T101" s="46"/>
      <c r="U101" s="46">
        <v>1</v>
      </c>
      <c r="V101" s="46"/>
      <c r="W101" s="46">
        <v>1</v>
      </c>
      <c r="X101" s="46">
        <v>3</v>
      </c>
      <c r="Y101" s="46">
        <v>2</v>
      </c>
      <c r="Z101" s="46"/>
      <c r="AA101" s="46">
        <v>1</v>
      </c>
      <c r="AB101" s="46"/>
      <c r="AC101" s="46"/>
      <c r="AD101" s="46"/>
      <c r="AE101" s="46">
        <f t="shared" ref="AE101:AE110" si="26">IF(R101="","",(T101*2)+(U101*3)+V101*1)</f>
        <v>3</v>
      </c>
      <c r="AF101" s="58"/>
      <c r="AG101" s="49"/>
    </row>
    <row r="102" spans="1:33" s="51" customFormat="1" ht="12.75" x14ac:dyDescent="0.2">
      <c r="A102" s="53"/>
      <c r="B102" s="54"/>
      <c r="C102" s="5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 t="str">
        <f t="shared" si="25"/>
        <v/>
      </c>
      <c r="P102" s="47"/>
      <c r="Q102" s="55">
        <v>2</v>
      </c>
      <c r="R102" s="54" t="s">
        <v>40</v>
      </c>
      <c r="S102" s="54" t="s">
        <v>41</v>
      </c>
      <c r="T102" s="46"/>
      <c r="U102" s="46"/>
      <c r="V102" s="46"/>
      <c r="W102" s="46">
        <v>1</v>
      </c>
      <c r="X102" s="46"/>
      <c r="Y102" s="46"/>
      <c r="Z102" s="46"/>
      <c r="AA102" s="46"/>
      <c r="AB102" s="46"/>
      <c r="AC102" s="46"/>
      <c r="AD102" s="46"/>
      <c r="AE102" s="46">
        <f t="shared" si="26"/>
        <v>0</v>
      </c>
      <c r="AF102" s="58"/>
      <c r="AG102" s="49"/>
    </row>
    <row r="103" spans="1:33" s="51" customFormat="1" ht="12.75" x14ac:dyDescent="0.2">
      <c r="A103" s="55">
        <v>9</v>
      </c>
      <c r="B103" s="54" t="s">
        <v>240</v>
      </c>
      <c r="C103" s="54" t="s">
        <v>79</v>
      </c>
      <c r="D103" s="46">
        <v>2</v>
      </c>
      <c r="E103" s="46">
        <v>1</v>
      </c>
      <c r="F103" s="46"/>
      <c r="G103" s="46">
        <v>6</v>
      </c>
      <c r="H103" s="46">
        <v>1</v>
      </c>
      <c r="I103" s="46"/>
      <c r="J103" s="46">
        <v>1</v>
      </c>
      <c r="K103" s="46">
        <v>2</v>
      </c>
      <c r="L103" s="46"/>
      <c r="M103" s="46"/>
      <c r="N103" s="46"/>
      <c r="O103" s="46">
        <f t="shared" si="25"/>
        <v>7</v>
      </c>
      <c r="P103" s="47"/>
      <c r="Q103" s="53"/>
      <c r="R103" s="54"/>
      <c r="S103" s="5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 t="str">
        <f t="shared" si="26"/>
        <v/>
      </c>
      <c r="AF103" s="58"/>
      <c r="AG103" s="49"/>
    </row>
    <row r="104" spans="1:33" s="51" customFormat="1" ht="12.75" x14ac:dyDescent="0.2">
      <c r="A104" s="55">
        <v>11</v>
      </c>
      <c r="B104" s="54" t="s">
        <v>237</v>
      </c>
      <c r="C104" s="54" t="s">
        <v>238</v>
      </c>
      <c r="D104" s="46">
        <v>3</v>
      </c>
      <c r="E104" s="46"/>
      <c r="F104" s="46"/>
      <c r="G104" s="46">
        <v>6</v>
      </c>
      <c r="H104" s="46">
        <v>2</v>
      </c>
      <c r="I104" s="46"/>
      <c r="J104" s="46"/>
      <c r="K104" s="46">
        <v>3</v>
      </c>
      <c r="L104" s="46"/>
      <c r="M104" s="46"/>
      <c r="N104" s="46"/>
      <c r="O104" s="46">
        <f t="shared" si="25"/>
        <v>6</v>
      </c>
      <c r="P104" s="47"/>
      <c r="Q104" s="53"/>
      <c r="R104" s="54"/>
      <c r="S104" s="5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 t="str">
        <f t="shared" si="26"/>
        <v/>
      </c>
      <c r="AF104" s="58"/>
      <c r="AG104" s="49"/>
    </row>
    <row r="105" spans="1:33" s="51" customFormat="1" ht="12.75" x14ac:dyDescent="0.2">
      <c r="A105" s="55">
        <v>12</v>
      </c>
      <c r="B105" s="54" t="s">
        <v>302</v>
      </c>
      <c r="C105" s="54" t="s">
        <v>51</v>
      </c>
      <c r="D105" s="46">
        <v>2</v>
      </c>
      <c r="E105" s="46"/>
      <c r="F105" s="46"/>
      <c r="G105" s="46">
        <v>6</v>
      </c>
      <c r="H105" s="46">
        <v>1</v>
      </c>
      <c r="I105" s="46"/>
      <c r="J105" s="46">
        <v>1</v>
      </c>
      <c r="K105" s="46">
        <v>3</v>
      </c>
      <c r="L105" s="46"/>
      <c r="M105" s="46"/>
      <c r="N105" s="46"/>
      <c r="O105" s="46">
        <f t="shared" si="25"/>
        <v>4</v>
      </c>
      <c r="P105" s="47"/>
      <c r="Q105" s="55">
        <v>17</v>
      </c>
      <c r="R105" s="54" t="s">
        <v>46</v>
      </c>
      <c r="S105" s="54" t="s">
        <v>47</v>
      </c>
      <c r="T105" s="46">
        <v>3</v>
      </c>
      <c r="U105" s="46"/>
      <c r="V105" s="46"/>
      <c r="W105" s="46">
        <v>3</v>
      </c>
      <c r="X105" s="46">
        <v>2</v>
      </c>
      <c r="Y105" s="46">
        <v>1</v>
      </c>
      <c r="Z105" s="46"/>
      <c r="AA105" s="46">
        <v>2</v>
      </c>
      <c r="AB105" s="46"/>
      <c r="AC105" s="46"/>
      <c r="AD105" s="46">
        <v>1</v>
      </c>
      <c r="AE105" s="46">
        <f t="shared" si="26"/>
        <v>6</v>
      </c>
      <c r="AF105" s="58"/>
      <c r="AG105" s="49"/>
    </row>
    <row r="106" spans="1:33" s="51" customFormat="1" ht="12.75" x14ac:dyDescent="0.2">
      <c r="A106" s="55"/>
      <c r="B106" s="54"/>
      <c r="C106" s="54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 t="str">
        <f t="shared" si="25"/>
        <v/>
      </c>
      <c r="P106" s="47"/>
      <c r="Q106" s="55">
        <v>21</v>
      </c>
      <c r="R106" s="54" t="s">
        <v>250</v>
      </c>
      <c r="S106" s="54" t="s">
        <v>251</v>
      </c>
      <c r="T106" s="46"/>
      <c r="U106" s="46"/>
      <c r="V106" s="46">
        <v>2</v>
      </c>
      <c r="W106" s="46">
        <v>4</v>
      </c>
      <c r="X106" s="46"/>
      <c r="Y106" s="46"/>
      <c r="Z106" s="46"/>
      <c r="AA106" s="46">
        <v>3</v>
      </c>
      <c r="AB106" s="46"/>
      <c r="AC106" s="46"/>
      <c r="AD106" s="46"/>
      <c r="AE106" s="46">
        <f t="shared" si="26"/>
        <v>2</v>
      </c>
      <c r="AF106" s="58"/>
      <c r="AG106" s="49"/>
    </row>
    <row r="107" spans="1:33" s="51" customFormat="1" ht="12.75" x14ac:dyDescent="0.2">
      <c r="A107" s="53">
        <v>20</v>
      </c>
      <c r="B107" s="54" t="s">
        <v>240</v>
      </c>
      <c r="C107" s="54" t="s">
        <v>241</v>
      </c>
      <c r="D107" s="46">
        <v>1</v>
      </c>
      <c r="E107" s="46"/>
      <c r="F107" s="46">
        <v>1</v>
      </c>
      <c r="G107" s="46">
        <v>4</v>
      </c>
      <c r="H107" s="46">
        <v>2</v>
      </c>
      <c r="I107" s="46"/>
      <c r="J107" s="46"/>
      <c r="K107" s="46">
        <v>1</v>
      </c>
      <c r="L107" s="46"/>
      <c r="M107" s="46"/>
      <c r="N107" s="46"/>
      <c r="O107" s="46">
        <f t="shared" si="25"/>
        <v>3</v>
      </c>
      <c r="P107" s="47"/>
      <c r="Q107" s="55">
        <v>23</v>
      </c>
      <c r="R107" s="54" t="s">
        <v>89</v>
      </c>
      <c r="S107" s="54" t="s">
        <v>166</v>
      </c>
      <c r="T107" s="46">
        <v>4</v>
      </c>
      <c r="U107" s="46">
        <v>1</v>
      </c>
      <c r="V107" s="46"/>
      <c r="W107" s="46">
        <v>7</v>
      </c>
      <c r="X107" s="46">
        <v>1</v>
      </c>
      <c r="Y107" s="46">
        <v>3</v>
      </c>
      <c r="Z107" s="46"/>
      <c r="AA107" s="46">
        <v>1</v>
      </c>
      <c r="AB107" s="46"/>
      <c r="AC107" s="46"/>
      <c r="AD107" s="46">
        <v>1</v>
      </c>
      <c r="AE107" s="46">
        <f t="shared" si="26"/>
        <v>11</v>
      </c>
      <c r="AF107" s="58"/>
      <c r="AG107" s="49"/>
    </row>
    <row r="108" spans="1:33" s="51" customFormat="1" ht="12.75" x14ac:dyDescent="0.2">
      <c r="A108" s="53">
        <v>55</v>
      </c>
      <c r="B108" s="54" t="s">
        <v>352</v>
      </c>
      <c r="C108" s="54" t="s">
        <v>243</v>
      </c>
      <c r="D108" s="46">
        <v>1</v>
      </c>
      <c r="E108" s="46"/>
      <c r="F108" s="46"/>
      <c r="G108" s="46">
        <v>3</v>
      </c>
      <c r="H108" s="46">
        <v>1</v>
      </c>
      <c r="I108" s="46"/>
      <c r="J108" s="46"/>
      <c r="K108" s="46">
        <v>2</v>
      </c>
      <c r="L108" s="46"/>
      <c r="M108" s="46"/>
      <c r="N108" s="46"/>
      <c r="O108" s="46">
        <f t="shared" si="25"/>
        <v>2</v>
      </c>
      <c r="P108" s="47"/>
      <c r="Q108" s="55">
        <v>33</v>
      </c>
      <c r="R108" s="54" t="s">
        <v>252</v>
      </c>
      <c r="S108" s="54" t="s">
        <v>45</v>
      </c>
      <c r="T108" s="46">
        <v>5</v>
      </c>
      <c r="U108" s="46"/>
      <c r="V108" s="46">
        <v>6</v>
      </c>
      <c r="W108" s="46">
        <v>6</v>
      </c>
      <c r="X108" s="46">
        <v>1</v>
      </c>
      <c r="Y108" s="46">
        <v>3</v>
      </c>
      <c r="Z108" s="46">
        <v>5</v>
      </c>
      <c r="AA108" s="46">
        <v>1</v>
      </c>
      <c r="AB108" s="46"/>
      <c r="AC108" s="46"/>
      <c r="AD108" s="46">
        <v>2</v>
      </c>
      <c r="AE108" s="46">
        <f t="shared" si="26"/>
        <v>16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>
        <v>8</v>
      </c>
      <c r="B109" s="54" t="s">
        <v>353</v>
      </c>
      <c r="C109" s="54" t="s">
        <v>354</v>
      </c>
      <c r="D109" s="46">
        <v>1</v>
      </c>
      <c r="E109" s="46">
        <v>2</v>
      </c>
      <c r="F109" s="46"/>
      <c r="G109" s="46">
        <v>1</v>
      </c>
      <c r="H109" s="46"/>
      <c r="I109" s="46"/>
      <c r="J109" s="46"/>
      <c r="K109" s="46"/>
      <c r="L109" s="46"/>
      <c r="M109" s="46"/>
      <c r="N109" s="46"/>
      <c r="O109" s="46">
        <f t="shared" si="25"/>
        <v>8</v>
      </c>
      <c r="P109" s="47"/>
      <c r="Q109" s="53">
        <v>8</v>
      </c>
      <c r="R109" s="54" t="s">
        <v>122</v>
      </c>
      <c r="S109" s="54" t="s">
        <v>100</v>
      </c>
      <c r="T109" s="46">
        <v>4</v>
      </c>
      <c r="U109" s="46"/>
      <c r="V109" s="46">
        <v>4</v>
      </c>
      <c r="W109" s="46">
        <v>3</v>
      </c>
      <c r="X109" s="46">
        <v>3</v>
      </c>
      <c r="Y109" s="46">
        <v>4</v>
      </c>
      <c r="Z109" s="46">
        <v>2</v>
      </c>
      <c r="AA109" s="46">
        <v>1</v>
      </c>
      <c r="AB109" s="46"/>
      <c r="AC109" s="46"/>
      <c r="AD109" s="46">
        <v>1</v>
      </c>
      <c r="AE109" s="46">
        <f t="shared" si="26"/>
        <v>12</v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Hellfish: STL-   |||   Diablos: </v>
      </c>
    </row>
    <row r="110" spans="1:33" s="51" customFormat="1" ht="12.75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5"/>
        <v/>
      </c>
      <c r="P110" s="47"/>
      <c r="Q110" s="53"/>
      <c r="R110" s="54"/>
      <c r="S110" s="5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 t="str">
        <f t="shared" si="26"/>
        <v/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7">SUM(D101:D110)</f>
        <v>13</v>
      </c>
      <c r="E111" s="46">
        <f t="shared" si="27"/>
        <v>3</v>
      </c>
      <c r="F111" s="46">
        <f t="shared" si="27"/>
        <v>3</v>
      </c>
      <c r="G111" s="46">
        <f t="shared" si="27"/>
        <v>31</v>
      </c>
      <c r="H111" s="46">
        <f t="shared" si="27"/>
        <v>8</v>
      </c>
      <c r="I111" s="46">
        <f t="shared" si="27"/>
        <v>0</v>
      </c>
      <c r="J111" s="46">
        <f t="shared" si="27"/>
        <v>3</v>
      </c>
      <c r="K111" s="46">
        <f t="shared" si="27"/>
        <v>14</v>
      </c>
      <c r="L111" s="46">
        <f t="shared" si="27"/>
        <v>0</v>
      </c>
      <c r="M111" s="46">
        <f t="shared" si="27"/>
        <v>0</v>
      </c>
      <c r="N111" s="46">
        <f t="shared" si="27"/>
        <v>0</v>
      </c>
      <c r="O111" s="46">
        <f t="shared" si="27"/>
        <v>38</v>
      </c>
      <c r="P111" s="48" t="s">
        <v>2</v>
      </c>
      <c r="Q111" s="140" t="s">
        <v>27</v>
      </c>
      <c r="R111" s="141"/>
      <c r="S111" s="142"/>
      <c r="T111" s="46">
        <f t="shared" ref="T111:AE111" si="28">SUM(T101:T110)</f>
        <v>16</v>
      </c>
      <c r="U111" s="46">
        <f t="shared" si="28"/>
        <v>2</v>
      </c>
      <c r="V111" s="46">
        <f t="shared" si="28"/>
        <v>12</v>
      </c>
      <c r="W111" s="46">
        <f t="shared" si="28"/>
        <v>25</v>
      </c>
      <c r="X111" s="46">
        <f t="shared" si="28"/>
        <v>10</v>
      </c>
      <c r="Y111" s="46">
        <f t="shared" si="28"/>
        <v>13</v>
      </c>
      <c r="Z111" s="46">
        <f t="shared" si="28"/>
        <v>7</v>
      </c>
      <c r="AA111" s="46">
        <f t="shared" si="28"/>
        <v>9</v>
      </c>
      <c r="AB111" s="46">
        <f t="shared" si="28"/>
        <v>0</v>
      </c>
      <c r="AC111" s="46">
        <f t="shared" si="28"/>
        <v>0</v>
      </c>
      <c r="AD111" s="46">
        <f t="shared" si="28"/>
        <v>5</v>
      </c>
      <c r="AE111" s="46">
        <f t="shared" si="28"/>
        <v>50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150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379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207" t="s">
        <v>244</v>
      </c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9"/>
      <c r="P115" s="43" t="s">
        <v>49</v>
      </c>
      <c r="Q115" s="149" t="s">
        <v>203</v>
      </c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1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>
        <v>3</v>
      </c>
      <c r="B117" s="54" t="s">
        <v>269</v>
      </c>
      <c r="C117" s="54" t="s">
        <v>270</v>
      </c>
      <c r="D117" s="46">
        <v>1</v>
      </c>
      <c r="E117" s="46"/>
      <c r="F117" s="46">
        <v>1</v>
      </c>
      <c r="G117" s="46">
        <v>7</v>
      </c>
      <c r="H117" s="46"/>
      <c r="I117" s="46">
        <v>1</v>
      </c>
      <c r="J117" s="46">
        <v>1</v>
      </c>
      <c r="K117" s="46">
        <v>1</v>
      </c>
      <c r="L117" s="46"/>
      <c r="M117" s="46"/>
      <c r="N117" s="46"/>
      <c r="O117" s="46">
        <f t="shared" ref="O117:O126" si="29">IF(B117="","",(D117*2)+(E117*3)+F117*1)</f>
        <v>3</v>
      </c>
      <c r="P117" s="47"/>
      <c r="Q117" s="53">
        <v>6</v>
      </c>
      <c r="R117" s="54" t="s">
        <v>197</v>
      </c>
      <c r="S117" s="54" t="s">
        <v>194</v>
      </c>
      <c r="T117" s="46">
        <v>2</v>
      </c>
      <c r="U117" s="46"/>
      <c r="V117" s="46"/>
      <c r="W117" s="46">
        <v>2</v>
      </c>
      <c r="X117" s="46">
        <v>1</v>
      </c>
      <c r="Y117" s="46"/>
      <c r="Z117" s="46"/>
      <c r="AA117" s="46">
        <v>4</v>
      </c>
      <c r="AB117" s="46"/>
      <c r="AC117" s="46"/>
      <c r="AD117" s="46"/>
      <c r="AE117" s="46">
        <f t="shared" ref="AE117:AE126" si="30">IF(R117="","",(T117*2)+(U117*3)+V117*1)</f>
        <v>4</v>
      </c>
      <c r="AF117" s="58"/>
      <c r="AG117" s="49"/>
    </row>
    <row r="118" spans="1:33" s="51" customFormat="1" ht="12.75" x14ac:dyDescent="0.2">
      <c r="A118" s="53">
        <v>6</v>
      </c>
      <c r="B118" s="54" t="s">
        <v>37</v>
      </c>
      <c r="C118" s="54" t="s">
        <v>245</v>
      </c>
      <c r="D118" s="46">
        <v>2</v>
      </c>
      <c r="E118" s="46"/>
      <c r="F118" s="46">
        <v>1</v>
      </c>
      <c r="G118" s="46">
        <v>5</v>
      </c>
      <c r="H118" s="46"/>
      <c r="I118" s="46">
        <v>2</v>
      </c>
      <c r="J118" s="46">
        <v>1</v>
      </c>
      <c r="K118" s="46">
        <v>1</v>
      </c>
      <c r="L118" s="46"/>
      <c r="M118" s="46"/>
      <c r="N118" s="46"/>
      <c r="O118" s="46">
        <f t="shared" si="29"/>
        <v>5</v>
      </c>
      <c r="P118" s="47"/>
      <c r="Q118" s="55">
        <v>12</v>
      </c>
      <c r="R118" s="54" t="s">
        <v>207</v>
      </c>
      <c r="S118" s="54" t="s">
        <v>199</v>
      </c>
      <c r="T118" s="46"/>
      <c r="U118" s="46">
        <v>3</v>
      </c>
      <c r="V118" s="46"/>
      <c r="W118" s="46">
        <v>1</v>
      </c>
      <c r="X118" s="46">
        <v>3</v>
      </c>
      <c r="Y118" s="46">
        <v>2</v>
      </c>
      <c r="Z118" s="46"/>
      <c r="AA118" s="46"/>
      <c r="AB118" s="46"/>
      <c r="AC118" s="46"/>
      <c r="AD118" s="46"/>
      <c r="AE118" s="46">
        <f t="shared" si="30"/>
        <v>9</v>
      </c>
      <c r="AF118" s="58"/>
      <c r="AG118" s="49"/>
    </row>
    <row r="119" spans="1:33" s="51" customFormat="1" ht="12.75" x14ac:dyDescent="0.2">
      <c r="A119" s="53">
        <v>8</v>
      </c>
      <c r="B119" s="54" t="s">
        <v>248</v>
      </c>
      <c r="C119" s="54" t="s">
        <v>57</v>
      </c>
      <c r="D119" s="46">
        <v>1</v>
      </c>
      <c r="E119" s="46"/>
      <c r="F119" s="46"/>
      <c r="G119" s="46">
        <v>3</v>
      </c>
      <c r="H119" s="46">
        <v>3</v>
      </c>
      <c r="I119" s="46">
        <v>2</v>
      </c>
      <c r="J119" s="46"/>
      <c r="K119" s="46"/>
      <c r="L119" s="46"/>
      <c r="M119" s="46"/>
      <c r="N119" s="46"/>
      <c r="O119" s="46">
        <f t="shared" si="29"/>
        <v>2</v>
      </c>
      <c r="P119" s="47"/>
      <c r="Q119" s="55">
        <v>10</v>
      </c>
      <c r="R119" s="54" t="s">
        <v>340</v>
      </c>
      <c r="S119" s="54" t="s">
        <v>38</v>
      </c>
      <c r="T119" s="46">
        <v>4</v>
      </c>
      <c r="U119" s="46">
        <v>4</v>
      </c>
      <c r="V119" s="46">
        <v>2</v>
      </c>
      <c r="W119" s="46">
        <v>4</v>
      </c>
      <c r="X119" s="46">
        <v>2</v>
      </c>
      <c r="Y119" s="46">
        <v>2</v>
      </c>
      <c r="Z119" s="46"/>
      <c r="AA119" s="46"/>
      <c r="AB119" s="46"/>
      <c r="AC119" s="46"/>
      <c r="AD119" s="46">
        <v>2</v>
      </c>
      <c r="AE119" s="46">
        <f t="shared" si="30"/>
        <v>22</v>
      </c>
      <c r="AF119" s="58"/>
      <c r="AG119" s="49"/>
    </row>
    <row r="120" spans="1:33" s="51" customFormat="1" ht="12.75" x14ac:dyDescent="0.2">
      <c r="A120" s="53">
        <v>9</v>
      </c>
      <c r="B120" s="54" t="s">
        <v>335</v>
      </c>
      <c r="C120" s="54" t="s">
        <v>65</v>
      </c>
      <c r="D120" s="46">
        <v>3</v>
      </c>
      <c r="E120" s="46"/>
      <c r="F120" s="46">
        <v>2</v>
      </c>
      <c r="G120" s="46">
        <v>4</v>
      </c>
      <c r="H120" s="46">
        <v>1</v>
      </c>
      <c r="I120" s="46">
        <v>2</v>
      </c>
      <c r="J120" s="46"/>
      <c r="K120" s="46">
        <v>2</v>
      </c>
      <c r="L120" s="46"/>
      <c r="M120" s="46"/>
      <c r="N120" s="46"/>
      <c r="O120" s="46">
        <f t="shared" si="29"/>
        <v>8</v>
      </c>
      <c r="P120" s="47"/>
      <c r="Q120" s="55">
        <v>13</v>
      </c>
      <c r="R120" s="54" t="s">
        <v>294</v>
      </c>
      <c r="S120" s="54" t="s">
        <v>61</v>
      </c>
      <c r="T120" s="46">
        <v>3</v>
      </c>
      <c r="U120" s="46"/>
      <c r="V120" s="46"/>
      <c r="W120" s="46">
        <v>6</v>
      </c>
      <c r="X120" s="46"/>
      <c r="Y120" s="46">
        <v>1</v>
      </c>
      <c r="Z120" s="46">
        <v>1</v>
      </c>
      <c r="AA120" s="46">
        <v>3</v>
      </c>
      <c r="AB120" s="46"/>
      <c r="AC120" s="46"/>
      <c r="AD120" s="46"/>
      <c r="AE120" s="46">
        <f t="shared" si="30"/>
        <v>6</v>
      </c>
      <c r="AF120" s="58"/>
      <c r="AG120" s="49"/>
    </row>
    <row r="121" spans="1:33" s="51" customFormat="1" ht="12.75" x14ac:dyDescent="0.2">
      <c r="A121" s="53">
        <v>10</v>
      </c>
      <c r="B121" s="54" t="s">
        <v>60</v>
      </c>
      <c r="C121" s="54" t="s">
        <v>84</v>
      </c>
      <c r="D121" s="46">
        <v>1</v>
      </c>
      <c r="E121" s="46"/>
      <c r="F121" s="46"/>
      <c r="G121" s="46">
        <v>3</v>
      </c>
      <c r="H121" s="46">
        <v>3</v>
      </c>
      <c r="I121" s="46">
        <v>2</v>
      </c>
      <c r="J121" s="46"/>
      <c r="K121" s="46">
        <v>4</v>
      </c>
      <c r="L121" s="46"/>
      <c r="M121" s="46"/>
      <c r="N121" s="46"/>
      <c r="O121" s="46">
        <f t="shared" si="29"/>
        <v>2</v>
      </c>
      <c r="P121" s="47"/>
      <c r="Q121" s="59" t="s">
        <v>147</v>
      </c>
      <c r="R121" s="54" t="s">
        <v>197</v>
      </c>
      <c r="S121" s="54" t="s">
        <v>198</v>
      </c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>
        <f t="shared" si="30"/>
        <v>0</v>
      </c>
      <c r="AF121" s="58"/>
      <c r="AG121" s="49"/>
    </row>
    <row r="122" spans="1:33" s="51" customFormat="1" ht="12.75" x14ac:dyDescent="0.2">
      <c r="A122" s="55">
        <v>21</v>
      </c>
      <c r="B122" s="54" t="s">
        <v>271</v>
      </c>
      <c r="C122" s="54" t="s">
        <v>272</v>
      </c>
      <c r="D122" s="46">
        <v>4</v>
      </c>
      <c r="E122" s="46"/>
      <c r="F122" s="46">
        <v>1</v>
      </c>
      <c r="G122" s="46">
        <v>7</v>
      </c>
      <c r="H122" s="46"/>
      <c r="I122" s="46">
        <v>1</v>
      </c>
      <c r="J122" s="46"/>
      <c r="K122" s="46">
        <v>1</v>
      </c>
      <c r="L122" s="46"/>
      <c r="M122" s="46"/>
      <c r="N122" s="46"/>
      <c r="O122" s="46">
        <f t="shared" si="29"/>
        <v>9</v>
      </c>
      <c r="P122" s="47"/>
      <c r="Q122" s="55">
        <v>16</v>
      </c>
      <c r="R122" s="54" t="s">
        <v>208</v>
      </c>
      <c r="S122" s="54" t="s">
        <v>34</v>
      </c>
      <c r="T122" s="46"/>
      <c r="U122" s="46"/>
      <c r="V122" s="46"/>
      <c r="W122" s="46">
        <v>5</v>
      </c>
      <c r="X122" s="46">
        <v>2</v>
      </c>
      <c r="Y122" s="46">
        <v>2</v>
      </c>
      <c r="Z122" s="46"/>
      <c r="AA122" s="46"/>
      <c r="AB122" s="46"/>
      <c r="AC122" s="46"/>
      <c r="AD122" s="46"/>
      <c r="AE122" s="46">
        <f t="shared" si="30"/>
        <v>0</v>
      </c>
      <c r="AF122" s="58"/>
      <c r="AG122" s="49"/>
    </row>
    <row r="123" spans="1:33" s="51" customFormat="1" ht="12.75" x14ac:dyDescent="0.2">
      <c r="A123" s="53">
        <v>24</v>
      </c>
      <c r="B123" s="54" t="s">
        <v>363</v>
      </c>
      <c r="C123" s="54" t="s">
        <v>364</v>
      </c>
      <c r="D123" s="46">
        <v>3</v>
      </c>
      <c r="E123" s="46">
        <v>4</v>
      </c>
      <c r="F123" s="46">
        <v>2</v>
      </c>
      <c r="G123" s="46">
        <v>3</v>
      </c>
      <c r="H123" s="46">
        <v>2</v>
      </c>
      <c r="I123" s="46">
        <v>1</v>
      </c>
      <c r="J123" s="46"/>
      <c r="K123" s="46"/>
      <c r="L123" s="46"/>
      <c r="M123" s="46"/>
      <c r="N123" s="46">
        <v>2</v>
      </c>
      <c r="O123" s="46">
        <f t="shared" si="29"/>
        <v>20</v>
      </c>
      <c r="P123" s="47"/>
      <c r="Q123" s="55">
        <v>36</v>
      </c>
      <c r="R123" s="54" t="s">
        <v>209</v>
      </c>
      <c r="S123" s="54" t="s">
        <v>126</v>
      </c>
      <c r="T123" s="46"/>
      <c r="U123" s="46"/>
      <c r="V123" s="46">
        <v>5</v>
      </c>
      <c r="W123" s="46">
        <v>6</v>
      </c>
      <c r="X123" s="46">
        <v>1</v>
      </c>
      <c r="Y123" s="46">
        <v>2</v>
      </c>
      <c r="Z123" s="46">
        <v>1</v>
      </c>
      <c r="AA123" s="46">
        <v>1</v>
      </c>
      <c r="AB123" s="46"/>
      <c r="AC123" s="46"/>
      <c r="AD123" s="46">
        <v>1</v>
      </c>
      <c r="AE123" s="46">
        <f t="shared" si="30"/>
        <v>5</v>
      </c>
      <c r="AF123" s="58"/>
      <c r="AG123" s="49"/>
    </row>
    <row r="124" spans="1:33" s="51" customFormat="1" ht="12.75" x14ac:dyDescent="0.2">
      <c r="A124" s="55"/>
      <c r="B124" s="54"/>
      <c r="C124" s="5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 t="str">
        <f t="shared" si="29"/>
        <v/>
      </c>
      <c r="P124" s="47"/>
      <c r="Q124" s="55">
        <v>42</v>
      </c>
      <c r="R124" s="54" t="s">
        <v>292</v>
      </c>
      <c r="S124" s="54" t="s">
        <v>293</v>
      </c>
      <c r="T124" s="46">
        <v>1</v>
      </c>
      <c r="U124" s="46">
        <v>2</v>
      </c>
      <c r="V124" s="46"/>
      <c r="W124" s="46">
        <v>3</v>
      </c>
      <c r="X124" s="46">
        <v>3</v>
      </c>
      <c r="Y124" s="46">
        <v>1</v>
      </c>
      <c r="Z124" s="46"/>
      <c r="AA124" s="46">
        <v>1</v>
      </c>
      <c r="AB124" s="46"/>
      <c r="AC124" s="46"/>
      <c r="AD124" s="46"/>
      <c r="AE124" s="46">
        <f t="shared" si="30"/>
        <v>8</v>
      </c>
      <c r="AF124" s="58"/>
      <c r="AG124" s="49"/>
    </row>
    <row r="125" spans="1:33" s="51" customFormat="1" ht="12.75" x14ac:dyDescent="0.2">
      <c r="A125" s="53"/>
      <c r="B125" s="54"/>
      <c r="C125" s="5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 t="str">
        <f t="shared" si="29"/>
        <v/>
      </c>
      <c r="P125" s="47"/>
      <c r="Q125" s="55"/>
      <c r="R125" s="54"/>
      <c r="S125" s="5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 t="str">
        <f t="shared" si="30"/>
        <v/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9"/>
        <v/>
      </c>
      <c r="P126" s="47"/>
      <c r="Q126" s="55"/>
      <c r="R126" s="54"/>
      <c r="S126" s="5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 t="str">
        <f t="shared" si="30"/>
        <v/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1">SUM(D117:D126)</f>
        <v>15</v>
      </c>
      <c r="E127" s="46">
        <f t="shared" si="31"/>
        <v>4</v>
      </c>
      <c r="F127" s="46">
        <f t="shared" si="31"/>
        <v>7</v>
      </c>
      <c r="G127" s="46">
        <f t="shared" si="31"/>
        <v>32</v>
      </c>
      <c r="H127" s="46">
        <f t="shared" si="31"/>
        <v>9</v>
      </c>
      <c r="I127" s="46">
        <f t="shared" si="31"/>
        <v>11</v>
      </c>
      <c r="J127" s="46">
        <f t="shared" si="31"/>
        <v>2</v>
      </c>
      <c r="K127" s="46">
        <f t="shared" si="31"/>
        <v>9</v>
      </c>
      <c r="L127" s="46">
        <f t="shared" si="31"/>
        <v>0</v>
      </c>
      <c r="M127" s="46">
        <f t="shared" si="31"/>
        <v>0</v>
      </c>
      <c r="N127" s="46">
        <f t="shared" si="31"/>
        <v>2</v>
      </c>
      <c r="O127" s="46">
        <f t="shared" si="31"/>
        <v>49</v>
      </c>
      <c r="P127" s="48" t="s">
        <v>2</v>
      </c>
      <c r="Q127" s="140" t="s">
        <v>27</v>
      </c>
      <c r="R127" s="141"/>
      <c r="S127" s="142"/>
      <c r="T127" s="46">
        <f t="shared" ref="T127:AE127" si="32">SUM(T117:T126)</f>
        <v>10</v>
      </c>
      <c r="U127" s="46">
        <f t="shared" si="32"/>
        <v>9</v>
      </c>
      <c r="V127" s="46">
        <f t="shared" si="32"/>
        <v>7</v>
      </c>
      <c r="W127" s="46">
        <f t="shared" si="32"/>
        <v>27</v>
      </c>
      <c r="X127" s="46">
        <f t="shared" si="32"/>
        <v>12</v>
      </c>
      <c r="Y127" s="46">
        <f t="shared" si="32"/>
        <v>10</v>
      </c>
      <c r="Z127" s="46">
        <f t="shared" si="32"/>
        <v>2</v>
      </c>
      <c r="AA127" s="46">
        <f t="shared" si="32"/>
        <v>9</v>
      </c>
      <c r="AB127" s="46">
        <f t="shared" si="32"/>
        <v>0</v>
      </c>
      <c r="AC127" s="46">
        <f t="shared" si="32"/>
        <v>0</v>
      </c>
      <c r="AD127" s="46">
        <f t="shared" si="32"/>
        <v>3</v>
      </c>
      <c r="AE127" s="46">
        <f t="shared" si="32"/>
        <v>54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78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 xml:space="preserve">Honey Badgers:    |||   Spectres: </v>
      </c>
    </row>
    <row r="129" spans="1:33" s="51" customFormat="1" ht="12.75" x14ac:dyDescent="0.2">
      <c r="A129" s="152" t="s">
        <v>205</v>
      </c>
      <c r="B129" s="153"/>
      <c r="C129" s="154" t="s">
        <v>316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130:AE130"/>
    <mergeCell ref="A127:C127"/>
    <mergeCell ref="Q127:S127"/>
    <mergeCell ref="A128:B128"/>
    <mergeCell ref="C128:AE128"/>
    <mergeCell ref="A129:B129"/>
    <mergeCell ref="C129:AE129"/>
  </mergeCells>
  <conditionalFormatting sqref="AG46 AG62 AG15 AG79">
    <cfRule type="expression" dxfId="967" priority="30">
      <formula>AG15="Correct"</formula>
    </cfRule>
    <cfRule type="expression" dxfId="966" priority="32">
      <formula>$AG$15="Check"</formula>
    </cfRule>
  </conditionalFormatting>
  <conditionalFormatting sqref="AG46 AG62 AG79">
    <cfRule type="expression" dxfId="965" priority="31">
      <formula>$AG$15="Check"</formula>
    </cfRule>
  </conditionalFormatting>
  <conditionalFormatting sqref="AG46 AG62 AG15 AG79">
    <cfRule type="expression" dxfId="964" priority="29">
      <formula>AG15="Correct"</formula>
    </cfRule>
  </conditionalFormatting>
  <conditionalFormatting sqref="AG47 AG63 AG16:AG17 AG80">
    <cfRule type="expression" dxfId="963" priority="28">
      <formula>FIND("-",AG16)&gt;0</formula>
    </cfRule>
  </conditionalFormatting>
  <conditionalFormatting sqref="P15">
    <cfRule type="containsBlanks" dxfId="962" priority="33">
      <formula>LEN(TRIM(P15))=0</formula>
    </cfRule>
  </conditionalFormatting>
  <conditionalFormatting sqref="P79">
    <cfRule type="containsBlanks" dxfId="961" priority="27">
      <formula>LEN(TRIM(P79))=0</formula>
    </cfRule>
  </conditionalFormatting>
  <conditionalFormatting sqref="P47">
    <cfRule type="containsBlanks" dxfId="960" priority="26">
      <formula>LEN(TRIM(P47))=0</formula>
    </cfRule>
  </conditionalFormatting>
  <conditionalFormatting sqref="P63">
    <cfRule type="containsBlanks" dxfId="959" priority="25">
      <formula>LEN(TRIM(P63))=0</formula>
    </cfRule>
  </conditionalFormatting>
  <conditionalFormatting sqref="P31">
    <cfRule type="containsBlanks" dxfId="958" priority="24">
      <formula>LEN(TRIM(P31))=0</formula>
    </cfRule>
  </conditionalFormatting>
  <conditionalFormatting sqref="P95">
    <cfRule type="containsBlanks" dxfId="957" priority="23">
      <formula>LEN(TRIM(P95))=0</formula>
    </cfRule>
  </conditionalFormatting>
  <conditionalFormatting sqref="P111">
    <cfRule type="containsBlanks" dxfId="956" priority="22">
      <formula>LEN(TRIM(P111))=0</formula>
    </cfRule>
  </conditionalFormatting>
  <conditionalFormatting sqref="AG29">
    <cfRule type="expression" dxfId="955" priority="19">
      <formula>AG29="Correct"</formula>
    </cfRule>
    <cfRule type="expression" dxfId="954" priority="21">
      <formula>$AG$15="Check"</formula>
    </cfRule>
  </conditionalFormatting>
  <conditionalFormatting sqref="AG29">
    <cfRule type="expression" dxfId="953" priority="20">
      <formula>$AG$15="Check"</formula>
    </cfRule>
  </conditionalFormatting>
  <conditionalFormatting sqref="AG29">
    <cfRule type="expression" dxfId="952" priority="18">
      <formula>AG29="Correct"</formula>
    </cfRule>
  </conditionalFormatting>
  <conditionalFormatting sqref="AG30">
    <cfRule type="expression" dxfId="951" priority="17">
      <formula>FIND("-",AG30)&gt;0</formula>
    </cfRule>
  </conditionalFormatting>
  <conditionalFormatting sqref="AG92">
    <cfRule type="expression" dxfId="950" priority="14">
      <formula>AG92="Correct"</formula>
    </cfRule>
    <cfRule type="expression" dxfId="949" priority="16">
      <formula>$AG$15="Check"</formula>
    </cfRule>
  </conditionalFormatting>
  <conditionalFormatting sqref="AG92">
    <cfRule type="expression" dxfId="948" priority="15">
      <formula>$AG$15="Check"</formula>
    </cfRule>
  </conditionalFormatting>
  <conditionalFormatting sqref="AG92">
    <cfRule type="expression" dxfId="947" priority="13">
      <formula>AG92="Correct"</formula>
    </cfRule>
  </conditionalFormatting>
  <conditionalFormatting sqref="AG93">
    <cfRule type="expression" dxfId="946" priority="12">
      <formula>FIND("-",AG93)&gt;0</formula>
    </cfRule>
  </conditionalFormatting>
  <conditionalFormatting sqref="AG108">
    <cfRule type="expression" dxfId="945" priority="9">
      <formula>AG108="Correct"</formula>
    </cfRule>
    <cfRule type="expression" dxfId="944" priority="11">
      <formula>$AG$15="Check"</formula>
    </cfRule>
  </conditionalFormatting>
  <conditionalFormatting sqref="AG108">
    <cfRule type="expression" dxfId="943" priority="10">
      <formula>$AG$15="Check"</formula>
    </cfRule>
  </conditionalFormatting>
  <conditionalFormatting sqref="AG108">
    <cfRule type="expression" dxfId="942" priority="8">
      <formula>AG108="Correct"</formula>
    </cfRule>
  </conditionalFormatting>
  <conditionalFormatting sqref="AG109">
    <cfRule type="expression" dxfId="941" priority="7">
      <formula>FIND("-",AG109)&gt;0</formula>
    </cfRule>
  </conditionalFormatting>
  <conditionalFormatting sqref="P127">
    <cfRule type="containsBlanks" dxfId="940" priority="6">
      <formula>LEN(TRIM(P127))=0</formula>
    </cfRule>
  </conditionalFormatting>
  <conditionalFormatting sqref="AG127">
    <cfRule type="expression" dxfId="939" priority="3">
      <formula>AG127="Correct"</formula>
    </cfRule>
    <cfRule type="expression" dxfId="938" priority="5">
      <formula>$AG$15="Check"</formula>
    </cfRule>
  </conditionalFormatting>
  <conditionalFormatting sqref="AG127">
    <cfRule type="expression" dxfId="937" priority="4">
      <formula>$AG$15="Check"</formula>
    </cfRule>
  </conditionalFormatting>
  <conditionalFormatting sqref="AG127">
    <cfRule type="expression" dxfId="936" priority="2">
      <formula>AG127="Correct"</formula>
    </cfRule>
  </conditionalFormatting>
  <conditionalFormatting sqref="AG128">
    <cfRule type="expression" dxfId="935" priority="1">
      <formula>FIND("-",AG128)&gt;0</formula>
    </cfRule>
  </conditionalFormatting>
  <dataValidations count="2">
    <dataValidation type="list" allowBlank="1" showInputMessage="1" showErrorMessage="1" sqref="P15 P95 P47 P79 P111 P63 P31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0"/>
  <sheetViews>
    <sheetView zoomScale="90" zoomScaleNormal="90" workbookViewId="0">
      <selection sqref="A1:AE1"/>
    </sheetView>
  </sheetViews>
  <sheetFormatPr defaultColWidth="11.5703125" defaultRowHeight="14.25" x14ac:dyDescent="0.2"/>
  <cols>
    <col min="1" max="1" width="3.28515625" style="15" bestFit="1" customWidth="1"/>
    <col min="2" max="2" width="11.42578125" style="15" bestFit="1" customWidth="1"/>
    <col min="3" max="3" width="10" style="15" bestFit="1" customWidth="1"/>
    <col min="4" max="4" width="3.5703125" style="15" bestFit="1" customWidth="1"/>
    <col min="5" max="5" width="3.42578125" style="15" bestFit="1" customWidth="1"/>
    <col min="6" max="6" width="3.28515625" style="15" bestFit="1" customWidth="1"/>
    <col min="7" max="8" width="4.7109375" style="15" bestFit="1" customWidth="1"/>
    <col min="9" max="9" width="4.5703125" style="15" bestFit="1" customWidth="1"/>
    <col min="10" max="11" width="4.7109375" style="15" bestFit="1" customWidth="1"/>
    <col min="12" max="12" width="4.5703125" style="15" bestFit="1" customWidth="1"/>
    <col min="13" max="13" width="4.7109375" style="15" bestFit="1" customWidth="1"/>
    <col min="14" max="14" width="5.28515625" style="15" bestFit="1" customWidth="1"/>
    <col min="15" max="15" width="4.7109375" style="15" bestFit="1" customWidth="1"/>
    <col min="16" max="16" width="7.7109375" style="16" bestFit="1" customWidth="1"/>
    <col min="17" max="17" width="3.28515625" style="15" bestFit="1" customWidth="1"/>
    <col min="18" max="18" width="18.140625" style="15" bestFit="1" customWidth="1"/>
    <col min="19" max="19" width="9.5703125" style="15" bestFit="1" customWidth="1"/>
    <col min="20" max="20" width="3.5703125" style="15" bestFit="1" customWidth="1"/>
    <col min="21" max="21" width="3.42578125" style="15" bestFit="1" customWidth="1"/>
    <col min="22" max="22" width="3.28515625" style="15" bestFit="1" customWidth="1"/>
    <col min="23" max="24" width="4.7109375" style="15" bestFit="1" customWidth="1"/>
    <col min="25" max="25" width="4.5703125" style="15" bestFit="1" customWidth="1"/>
    <col min="26" max="27" width="4.7109375" style="15" bestFit="1" customWidth="1"/>
    <col min="28" max="28" width="4.5703125" style="15" bestFit="1" customWidth="1"/>
    <col min="29" max="29" width="4.7109375" style="15" bestFit="1" customWidth="1"/>
    <col min="30" max="30" width="5.28515625" style="15" bestFit="1" customWidth="1"/>
    <col min="31" max="31" width="4.7109375" style="15" bestFit="1" customWidth="1"/>
    <col min="32" max="32" width="11.5703125" style="15"/>
    <col min="33" max="33" width="35" style="2" hidden="1" customWidth="1"/>
    <col min="34" max="39" width="0" style="42" hidden="1" customWidth="1"/>
    <col min="40" max="40" width="12.42578125" style="42" hidden="1" customWidth="1"/>
    <col min="41" max="41" width="11.42578125" style="42" hidden="1" customWidth="1"/>
    <col min="42" max="16384" width="11.5703125" style="42"/>
  </cols>
  <sheetData>
    <row r="1" spans="1:41" ht="26.25" x14ac:dyDescent="0.2">
      <c r="A1" s="143" t="s">
        <v>403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42"/>
      <c r="AN1" s="50" t="s">
        <v>0</v>
      </c>
      <c r="AO1" s="50" t="s">
        <v>1</v>
      </c>
    </row>
    <row r="2" spans="1:41" s="51" customFormat="1" ht="12.75" x14ac:dyDescent="0.2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G2" s="49"/>
      <c r="AN2" s="50" t="s">
        <v>2</v>
      </c>
      <c r="AO2" s="52" t="s">
        <v>3</v>
      </c>
    </row>
    <row r="3" spans="1:41" s="51" customFormat="1" ht="12.75" x14ac:dyDescent="0.2">
      <c r="A3" s="169" t="s">
        <v>206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43" t="s">
        <v>4</v>
      </c>
      <c r="Q3" s="146" t="s">
        <v>78</v>
      </c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8"/>
      <c r="AG3" s="49"/>
      <c r="AN3" s="50" t="s">
        <v>5</v>
      </c>
      <c r="AO3" s="52" t="s">
        <v>6</v>
      </c>
    </row>
    <row r="4" spans="1:41" s="51" customFormat="1" ht="12.75" x14ac:dyDescent="0.2">
      <c r="A4" s="44" t="s">
        <v>7</v>
      </c>
      <c r="B4" s="44" t="s">
        <v>8</v>
      </c>
      <c r="C4" s="44" t="s">
        <v>9</v>
      </c>
      <c r="D4" s="44" t="s">
        <v>10</v>
      </c>
      <c r="E4" s="44" t="s">
        <v>11</v>
      </c>
      <c r="F4" s="44" t="s">
        <v>12</v>
      </c>
      <c r="G4" s="44" t="s">
        <v>16</v>
      </c>
      <c r="H4" s="44" t="s">
        <v>13</v>
      </c>
      <c r="I4" s="44" t="s">
        <v>14</v>
      </c>
      <c r="J4" s="44" t="s">
        <v>15</v>
      </c>
      <c r="K4" s="44" t="s">
        <v>17</v>
      </c>
      <c r="L4" s="44" t="s">
        <v>18</v>
      </c>
      <c r="M4" s="44" t="s">
        <v>19</v>
      </c>
      <c r="N4" s="44" t="s">
        <v>20</v>
      </c>
      <c r="O4" s="44" t="s">
        <v>21</v>
      </c>
      <c r="P4" s="45" t="s">
        <v>22</v>
      </c>
      <c r="Q4" s="44" t="s">
        <v>7</v>
      </c>
      <c r="R4" s="44" t="s">
        <v>8</v>
      </c>
      <c r="S4" s="44" t="s">
        <v>9</v>
      </c>
      <c r="T4" s="44" t="s">
        <v>10</v>
      </c>
      <c r="U4" s="44" t="s">
        <v>11</v>
      </c>
      <c r="V4" s="44" t="s">
        <v>12</v>
      </c>
      <c r="W4" s="44" t="s">
        <v>16</v>
      </c>
      <c r="X4" s="44" t="s">
        <v>13</v>
      </c>
      <c r="Y4" s="44" t="s">
        <v>14</v>
      </c>
      <c r="Z4" s="44" t="s">
        <v>15</v>
      </c>
      <c r="AA4" s="44" t="s">
        <v>17</v>
      </c>
      <c r="AB4" s="44" t="s">
        <v>18</v>
      </c>
      <c r="AC4" s="44" t="s">
        <v>19</v>
      </c>
      <c r="AD4" s="44" t="s">
        <v>20</v>
      </c>
      <c r="AE4" s="44" t="s">
        <v>21</v>
      </c>
      <c r="AG4" s="49"/>
      <c r="AN4" s="50" t="s">
        <v>23</v>
      </c>
      <c r="AO4" s="52" t="s">
        <v>24</v>
      </c>
    </row>
    <row r="5" spans="1:41" s="51" customFormat="1" ht="12.75" x14ac:dyDescent="0.2">
      <c r="A5" s="55">
        <v>4</v>
      </c>
      <c r="B5" s="54" t="s">
        <v>120</v>
      </c>
      <c r="C5" s="54" t="s">
        <v>121</v>
      </c>
      <c r="D5" s="46">
        <v>1</v>
      </c>
      <c r="E5" s="46"/>
      <c r="F5" s="46">
        <v>2</v>
      </c>
      <c r="G5" s="46"/>
      <c r="H5" s="46">
        <v>5</v>
      </c>
      <c r="I5" s="46"/>
      <c r="J5" s="46"/>
      <c r="K5" s="46">
        <v>3</v>
      </c>
      <c r="L5" s="46"/>
      <c r="M5" s="46"/>
      <c r="N5" s="46"/>
      <c r="O5" s="46">
        <f t="shared" ref="O5:O14" si="0">IF(B5="","",(D5*2)+(E5*3)+F5*1)</f>
        <v>4</v>
      </c>
      <c r="P5" s="47"/>
      <c r="Q5" s="53">
        <v>0</v>
      </c>
      <c r="R5" s="54" t="s">
        <v>82</v>
      </c>
      <c r="S5" s="54" t="s">
        <v>83</v>
      </c>
      <c r="T5" s="46">
        <v>6</v>
      </c>
      <c r="U5" s="46">
        <v>1</v>
      </c>
      <c r="V5" s="46">
        <v>6</v>
      </c>
      <c r="W5" s="46">
        <v>5</v>
      </c>
      <c r="X5" s="46">
        <v>3</v>
      </c>
      <c r="Y5" s="46">
        <v>1</v>
      </c>
      <c r="Z5" s="46">
        <v>1</v>
      </c>
      <c r="AA5" s="46"/>
      <c r="AB5" s="46"/>
      <c r="AC5" s="46"/>
      <c r="AD5" s="46">
        <v>3</v>
      </c>
      <c r="AE5" s="46">
        <f t="shared" ref="AE5:AE14" si="1">IF(R5="","",(T5*2)+(U5*3)+V5*1)</f>
        <v>21</v>
      </c>
      <c r="AG5" s="49"/>
      <c r="AN5" s="50" t="s">
        <v>25</v>
      </c>
      <c r="AO5" s="52" t="s">
        <v>26</v>
      </c>
    </row>
    <row r="6" spans="1:41" s="51" customFormat="1" ht="12.75" x14ac:dyDescent="0.2">
      <c r="A6" s="55">
        <v>7</v>
      </c>
      <c r="B6" s="54" t="s">
        <v>191</v>
      </c>
      <c r="C6" s="54" t="s">
        <v>73</v>
      </c>
      <c r="D6" s="46">
        <v>1</v>
      </c>
      <c r="E6" s="46"/>
      <c r="F6" s="46"/>
      <c r="G6" s="46">
        <v>1</v>
      </c>
      <c r="H6" s="46"/>
      <c r="I6" s="46"/>
      <c r="J6" s="46"/>
      <c r="K6" s="46"/>
      <c r="L6" s="46"/>
      <c r="M6" s="46"/>
      <c r="N6" s="46"/>
      <c r="O6" s="46">
        <f t="shared" si="0"/>
        <v>2</v>
      </c>
      <c r="P6" s="47"/>
      <c r="Q6" s="53">
        <v>2</v>
      </c>
      <c r="R6" s="54" t="s">
        <v>172</v>
      </c>
      <c r="S6" s="54" t="s">
        <v>38</v>
      </c>
      <c r="T6" s="46"/>
      <c r="U6" s="46"/>
      <c r="V6" s="46"/>
      <c r="W6" s="46">
        <v>3</v>
      </c>
      <c r="X6" s="46">
        <v>1</v>
      </c>
      <c r="Y6" s="46"/>
      <c r="Z6" s="46"/>
      <c r="AA6" s="46">
        <v>2</v>
      </c>
      <c r="AB6" s="46"/>
      <c r="AC6" s="46"/>
      <c r="AD6" s="46"/>
      <c r="AE6" s="46">
        <f t="shared" si="1"/>
        <v>0</v>
      </c>
      <c r="AG6" s="49"/>
    </row>
    <row r="7" spans="1:41" s="51" customFormat="1" ht="12.75" x14ac:dyDescent="0.2">
      <c r="A7" s="53"/>
      <c r="B7" s="54"/>
      <c r="C7" s="5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 t="str">
        <f t="shared" si="0"/>
        <v/>
      </c>
      <c r="P7" s="47"/>
      <c r="Q7" s="53"/>
      <c r="R7" s="54"/>
      <c r="S7" s="54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 t="str">
        <f t="shared" si="1"/>
        <v/>
      </c>
      <c r="AG7" s="49"/>
    </row>
    <row r="8" spans="1:41" s="51" customFormat="1" ht="12.75" x14ac:dyDescent="0.2">
      <c r="A8" s="53">
        <v>10</v>
      </c>
      <c r="B8" s="54" t="s">
        <v>159</v>
      </c>
      <c r="C8" s="54" t="s">
        <v>35</v>
      </c>
      <c r="D8" s="46">
        <v>2</v>
      </c>
      <c r="E8" s="46"/>
      <c r="F8" s="46">
        <v>5</v>
      </c>
      <c r="G8" s="46">
        <v>7</v>
      </c>
      <c r="H8" s="46">
        <v>3</v>
      </c>
      <c r="I8" s="46">
        <v>1</v>
      </c>
      <c r="J8" s="46">
        <v>1</v>
      </c>
      <c r="K8" s="46">
        <v>3</v>
      </c>
      <c r="L8" s="46"/>
      <c r="M8" s="46"/>
      <c r="N8" s="46"/>
      <c r="O8" s="46">
        <f t="shared" si="0"/>
        <v>9</v>
      </c>
      <c r="P8" s="47"/>
      <c r="Q8" s="55">
        <v>4</v>
      </c>
      <c r="R8" s="54" t="s">
        <v>108</v>
      </c>
      <c r="S8" s="54" t="s">
        <v>109</v>
      </c>
      <c r="T8" s="46"/>
      <c r="U8" s="46">
        <v>1</v>
      </c>
      <c r="V8" s="46"/>
      <c r="W8" s="46"/>
      <c r="X8" s="46">
        <v>1</v>
      </c>
      <c r="Y8" s="46">
        <v>1</v>
      </c>
      <c r="Z8" s="46"/>
      <c r="AA8" s="46">
        <v>2</v>
      </c>
      <c r="AB8" s="46"/>
      <c r="AC8" s="46"/>
      <c r="AD8" s="46"/>
      <c r="AE8" s="46">
        <f t="shared" si="1"/>
        <v>3</v>
      </c>
      <c r="AG8" s="49"/>
    </row>
    <row r="9" spans="1:41" s="51" customFormat="1" ht="12.75" x14ac:dyDescent="0.2">
      <c r="A9" s="53">
        <v>11</v>
      </c>
      <c r="B9" s="54" t="s">
        <v>123</v>
      </c>
      <c r="C9" s="54" t="s">
        <v>73</v>
      </c>
      <c r="D9" s="46">
        <v>1</v>
      </c>
      <c r="E9" s="46">
        <v>5</v>
      </c>
      <c r="F9" s="46"/>
      <c r="G9" s="46">
        <v>4</v>
      </c>
      <c r="H9" s="46"/>
      <c r="I9" s="46">
        <v>2</v>
      </c>
      <c r="J9" s="46"/>
      <c r="K9" s="46">
        <v>3</v>
      </c>
      <c r="L9" s="46"/>
      <c r="M9" s="46">
        <v>1</v>
      </c>
      <c r="N9" s="46"/>
      <c r="O9" s="46">
        <f t="shared" si="0"/>
        <v>17</v>
      </c>
      <c r="P9" s="47"/>
      <c r="Q9" s="55"/>
      <c r="R9" s="54"/>
      <c r="S9" s="54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 t="str">
        <f t="shared" si="1"/>
        <v/>
      </c>
      <c r="AG9" s="49"/>
    </row>
    <row r="10" spans="1:41" s="51" customFormat="1" ht="12.75" x14ac:dyDescent="0.2">
      <c r="A10" s="53">
        <v>14</v>
      </c>
      <c r="B10" s="54" t="s">
        <v>187</v>
      </c>
      <c r="C10" s="54" t="s">
        <v>62</v>
      </c>
      <c r="D10" s="46">
        <v>2</v>
      </c>
      <c r="E10" s="46"/>
      <c r="F10" s="46"/>
      <c r="G10" s="46">
        <v>8</v>
      </c>
      <c r="H10" s="46">
        <v>2</v>
      </c>
      <c r="I10" s="46">
        <v>1</v>
      </c>
      <c r="J10" s="46"/>
      <c r="K10" s="46">
        <v>2</v>
      </c>
      <c r="L10" s="46"/>
      <c r="M10" s="46"/>
      <c r="N10" s="46"/>
      <c r="O10" s="46">
        <f t="shared" si="0"/>
        <v>4</v>
      </c>
      <c r="P10" s="47"/>
      <c r="Q10" s="55">
        <v>11</v>
      </c>
      <c r="R10" s="54" t="s">
        <v>254</v>
      </c>
      <c r="S10" s="54" t="s">
        <v>175</v>
      </c>
      <c r="T10" s="46">
        <v>4</v>
      </c>
      <c r="U10" s="46"/>
      <c r="V10" s="46">
        <v>4</v>
      </c>
      <c r="W10" s="46">
        <v>7</v>
      </c>
      <c r="X10" s="46">
        <v>3</v>
      </c>
      <c r="Y10" s="46">
        <v>2</v>
      </c>
      <c r="Z10" s="46">
        <v>2</v>
      </c>
      <c r="AA10" s="46">
        <v>1</v>
      </c>
      <c r="AB10" s="46"/>
      <c r="AC10" s="46"/>
      <c r="AD10" s="46">
        <v>2</v>
      </c>
      <c r="AE10" s="46">
        <f t="shared" si="1"/>
        <v>12</v>
      </c>
      <c r="AG10" s="49"/>
    </row>
    <row r="11" spans="1:41" s="51" customFormat="1" ht="12.75" x14ac:dyDescent="0.2">
      <c r="A11" s="53">
        <v>15</v>
      </c>
      <c r="B11" s="54" t="s">
        <v>286</v>
      </c>
      <c r="C11" s="54" t="s">
        <v>287</v>
      </c>
      <c r="D11" s="46">
        <v>6</v>
      </c>
      <c r="E11" s="46">
        <v>2</v>
      </c>
      <c r="F11" s="46">
        <v>1</v>
      </c>
      <c r="G11" s="46">
        <v>5</v>
      </c>
      <c r="H11" s="46"/>
      <c r="I11" s="46">
        <v>5</v>
      </c>
      <c r="J11" s="46"/>
      <c r="K11" s="46">
        <v>2</v>
      </c>
      <c r="L11" s="46"/>
      <c r="M11" s="46"/>
      <c r="N11" s="46"/>
      <c r="O11" s="46">
        <f t="shared" si="0"/>
        <v>19</v>
      </c>
      <c r="P11" s="47"/>
      <c r="Q11" s="55">
        <v>12</v>
      </c>
      <c r="R11" s="54" t="s">
        <v>204</v>
      </c>
      <c r="S11" s="54" t="s">
        <v>192</v>
      </c>
      <c r="T11" s="46">
        <v>4</v>
      </c>
      <c r="U11" s="46"/>
      <c r="V11" s="46">
        <v>3</v>
      </c>
      <c r="W11" s="46">
        <v>5</v>
      </c>
      <c r="X11" s="46"/>
      <c r="Y11" s="46"/>
      <c r="Z11" s="46">
        <v>1</v>
      </c>
      <c r="AA11" s="46">
        <v>1</v>
      </c>
      <c r="AB11" s="46"/>
      <c r="AC11" s="46"/>
      <c r="AD11" s="46"/>
      <c r="AE11" s="46">
        <f t="shared" si="1"/>
        <v>11</v>
      </c>
      <c r="AG11" s="49"/>
    </row>
    <row r="12" spans="1:41" s="51" customFormat="1" ht="12.75" x14ac:dyDescent="0.2">
      <c r="A12" s="53"/>
      <c r="B12" s="54"/>
      <c r="C12" s="54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 t="str">
        <f t="shared" si="0"/>
        <v/>
      </c>
      <c r="P12" s="47"/>
      <c r="Q12" s="55">
        <v>31</v>
      </c>
      <c r="R12" s="54" t="s">
        <v>41</v>
      </c>
      <c r="S12" s="54" t="s">
        <v>107</v>
      </c>
      <c r="T12" s="46">
        <v>1</v>
      </c>
      <c r="U12" s="46">
        <v>2</v>
      </c>
      <c r="V12" s="46">
        <v>5</v>
      </c>
      <c r="W12" s="46">
        <v>8</v>
      </c>
      <c r="X12" s="46">
        <v>1</v>
      </c>
      <c r="Y12" s="46">
        <v>1</v>
      </c>
      <c r="Z12" s="46"/>
      <c r="AA12" s="46">
        <v>3</v>
      </c>
      <c r="AB12" s="46"/>
      <c r="AC12" s="46"/>
      <c r="AD12" s="46"/>
      <c r="AE12" s="46">
        <f t="shared" si="1"/>
        <v>13</v>
      </c>
      <c r="AG12" s="49"/>
    </row>
    <row r="13" spans="1:41" s="51" customFormat="1" ht="12.75" x14ac:dyDescent="0.2">
      <c r="A13" s="53"/>
      <c r="B13" s="54"/>
      <c r="C13" s="54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tr">
        <f t="shared" si="0"/>
        <v/>
      </c>
      <c r="P13" s="47"/>
      <c r="Q13" s="55"/>
      <c r="R13" s="54"/>
      <c r="S13" s="54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 t="str">
        <f t="shared" si="1"/>
        <v/>
      </c>
      <c r="AG13" s="49"/>
    </row>
    <row r="14" spans="1:41" s="51" customFormat="1" ht="12.75" x14ac:dyDescent="0.2">
      <c r="A14" s="53"/>
      <c r="B14" s="54"/>
      <c r="C14" s="5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 t="str">
        <f t="shared" si="0"/>
        <v/>
      </c>
      <c r="P14" s="47"/>
      <c r="Q14" s="53"/>
      <c r="R14" s="54"/>
      <c r="S14" s="54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 t="str">
        <f t="shared" si="1"/>
        <v/>
      </c>
      <c r="AG14" s="49"/>
    </row>
    <row r="15" spans="1:41" s="51" customFormat="1" ht="12.75" x14ac:dyDescent="0.2">
      <c r="A15" s="140" t="s">
        <v>27</v>
      </c>
      <c r="B15" s="141"/>
      <c r="C15" s="142"/>
      <c r="D15" s="46">
        <f t="shared" ref="D15:O15" si="2">SUM(D5:D14)</f>
        <v>13</v>
      </c>
      <c r="E15" s="46">
        <f t="shared" si="2"/>
        <v>7</v>
      </c>
      <c r="F15" s="46">
        <f t="shared" si="2"/>
        <v>8</v>
      </c>
      <c r="G15" s="46">
        <f t="shared" si="2"/>
        <v>25</v>
      </c>
      <c r="H15" s="46">
        <f t="shared" si="2"/>
        <v>10</v>
      </c>
      <c r="I15" s="46">
        <f t="shared" si="2"/>
        <v>9</v>
      </c>
      <c r="J15" s="46">
        <f t="shared" si="2"/>
        <v>1</v>
      </c>
      <c r="K15" s="46">
        <f t="shared" si="2"/>
        <v>13</v>
      </c>
      <c r="L15" s="46">
        <f t="shared" si="2"/>
        <v>0</v>
      </c>
      <c r="M15" s="46">
        <f t="shared" si="2"/>
        <v>1</v>
      </c>
      <c r="N15" s="46">
        <f t="shared" si="2"/>
        <v>0</v>
      </c>
      <c r="O15" s="46">
        <f t="shared" si="2"/>
        <v>55</v>
      </c>
      <c r="P15" s="48" t="s">
        <v>2</v>
      </c>
      <c r="Q15" s="140" t="s">
        <v>27</v>
      </c>
      <c r="R15" s="141"/>
      <c r="S15" s="142"/>
      <c r="T15" s="46">
        <f t="shared" ref="T15:AE15" si="3">SUM(T5:T14)</f>
        <v>15</v>
      </c>
      <c r="U15" s="46">
        <f t="shared" si="3"/>
        <v>4</v>
      </c>
      <c r="V15" s="46">
        <f t="shared" si="3"/>
        <v>18</v>
      </c>
      <c r="W15" s="46">
        <f t="shared" si="3"/>
        <v>28</v>
      </c>
      <c r="X15" s="46">
        <f t="shared" si="3"/>
        <v>9</v>
      </c>
      <c r="Y15" s="46">
        <f t="shared" si="3"/>
        <v>5</v>
      </c>
      <c r="Z15" s="46">
        <f t="shared" si="3"/>
        <v>4</v>
      </c>
      <c r="AA15" s="46">
        <f t="shared" si="3"/>
        <v>9</v>
      </c>
      <c r="AB15" s="46">
        <f t="shared" si="3"/>
        <v>0</v>
      </c>
      <c r="AC15" s="46">
        <f t="shared" si="3"/>
        <v>0</v>
      </c>
      <c r="AD15" s="46">
        <f t="shared" si="3"/>
        <v>5</v>
      </c>
      <c r="AE15" s="46">
        <f t="shared" si="3"/>
        <v>60</v>
      </c>
      <c r="AG15" s="56" t="str">
        <f>IF(N15+AD15=5,"Correct","MVP ERROR")</f>
        <v>Correct</v>
      </c>
    </row>
    <row r="16" spans="1:41" s="51" customFormat="1" ht="12.75" x14ac:dyDescent="0.2">
      <c r="A16" s="152" t="s">
        <v>28</v>
      </c>
      <c r="B16" s="153"/>
      <c r="C16" s="154" t="s">
        <v>225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6"/>
      <c r="AG16" s="57" t="str">
        <f>A3&amp;": "&amp;IF(D15&lt;1,"FG-","")&amp;IF(E15&lt;1,"3P-","")&amp;IF(F15&lt;1,"FT-","")&amp;IF(G15&lt;3,"-REB-","")&amp;IF(H15&lt;3,"-AST-","")&amp;IF(I15&lt;1,"STL-","")&amp;IF(J15&lt;1,"BLK-","")&amp;IF(K15&lt;1,"PFS-","") &amp; "   |||   "&amp;Q3&amp;": "&amp;IF(T15&lt;1,"FG-","")&amp;IF(U15&lt;1,"3P-","")&amp;IF(V15&lt;1,"FT-","")&amp;IF(W15&lt;1,"REB-","")&amp;IF(X15&lt;1,"AST-","")&amp;IF(Y15&lt;1,"STL-","")&amp;IF(Z15&lt;1,"BLK-","")&amp;IF(AA15&lt;1,"PFS-","")</f>
        <v xml:space="preserve">Average Joes:    |||   Shenanigans: </v>
      </c>
    </row>
    <row r="17" spans="1:33" s="51" customFormat="1" ht="12.75" x14ac:dyDescent="0.2">
      <c r="A17" s="152" t="s">
        <v>205</v>
      </c>
      <c r="B17" s="153"/>
      <c r="C17" s="154" t="s">
        <v>404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6"/>
      <c r="AG17" s="57"/>
    </row>
    <row r="18" spans="1:33" s="51" customFormat="1" ht="12.75" x14ac:dyDescent="0.2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G18" s="49"/>
    </row>
    <row r="19" spans="1:33" s="51" customFormat="1" ht="12.75" x14ac:dyDescent="0.2">
      <c r="A19" s="175" t="s">
        <v>48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7"/>
      <c r="P19" s="43" t="s">
        <v>4</v>
      </c>
      <c r="Q19" s="157" t="s">
        <v>150</v>
      </c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9"/>
      <c r="AF19" s="58"/>
      <c r="AG19" s="49"/>
    </row>
    <row r="20" spans="1:33" s="51" customFormat="1" ht="12.75" x14ac:dyDescent="0.2">
      <c r="A20" s="44" t="s">
        <v>7</v>
      </c>
      <c r="B20" s="44" t="s">
        <v>8</v>
      </c>
      <c r="C20" s="44" t="s">
        <v>9</v>
      </c>
      <c r="D20" s="44" t="s">
        <v>10</v>
      </c>
      <c r="E20" s="44" t="s">
        <v>11</v>
      </c>
      <c r="F20" s="44" t="s">
        <v>12</v>
      </c>
      <c r="G20" s="44" t="s">
        <v>16</v>
      </c>
      <c r="H20" s="44" t="s">
        <v>13</v>
      </c>
      <c r="I20" s="44" t="s">
        <v>14</v>
      </c>
      <c r="J20" s="44" t="s">
        <v>15</v>
      </c>
      <c r="K20" s="44" t="s">
        <v>17</v>
      </c>
      <c r="L20" s="44" t="s">
        <v>18</v>
      </c>
      <c r="M20" s="44" t="s">
        <v>19</v>
      </c>
      <c r="N20" s="44" t="s">
        <v>20</v>
      </c>
      <c r="O20" s="44" t="s">
        <v>21</v>
      </c>
      <c r="P20" s="45" t="s">
        <v>22</v>
      </c>
      <c r="Q20" s="44" t="s">
        <v>7</v>
      </c>
      <c r="R20" s="44" t="s">
        <v>8</v>
      </c>
      <c r="S20" s="44" t="s">
        <v>9</v>
      </c>
      <c r="T20" s="44" t="s">
        <v>10</v>
      </c>
      <c r="U20" s="44" t="s">
        <v>11</v>
      </c>
      <c r="V20" s="44" t="s">
        <v>12</v>
      </c>
      <c r="W20" s="44" t="s">
        <v>16</v>
      </c>
      <c r="X20" s="44" t="s">
        <v>13</v>
      </c>
      <c r="Y20" s="44" t="s">
        <v>14</v>
      </c>
      <c r="Z20" s="44" t="s">
        <v>15</v>
      </c>
      <c r="AA20" s="44" t="s">
        <v>17</v>
      </c>
      <c r="AB20" s="44" t="s">
        <v>18</v>
      </c>
      <c r="AC20" s="44" t="s">
        <v>19</v>
      </c>
      <c r="AD20" s="44" t="s">
        <v>20</v>
      </c>
      <c r="AE20" s="44" t="s">
        <v>21</v>
      </c>
      <c r="AF20" s="58"/>
      <c r="AG20" s="49"/>
    </row>
    <row r="21" spans="1:33" s="51" customFormat="1" ht="12.75" x14ac:dyDescent="0.2">
      <c r="A21" s="53">
        <v>5</v>
      </c>
      <c r="B21" s="54" t="s">
        <v>115</v>
      </c>
      <c r="C21" s="54" t="s">
        <v>173</v>
      </c>
      <c r="D21" s="46"/>
      <c r="E21" s="46"/>
      <c r="F21" s="46">
        <v>2</v>
      </c>
      <c r="G21" s="46">
        <v>7</v>
      </c>
      <c r="H21" s="46">
        <v>1</v>
      </c>
      <c r="I21" s="46"/>
      <c r="J21" s="46">
        <v>1</v>
      </c>
      <c r="K21" s="46">
        <v>4</v>
      </c>
      <c r="L21" s="46"/>
      <c r="M21" s="46"/>
      <c r="N21" s="46"/>
      <c r="O21" s="46">
        <f t="shared" ref="O21:O30" si="4">IF(B21="","",(D21*2)+(E21*3)+F21*1)</f>
        <v>2</v>
      </c>
      <c r="P21" s="47"/>
      <c r="Q21" s="53">
        <v>7</v>
      </c>
      <c r="R21" s="54" t="s">
        <v>181</v>
      </c>
      <c r="S21" s="54" t="s">
        <v>182</v>
      </c>
      <c r="T21" s="46">
        <v>2</v>
      </c>
      <c r="U21" s="46"/>
      <c r="V21" s="46">
        <v>1</v>
      </c>
      <c r="W21" s="46">
        <v>3</v>
      </c>
      <c r="X21" s="46">
        <v>4</v>
      </c>
      <c r="Y21" s="46">
        <v>1</v>
      </c>
      <c r="Z21" s="46"/>
      <c r="AA21" s="46">
        <v>2</v>
      </c>
      <c r="AB21" s="46"/>
      <c r="AC21" s="46">
        <v>1</v>
      </c>
      <c r="AD21" s="46">
        <v>1</v>
      </c>
      <c r="AE21" s="46">
        <f t="shared" ref="AE21:AE30" si="5">IF(R21="","",(T21*2)+(U21*3)+V21*1)</f>
        <v>5</v>
      </c>
      <c r="AF21" s="58"/>
      <c r="AG21" s="49"/>
    </row>
    <row r="22" spans="1:33" s="51" customFormat="1" ht="12.75" x14ac:dyDescent="0.2">
      <c r="A22" s="53"/>
      <c r="B22" s="54"/>
      <c r="C22" s="5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 t="str">
        <f t="shared" si="4"/>
        <v/>
      </c>
      <c r="P22" s="47"/>
      <c r="Q22" s="55">
        <v>8</v>
      </c>
      <c r="R22" s="54" t="s">
        <v>153</v>
      </c>
      <c r="S22" s="54" t="s">
        <v>38</v>
      </c>
      <c r="T22" s="46">
        <v>1</v>
      </c>
      <c r="U22" s="46"/>
      <c r="V22" s="46"/>
      <c r="W22" s="46">
        <v>1</v>
      </c>
      <c r="X22" s="46">
        <v>1</v>
      </c>
      <c r="Y22" s="46">
        <v>1</v>
      </c>
      <c r="Z22" s="46"/>
      <c r="AA22" s="46"/>
      <c r="AB22" s="46"/>
      <c r="AC22" s="46"/>
      <c r="AD22" s="46"/>
      <c r="AE22" s="46">
        <f t="shared" si="5"/>
        <v>2</v>
      </c>
      <c r="AF22" s="58"/>
      <c r="AG22" s="49"/>
    </row>
    <row r="23" spans="1:33" s="51" customFormat="1" ht="12.75" x14ac:dyDescent="0.2">
      <c r="A23" s="53">
        <v>8</v>
      </c>
      <c r="B23" s="54" t="s">
        <v>297</v>
      </c>
      <c r="C23" s="54" t="s">
        <v>95</v>
      </c>
      <c r="D23" s="46"/>
      <c r="E23" s="46"/>
      <c r="F23" s="46">
        <v>2</v>
      </c>
      <c r="G23" s="46"/>
      <c r="H23" s="46">
        <v>2</v>
      </c>
      <c r="I23" s="46">
        <v>1</v>
      </c>
      <c r="J23" s="46"/>
      <c r="K23" s="46">
        <v>2</v>
      </c>
      <c r="L23" s="46"/>
      <c r="M23" s="46"/>
      <c r="N23" s="46"/>
      <c r="O23" s="46">
        <f t="shared" si="4"/>
        <v>2</v>
      </c>
      <c r="P23" s="47"/>
      <c r="Q23" s="53"/>
      <c r="R23" s="54"/>
      <c r="S23" s="54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 t="str">
        <f t="shared" si="5"/>
        <v/>
      </c>
      <c r="AF23" s="58"/>
      <c r="AG23" s="49"/>
    </row>
    <row r="24" spans="1:33" s="51" customFormat="1" ht="12.75" x14ac:dyDescent="0.2">
      <c r="A24" s="55">
        <v>9</v>
      </c>
      <c r="B24" s="54" t="s">
        <v>117</v>
      </c>
      <c r="C24" s="54" t="s">
        <v>118</v>
      </c>
      <c r="D24" s="46">
        <v>2</v>
      </c>
      <c r="E24" s="46"/>
      <c r="F24" s="46">
        <v>2</v>
      </c>
      <c r="G24" s="46">
        <v>3</v>
      </c>
      <c r="H24" s="46"/>
      <c r="I24" s="46">
        <v>2</v>
      </c>
      <c r="J24" s="46"/>
      <c r="K24" s="46">
        <v>1</v>
      </c>
      <c r="L24" s="46"/>
      <c r="M24" s="46"/>
      <c r="N24" s="46"/>
      <c r="O24" s="46">
        <f t="shared" si="4"/>
        <v>6</v>
      </c>
      <c r="P24" s="47"/>
      <c r="Q24" s="53">
        <v>13</v>
      </c>
      <c r="R24" s="54" t="s">
        <v>155</v>
      </c>
      <c r="S24" s="54" t="s">
        <v>50</v>
      </c>
      <c r="T24" s="46">
        <v>2</v>
      </c>
      <c r="U24" s="46"/>
      <c r="V24" s="46"/>
      <c r="W24" s="46">
        <v>7</v>
      </c>
      <c r="X24" s="46">
        <v>1</v>
      </c>
      <c r="Y24" s="46">
        <v>1</v>
      </c>
      <c r="Z24" s="46"/>
      <c r="AA24" s="46">
        <v>5</v>
      </c>
      <c r="AB24" s="46"/>
      <c r="AC24" s="46"/>
      <c r="AD24" s="46"/>
      <c r="AE24" s="46">
        <f t="shared" si="5"/>
        <v>4</v>
      </c>
      <c r="AF24" s="58"/>
      <c r="AG24" s="49"/>
    </row>
    <row r="25" spans="1:33" s="51" customFormat="1" ht="12.75" x14ac:dyDescent="0.2">
      <c r="A25" s="55">
        <v>12</v>
      </c>
      <c r="B25" s="54" t="s">
        <v>52</v>
      </c>
      <c r="C25" s="54" t="s">
        <v>53</v>
      </c>
      <c r="D25" s="46">
        <v>7</v>
      </c>
      <c r="E25" s="46">
        <v>2</v>
      </c>
      <c r="F25" s="46">
        <v>2</v>
      </c>
      <c r="G25" s="46">
        <v>3</v>
      </c>
      <c r="H25" s="46">
        <v>2</v>
      </c>
      <c r="I25" s="46">
        <v>5</v>
      </c>
      <c r="J25" s="46"/>
      <c r="K25" s="46">
        <v>2</v>
      </c>
      <c r="L25" s="46"/>
      <c r="M25" s="46"/>
      <c r="N25" s="46"/>
      <c r="O25" s="46">
        <f t="shared" si="4"/>
        <v>22</v>
      </c>
      <c r="P25" s="47"/>
      <c r="Q25" s="53"/>
      <c r="R25" s="54"/>
      <c r="S25" s="54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 t="str">
        <f t="shared" si="5"/>
        <v/>
      </c>
      <c r="AF25" s="58"/>
      <c r="AG25" s="49"/>
    </row>
    <row r="26" spans="1:33" s="51" customFormat="1" ht="12.75" x14ac:dyDescent="0.2">
      <c r="A26" s="55">
        <v>13</v>
      </c>
      <c r="B26" s="54" t="s">
        <v>167</v>
      </c>
      <c r="C26" s="54" t="s">
        <v>168</v>
      </c>
      <c r="D26" s="46">
        <v>2</v>
      </c>
      <c r="E26" s="46">
        <v>1</v>
      </c>
      <c r="F26" s="46"/>
      <c r="G26" s="46">
        <v>4</v>
      </c>
      <c r="H26" s="46">
        <v>3</v>
      </c>
      <c r="I26" s="46"/>
      <c r="J26" s="46"/>
      <c r="K26" s="46">
        <v>2</v>
      </c>
      <c r="L26" s="46"/>
      <c r="M26" s="46"/>
      <c r="N26" s="46"/>
      <c r="O26" s="46">
        <f t="shared" si="4"/>
        <v>7</v>
      </c>
      <c r="P26" s="47"/>
      <c r="Q26" s="55">
        <v>21</v>
      </c>
      <c r="R26" s="54" t="s">
        <v>181</v>
      </c>
      <c r="S26" s="54" t="s">
        <v>405</v>
      </c>
      <c r="T26" s="46">
        <v>4</v>
      </c>
      <c r="U26" s="46"/>
      <c r="V26" s="46">
        <v>3</v>
      </c>
      <c r="W26" s="46">
        <v>4</v>
      </c>
      <c r="X26" s="46">
        <v>2</v>
      </c>
      <c r="Y26" s="46"/>
      <c r="Z26" s="46">
        <v>2</v>
      </c>
      <c r="AA26" s="46">
        <v>2</v>
      </c>
      <c r="AB26" s="46"/>
      <c r="AC26" s="46"/>
      <c r="AD26" s="46">
        <v>1</v>
      </c>
      <c r="AE26" s="46">
        <f t="shared" si="5"/>
        <v>11</v>
      </c>
      <c r="AF26" s="58"/>
      <c r="AG26" s="49"/>
    </row>
    <row r="27" spans="1:33" s="51" customFormat="1" ht="12.75" x14ac:dyDescent="0.2">
      <c r="A27" s="53">
        <v>21</v>
      </c>
      <c r="B27" s="54" t="s">
        <v>116</v>
      </c>
      <c r="C27" s="54" t="s">
        <v>45</v>
      </c>
      <c r="D27" s="46"/>
      <c r="E27" s="46"/>
      <c r="F27" s="46"/>
      <c r="G27" s="46">
        <v>2</v>
      </c>
      <c r="H27" s="46">
        <v>2</v>
      </c>
      <c r="I27" s="46">
        <v>2</v>
      </c>
      <c r="J27" s="46"/>
      <c r="K27" s="46">
        <v>1</v>
      </c>
      <c r="L27" s="46"/>
      <c r="M27" s="46"/>
      <c r="N27" s="46"/>
      <c r="O27" s="46">
        <f t="shared" si="4"/>
        <v>0</v>
      </c>
      <c r="P27" s="47"/>
      <c r="Q27" s="55">
        <v>23</v>
      </c>
      <c r="R27" s="54" t="s">
        <v>156</v>
      </c>
      <c r="S27" s="54" t="s">
        <v>57</v>
      </c>
      <c r="T27" s="46">
        <v>1</v>
      </c>
      <c r="U27" s="46"/>
      <c r="V27" s="46"/>
      <c r="W27" s="46">
        <v>5</v>
      </c>
      <c r="X27" s="46">
        <v>3</v>
      </c>
      <c r="Y27" s="46">
        <v>3</v>
      </c>
      <c r="Z27" s="46"/>
      <c r="AA27" s="46">
        <v>2</v>
      </c>
      <c r="AB27" s="46"/>
      <c r="AC27" s="46"/>
      <c r="AD27" s="46"/>
      <c r="AE27" s="46">
        <f t="shared" si="5"/>
        <v>2</v>
      </c>
      <c r="AF27" s="58"/>
      <c r="AG27" s="49"/>
    </row>
    <row r="28" spans="1:33" s="51" customFormat="1" ht="12.75" x14ac:dyDescent="0.2">
      <c r="A28" s="53">
        <v>26</v>
      </c>
      <c r="B28" s="54" t="s">
        <v>55</v>
      </c>
      <c r="C28" s="54" t="s">
        <v>56</v>
      </c>
      <c r="D28" s="46"/>
      <c r="E28" s="46"/>
      <c r="F28" s="46"/>
      <c r="G28" s="46"/>
      <c r="H28" s="46">
        <v>1</v>
      </c>
      <c r="I28" s="46">
        <v>1</v>
      </c>
      <c r="J28" s="46"/>
      <c r="K28" s="46">
        <v>3</v>
      </c>
      <c r="L28" s="46"/>
      <c r="M28" s="46"/>
      <c r="N28" s="46"/>
      <c r="O28" s="46">
        <f t="shared" si="4"/>
        <v>0</v>
      </c>
      <c r="P28" s="47"/>
      <c r="Q28" s="55">
        <v>26</v>
      </c>
      <c r="R28" s="54" t="s">
        <v>157</v>
      </c>
      <c r="S28" s="54" t="s">
        <v>158</v>
      </c>
      <c r="T28" s="46">
        <v>1</v>
      </c>
      <c r="U28" s="46"/>
      <c r="V28" s="46">
        <v>3</v>
      </c>
      <c r="W28" s="46">
        <v>6</v>
      </c>
      <c r="X28" s="46"/>
      <c r="Y28" s="46">
        <v>1</v>
      </c>
      <c r="Z28" s="46"/>
      <c r="AA28" s="46">
        <v>2</v>
      </c>
      <c r="AB28" s="46"/>
      <c r="AC28" s="46"/>
      <c r="AD28" s="46"/>
      <c r="AE28" s="46">
        <f t="shared" si="5"/>
        <v>5</v>
      </c>
      <c r="AF28" s="58"/>
      <c r="AG28" s="49"/>
    </row>
    <row r="29" spans="1:33" s="51" customFormat="1" ht="12.75" x14ac:dyDescent="0.2">
      <c r="A29" s="55"/>
      <c r="B29" s="54"/>
      <c r="C29" s="5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 t="str">
        <f t="shared" si="4"/>
        <v/>
      </c>
      <c r="P29" s="47"/>
      <c r="Q29" s="55">
        <v>32</v>
      </c>
      <c r="R29" s="54" t="s">
        <v>151</v>
      </c>
      <c r="S29" s="54" t="s">
        <v>152</v>
      </c>
      <c r="T29" s="46">
        <v>8</v>
      </c>
      <c r="U29" s="46">
        <v>1</v>
      </c>
      <c r="V29" s="46">
        <v>2</v>
      </c>
      <c r="W29" s="46">
        <v>7</v>
      </c>
      <c r="X29" s="46"/>
      <c r="Y29" s="46"/>
      <c r="Z29" s="46"/>
      <c r="AA29" s="46">
        <v>1</v>
      </c>
      <c r="AB29" s="46"/>
      <c r="AC29" s="46"/>
      <c r="AD29" s="46">
        <v>3</v>
      </c>
      <c r="AE29" s="46">
        <f t="shared" si="5"/>
        <v>21</v>
      </c>
      <c r="AF29" s="58"/>
      <c r="AG29" s="56" t="str">
        <f>IF(N31+AD31=5,"Correct","MVP ERROR")</f>
        <v>Correct</v>
      </c>
    </row>
    <row r="30" spans="1:33" s="51" customFormat="1" ht="12.75" x14ac:dyDescent="0.2">
      <c r="A30" s="53"/>
      <c r="B30" s="54"/>
      <c r="C30" s="5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 t="str">
        <f t="shared" si="4"/>
        <v/>
      </c>
      <c r="P30" s="47"/>
      <c r="Q30" s="53"/>
      <c r="R30" s="54"/>
      <c r="S30" s="54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 t="str">
        <f t="shared" si="5"/>
        <v/>
      </c>
      <c r="AF30" s="58"/>
      <c r="AG30" s="57" t="str">
        <f>A19&amp;": "&amp;IF(D31&lt;1,"FG-","")&amp;IF(E31&lt;1,"3P-","")&amp;IF(F31&lt;1,"FT-","")&amp;IF(G31&lt;3,"-REB-","")&amp;IF(H31&lt;3,"-AST-","")&amp;IF(I31&lt;1,"STL-","")&amp;IF(J31&lt;1,"BLK-","")&amp;IF(K31&lt;1,"PFS-","") &amp; "   |||   "&amp;Q19&amp;": "&amp;IF(T31&lt;1,"FG-","")&amp;IF(U31&lt;1,"3P-","")&amp;IF(V31&lt;1,"FT-","")&amp;IF(W31&lt;1,"REB-","")&amp;IF(X31&lt;1,"AST-","")&amp;IF(Y31&lt;1,"STL-","")&amp;IF(Z31&lt;1,"BLK-","")&amp;IF(AA31&lt;1,"PFS-","")</f>
        <v xml:space="preserve">Spartans:    |||   Beavers: </v>
      </c>
    </row>
    <row r="31" spans="1:33" s="51" customFormat="1" ht="12.75" x14ac:dyDescent="0.2">
      <c r="A31" s="140" t="s">
        <v>27</v>
      </c>
      <c r="B31" s="141"/>
      <c r="C31" s="142"/>
      <c r="D31" s="46">
        <f t="shared" ref="D31:O31" si="6">SUM(D21:D30)</f>
        <v>11</v>
      </c>
      <c r="E31" s="46">
        <f t="shared" si="6"/>
        <v>3</v>
      </c>
      <c r="F31" s="46">
        <f t="shared" si="6"/>
        <v>8</v>
      </c>
      <c r="G31" s="46">
        <f t="shared" si="6"/>
        <v>19</v>
      </c>
      <c r="H31" s="46">
        <f t="shared" si="6"/>
        <v>11</v>
      </c>
      <c r="I31" s="46">
        <f t="shared" si="6"/>
        <v>11</v>
      </c>
      <c r="J31" s="46">
        <f t="shared" si="6"/>
        <v>1</v>
      </c>
      <c r="K31" s="46">
        <f t="shared" si="6"/>
        <v>15</v>
      </c>
      <c r="L31" s="46">
        <f t="shared" si="6"/>
        <v>0</v>
      </c>
      <c r="M31" s="46">
        <f t="shared" si="6"/>
        <v>0</v>
      </c>
      <c r="N31" s="46">
        <f t="shared" si="6"/>
        <v>0</v>
      </c>
      <c r="O31" s="46">
        <f t="shared" si="6"/>
        <v>39</v>
      </c>
      <c r="P31" s="48" t="s">
        <v>2</v>
      </c>
      <c r="Q31" s="140" t="s">
        <v>27</v>
      </c>
      <c r="R31" s="141"/>
      <c r="S31" s="142"/>
      <c r="T31" s="46">
        <f t="shared" ref="T31:AE31" si="7">SUM(T21:T30)</f>
        <v>19</v>
      </c>
      <c r="U31" s="46">
        <f t="shared" si="7"/>
        <v>1</v>
      </c>
      <c r="V31" s="46">
        <f t="shared" si="7"/>
        <v>9</v>
      </c>
      <c r="W31" s="46">
        <f t="shared" si="7"/>
        <v>33</v>
      </c>
      <c r="X31" s="46">
        <f t="shared" si="7"/>
        <v>11</v>
      </c>
      <c r="Y31" s="46">
        <f t="shared" si="7"/>
        <v>7</v>
      </c>
      <c r="Z31" s="46">
        <f t="shared" si="7"/>
        <v>2</v>
      </c>
      <c r="AA31" s="46">
        <f t="shared" si="7"/>
        <v>14</v>
      </c>
      <c r="AB31" s="46">
        <f t="shared" si="7"/>
        <v>0</v>
      </c>
      <c r="AC31" s="46">
        <f t="shared" si="7"/>
        <v>1</v>
      </c>
      <c r="AD31" s="46">
        <f t="shared" si="7"/>
        <v>5</v>
      </c>
      <c r="AE31" s="46">
        <f t="shared" si="7"/>
        <v>50</v>
      </c>
      <c r="AF31" s="58"/>
      <c r="AG31" s="49"/>
    </row>
    <row r="32" spans="1:33" s="51" customFormat="1" ht="12.75" x14ac:dyDescent="0.2">
      <c r="A32" s="152" t="s">
        <v>28</v>
      </c>
      <c r="B32" s="153"/>
      <c r="C32" s="154" t="s">
        <v>105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6"/>
      <c r="AF32" s="58"/>
      <c r="AG32" s="49"/>
    </row>
    <row r="33" spans="1:33" s="51" customFormat="1" ht="12.75" x14ac:dyDescent="0.2">
      <c r="A33" s="152" t="s">
        <v>205</v>
      </c>
      <c r="B33" s="153"/>
      <c r="C33" s="154" t="s">
        <v>406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6"/>
      <c r="AF33" s="58"/>
      <c r="AG33" s="49"/>
    </row>
    <row r="34" spans="1:33" s="51" customFormat="1" ht="12.75" x14ac:dyDescent="0.2">
      <c r="A34" s="144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G34" s="49"/>
    </row>
    <row r="35" spans="1:33" s="51" customFormat="1" ht="12.75" x14ac:dyDescent="0.2">
      <c r="A35" s="207" t="s">
        <v>244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  <c r="P35" s="43" t="s">
        <v>4</v>
      </c>
      <c r="Q35" s="189" t="s">
        <v>104</v>
      </c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1"/>
      <c r="AG35" s="49"/>
    </row>
    <row r="36" spans="1:33" s="51" customFormat="1" ht="12.75" x14ac:dyDescent="0.2">
      <c r="A36" s="44" t="s">
        <v>7</v>
      </c>
      <c r="B36" s="44" t="s">
        <v>8</v>
      </c>
      <c r="C36" s="44" t="s">
        <v>9</v>
      </c>
      <c r="D36" s="44" t="s">
        <v>10</v>
      </c>
      <c r="E36" s="44" t="s">
        <v>11</v>
      </c>
      <c r="F36" s="44" t="s">
        <v>12</v>
      </c>
      <c r="G36" s="44" t="s">
        <v>16</v>
      </c>
      <c r="H36" s="44" t="s">
        <v>13</v>
      </c>
      <c r="I36" s="44" t="s">
        <v>14</v>
      </c>
      <c r="J36" s="44" t="s">
        <v>15</v>
      </c>
      <c r="K36" s="44" t="s">
        <v>17</v>
      </c>
      <c r="L36" s="44" t="s">
        <v>18</v>
      </c>
      <c r="M36" s="44" t="s">
        <v>19</v>
      </c>
      <c r="N36" s="44" t="s">
        <v>20</v>
      </c>
      <c r="O36" s="44" t="s">
        <v>21</v>
      </c>
      <c r="P36" s="45" t="s">
        <v>22</v>
      </c>
      <c r="Q36" s="44" t="s">
        <v>7</v>
      </c>
      <c r="R36" s="44" t="s">
        <v>8</v>
      </c>
      <c r="S36" s="44" t="s">
        <v>9</v>
      </c>
      <c r="T36" s="44" t="s">
        <v>10</v>
      </c>
      <c r="U36" s="44" t="s">
        <v>11</v>
      </c>
      <c r="V36" s="44" t="s">
        <v>12</v>
      </c>
      <c r="W36" s="44" t="s">
        <v>16</v>
      </c>
      <c r="X36" s="44" t="s">
        <v>13</v>
      </c>
      <c r="Y36" s="44" t="s">
        <v>14</v>
      </c>
      <c r="Z36" s="44" t="s">
        <v>15</v>
      </c>
      <c r="AA36" s="44" t="s">
        <v>17</v>
      </c>
      <c r="AB36" s="44" t="s">
        <v>18</v>
      </c>
      <c r="AC36" s="44" t="s">
        <v>19</v>
      </c>
      <c r="AD36" s="44" t="s">
        <v>20</v>
      </c>
      <c r="AE36" s="44" t="s">
        <v>21</v>
      </c>
      <c r="AG36" s="49"/>
    </row>
    <row r="37" spans="1:33" s="51" customFormat="1" ht="12.75" x14ac:dyDescent="0.2">
      <c r="A37" s="53">
        <v>3</v>
      </c>
      <c r="B37" s="54" t="s">
        <v>269</v>
      </c>
      <c r="C37" s="54" t="s">
        <v>270</v>
      </c>
      <c r="D37" s="46"/>
      <c r="E37" s="46"/>
      <c r="F37" s="46"/>
      <c r="G37" s="46">
        <v>4</v>
      </c>
      <c r="H37" s="46">
        <v>2</v>
      </c>
      <c r="I37" s="46"/>
      <c r="J37" s="46">
        <v>3</v>
      </c>
      <c r="K37" s="46">
        <v>2</v>
      </c>
      <c r="L37" s="46"/>
      <c r="M37" s="46"/>
      <c r="N37" s="46"/>
      <c r="O37" s="46">
        <f t="shared" ref="O37:O46" si="8">IF(B37="","",(D37*2)+(E37*3)+F37*1)</f>
        <v>0</v>
      </c>
      <c r="P37" s="47"/>
      <c r="Q37" s="53"/>
      <c r="R37" s="54"/>
      <c r="S37" s="54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 t="str">
        <f t="shared" ref="AE37:AE46" si="9">IF(R37="","",(T37*2)+(U37*3)+V37*1)</f>
        <v/>
      </c>
      <c r="AG37" s="49"/>
    </row>
    <row r="38" spans="1:33" s="51" customFormat="1" ht="12.75" x14ac:dyDescent="0.2">
      <c r="A38" s="53">
        <v>6</v>
      </c>
      <c r="B38" s="54" t="s">
        <v>37</v>
      </c>
      <c r="C38" s="54" t="s">
        <v>245</v>
      </c>
      <c r="D38" s="46">
        <v>1</v>
      </c>
      <c r="E38" s="46"/>
      <c r="F38" s="46">
        <v>2</v>
      </c>
      <c r="G38" s="46">
        <v>3</v>
      </c>
      <c r="H38" s="46">
        <v>1</v>
      </c>
      <c r="I38" s="46">
        <v>1</v>
      </c>
      <c r="J38" s="46"/>
      <c r="K38" s="46">
        <v>4</v>
      </c>
      <c r="L38" s="46"/>
      <c r="M38" s="46"/>
      <c r="N38" s="46"/>
      <c r="O38" s="46">
        <f t="shared" si="8"/>
        <v>4</v>
      </c>
      <c r="P38" s="47"/>
      <c r="Q38" s="53">
        <v>4</v>
      </c>
      <c r="R38" s="54" t="s">
        <v>133</v>
      </c>
      <c r="S38" s="54" t="s">
        <v>134</v>
      </c>
      <c r="T38" s="46">
        <v>2</v>
      </c>
      <c r="U38" s="46"/>
      <c r="V38" s="46"/>
      <c r="W38" s="46">
        <v>2</v>
      </c>
      <c r="X38" s="46"/>
      <c r="Y38" s="46"/>
      <c r="Z38" s="46"/>
      <c r="AA38" s="46">
        <v>1</v>
      </c>
      <c r="AB38" s="46"/>
      <c r="AC38" s="46"/>
      <c r="AD38" s="46"/>
      <c r="AE38" s="46">
        <f t="shared" si="9"/>
        <v>4</v>
      </c>
      <c r="AG38" s="49"/>
    </row>
    <row r="39" spans="1:33" s="51" customFormat="1" ht="12.75" x14ac:dyDescent="0.2">
      <c r="A39" s="53">
        <v>8</v>
      </c>
      <c r="B39" s="54" t="s">
        <v>248</v>
      </c>
      <c r="C39" s="54" t="s">
        <v>57</v>
      </c>
      <c r="D39" s="46">
        <v>2</v>
      </c>
      <c r="E39" s="46"/>
      <c r="F39" s="46"/>
      <c r="G39" s="46">
        <v>4</v>
      </c>
      <c r="H39" s="46">
        <v>3</v>
      </c>
      <c r="I39" s="46"/>
      <c r="J39" s="46"/>
      <c r="K39" s="46">
        <v>2</v>
      </c>
      <c r="L39" s="46"/>
      <c r="M39" s="46"/>
      <c r="N39" s="46"/>
      <c r="O39" s="46">
        <f t="shared" si="8"/>
        <v>4</v>
      </c>
      <c r="P39" s="47"/>
      <c r="Q39" s="55">
        <v>8</v>
      </c>
      <c r="R39" s="54" t="s">
        <v>66</v>
      </c>
      <c r="S39" s="54" t="s">
        <v>67</v>
      </c>
      <c r="T39" s="46"/>
      <c r="U39" s="46"/>
      <c r="V39" s="46"/>
      <c r="W39" s="46">
        <v>3</v>
      </c>
      <c r="X39" s="46"/>
      <c r="Y39" s="46"/>
      <c r="Z39" s="46"/>
      <c r="AA39" s="46"/>
      <c r="AB39" s="46"/>
      <c r="AC39" s="46"/>
      <c r="AD39" s="46"/>
      <c r="AE39" s="46">
        <f t="shared" si="9"/>
        <v>0</v>
      </c>
      <c r="AG39" s="49"/>
    </row>
    <row r="40" spans="1:33" s="51" customFormat="1" ht="12.75" x14ac:dyDescent="0.2">
      <c r="A40" s="53">
        <v>9</v>
      </c>
      <c r="B40" s="54" t="s">
        <v>335</v>
      </c>
      <c r="C40" s="54" t="s">
        <v>65</v>
      </c>
      <c r="D40" s="46"/>
      <c r="E40" s="46">
        <v>1</v>
      </c>
      <c r="F40" s="46"/>
      <c r="G40" s="46"/>
      <c r="H40" s="46">
        <v>1</v>
      </c>
      <c r="I40" s="46"/>
      <c r="J40" s="46">
        <v>1</v>
      </c>
      <c r="K40" s="46">
        <v>2</v>
      </c>
      <c r="L40" s="46"/>
      <c r="M40" s="46"/>
      <c r="N40" s="46"/>
      <c r="O40" s="46">
        <f t="shared" si="8"/>
        <v>3</v>
      </c>
      <c r="P40" s="47"/>
      <c r="Q40" s="53">
        <v>9</v>
      </c>
      <c r="R40" s="54" t="s">
        <v>99</v>
      </c>
      <c r="S40" s="54" t="s">
        <v>79</v>
      </c>
      <c r="T40" s="46">
        <v>5</v>
      </c>
      <c r="U40" s="46"/>
      <c r="V40" s="46">
        <v>1</v>
      </c>
      <c r="W40" s="46">
        <v>1</v>
      </c>
      <c r="X40" s="46">
        <v>3</v>
      </c>
      <c r="Y40" s="46">
        <v>1</v>
      </c>
      <c r="Z40" s="46"/>
      <c r="AA40" s="46">
        <v>4</v>
      </c>
      <c r="AB40" s="46"/>
      <c r="AC40" s="46"/>
      <c r="AD40" s="46"/>
      <c r="AE40" s="46">
        <f t="shared" si="9"/>
        <v>11</v>
      </c>
      <c r="AG40" s="49"/>
    </row>
    <row r="41" spans="1:33" s="51" customFormat="1" ht="12.75" x14ac:dyDescent="0.2">
      <c r="A41" s="53">
        <v>10</v>
      </c>
      <c r="B41" s="54" t="s">
        <v>60</v>
      </c>
      <c r="C41" s="54" t="s">
        <v>84</v>
      </c>
      <c r="D41" s="46"/>
      <c r="E41" s="46">
        <v>1</v>
      </c>
      <c r="F41" s="46"/>
      <c r="G41" s="46">
        <v>1</v>
      </c>
      <c r="H41" s="46">
        <v>3</v>
      </c>
      <c r="I41" s="46">
        <v>4</v>
      </c>
      <c r="J41" s="46"/>
      <c r="K41" s="46">
        <v>2</v>
      </c>
      <c r="L41" s="46"/>
      <c r="M41" s="46"/>
      <c r="N41" s="46"/>
      <c r="O41" s="46">
        <f t="shared" si="8"/>
        <v>3</v>
      </c>
      <c r="P41" s="47"/>
      <c r="Q41" s="53">
        <v>11</v>
      </c>
      <c r="R41" s="54" t="s">
        <v>60</v>
      </c>
      <c r="S41" s="54" t="s">
        <v>61</v>
      </c>
      <c r="T41" s="46">
        <v>1</v>
      </c>
      <c r="U41" s="46">
        <v>1</v>
      </c>
      <c r="V41" s="46"/>
      <c r="W41" s="46">
        <v>2</v>
      </c>
      <c r="X41" s="46"/>
      <c r="Y41" s="46"/>
      <c r="Z41" s="46"/>
      <c r="AA41" s="46">
        <v>2</v>
      </c>
      <c r="AB41" s="46"/>
      <c r="AC41" s="46"/>
      <c r="AD41" s="46">
        <v>2</v>
      </c>
      <c r="AE41" s="46">
        <f t="shared" si="9"/>
        <v>5</v>
      </c>
      <c r="AG41" s="49"/>
    </row>
    <row r="42" spans="1:33" s="51" customFormat="1" ht="12.75" x14ac:dyDescent="0.2">
      <c r="A42" s="53">
        <v>14</v>
      </c>
      <c r="B42" s="54" t="s">
        <v>365</v>
      </c>
      <c r="C42" s="54" t="s">
        <v>366</v>
      </c>
      <c r="D42" s="46">
        <v>2</v>
      </c>
      <c r="E42" s="46"/>
      <c r="F42" s="46"/>
      <c r="G42" s="46">
        <v>4</v>
      </c>
      <c r="H42" s="46">
        <v>1</v>
      </c>
      <c r="I42" s="46"/>
      <c r="J42" s="46"/>
      <c r="K42" s="46">
        <v>3</v>
      </c>
      <c r="L42" s="46"/>
      <c r="M42" s="46"/>
      <c r="N42" s="46"/>
      <c r="O42" s="46">
        <f t="shared" si="8"/>
        <v>4</v>
      </c>
      <c r="P42" s="47"/>
      <c r="Q42" s="55">
        <v>14</v>
      </c>
      <c r="R42" s="54" t="s">
        <v>132</v>
      </c>
      <c r="S42" s="54" t="s">
        <v>34</v>
      </c>
      <c r="T42" s="46">
        <v>1</v>
      </c>
      <c r="U42" s="46"/>
      <c r="V42" s="46">
        <v>3</v>
      </c>
      <c r="W42" s="46">
        <v>9</v>
      </c>
      <c r="X42" s="46">
        <v>5</v>
      </c>
      <c r="Y42" s="46">
        <v>3</v>
      </c>
      <c r="Z42" s="46">
        <v>1</v>
      </c>
      <c r="AA42" s="46">
        <v>2</v>
      </c>
      <c r="AB42" s="46"/>
      <c r="AC42" s="46"/>
      <c r="AD42" s="46"/>
      <c r="AE42" s="46">
        <f t="shared" si="9"/>
        <v>5</v>
      </c>
      <c r="AG42" s="49"/>
    </row>
    <row r="43" spans="1:33" s="51" customFormat="1" ht="12.75" x14ac:dyDescent="0.2">
      <c r="A43" s="55">
        <v>21</v>
      </c>
      <c r="B43" s="54" t="s">
        <v>271</v>
      </c>
      <c r="C43" s="54" t="s">
        <v>272</v>
      </c>
      <c r="D43" s="46">
        <v>3</v>
      </c>
      <c r="E43" s="46"/>
      <c r="F43" s="46">
        <v>2</v>
      </c>
      <c r="G43" s="46">
        <v>8</v>
      </c>
      <c r="H43" s="46">
        <v>1</v>
      </c>
      <c r="I43" s="46">
        <v>1</v>
      </c>
      <c r="J43" s="46"/>
      <c r="K43" s="46">
        <v>2</v>
      </c>
      <c r="L43" s="46"/>
      <c r="M43" s="46"/>
      <c r="N43" s="46"/>
      <c r="O43" s="46">
        <f t="shared" si="8"/>
        <v>8</v>
      </c>
      <c r="P43" s="47"/>
      <c r="Q43" s="55">
        <v>23</v>
      </c>
      <c r="R43" s="54" t="s">
        <v>148</v>
      </c>
      <c r="S43" s="54" t="s">
        <v>57</v>
      </c>
      <c r="T43" s="46">
        <v>5</v>
      </c>
      <c r="U43" s="46">
        <v>1</v>
      </c>
      <c r="V43" s="46">
        <v>1</v>
      </c>
      <c r="W43" s="46">
        <v>5</v>
      </c>
      <c r="X43" s="46">
        <v>5</v>
      </c>
      <c r="Y43" s="46">
        <v>4</v>
      </c>
      <c r="Z43" s="46"/>
      <c r="AA43" s="46">
        <v>2</v>
      </c>
      <c r="AB43" s="46"/>
      <c r="AC43" s="46"/>
      <c r="AD43" s="46">
        <v>1</v>
      </c>
      <c r="AE43" s="46">
        <f t="shared" si="9"/>
        <v>14</v>
      </c>
      <c r="AG43" s="49"/>
    </row>
    <row r="44" spans="1:33" s="51" customFormat="1" ht="12.75" x14ac:dyDescent="0.2">
      <c r="A44" s="53">
        <v>24</v>
      </c>
      <c r="B44" s="54" t="s">
        <v>363</v>
      </c>
      <c r="C44" s="54" t="s">
        <v>364</v>
      </c>
      <c r="D44" s="46">
        <v>2</v>
      </c>
      <c r="E44" s="46">
        <v>3</v>
      </c>
      <c r="F44" s="46">
        <v>2</v>
      </c>
      <c r="G44" s="46">
        <v>7</v>
      </c>
      <c r="H44" s="46"/>
      <c r="I44" s="46"/>
      <c r="J44" s="46"/>
      <c r="K44" s="46">
        <v>1</v>
      </c>
      <c r="L44" s="46"/>
      <c r="M44" s="46"/>
      <c r="N44" s="46">
        <v>2</v>
      </c>
      <c r="O44" s="46">
        <f t="shared" si="8"/>
        <v>15</v>
      </c>
      <c r="P44" s="47"/>
      <c r="Q44" s="53"/>
      <c r="R44" s="54"/>
      <c r="S44" s="54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 t="str">
        <f t="shared" si="9"/>
        <v/>
      </c>
      <c r="AG44" s="49"/>
    </row>
    <row r="45" spans="1:33" s="51" customFormat="1" ht="12.75" x14ac:dyDescent="0.2">
      <c r="A45" s="53"/>
      <c r="B45" s="54"/>
      <c r="C45" s="5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 t="str">
        <f t="shared" si="8"/>
        <v/>
      </c>
      <c r="P45" s="47"/>
      <c r="Q45" s="55">
        <v>34</v>
      </c>
      <c r="R45" s="54" t="s">
        <v>373</v>
      </c>
      <c r="S45" s="54" t="s">
        <v>34</v>
      </c>
      <c r="T45" s="46">
        <v>2</v>
      </c>
      <c r="U45" s="46"/>
      <c r="V45" s="46">
        <v>1</v>
      </c>
      <c r="W45" s="46">
        <v>11</v>
      </c>
      <c r="X45" s="46"/>
      <c r="Y45" s="46">
        <v>1</v>
      </c>
      <c r="Z45" s="46">
        <v>1</v>
      </c>
      <c r="AA45" s="46">
        <v>2</v>
      </c>
      <c r="AB45" s="46"/>
      <c r="AC45" s="46"/>
      <c r="AD45" s="46"/>
      <c r="AE45" s="46">
        <f t="shared" si="9"/>
        <v>5</v>
      </c>
      <c r="AG45" s="49"/>
    </row>
    <row r="46" spans="1:33" s="51" customFormat="1" ht="12.75" x14ac:dyDescent="0.2">
      <c r="A46" s="53"/>
      <c r="B46" s="54"/>
      <c r="C46" s="5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 t="str">
        <f t="shared" si="8"/>
        <v/>
      </c>
      <c r="P46" s="47"/>
      <c r="Q46" s="53"/>
      <c r="R46" s="54"/>
      <c r="S46" s="54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 t="str">
        <f t="shared" si="9"/>
        <v/>
      </c>
      <c r="AG46" s="56" t="str">
        <f>IF(N47+AD47=5,"Correct","MVP ERROR")</f>
        <v>Correct</v>
      </c>
    </row>
    <row r="47" spans="1:33" s="51" customFormat="1" ht="12.75" x14ac:dyDescent="0.2">
      <c r="A47" s="140" t="s">
        <v>27</v>
      </c>
      <c r="B47" s="141"/>
      <c r="C47" s="142"/>
      <c r="D47" s="46">
        <f t="shared" ref="D47:O47" si="10">SUM(D37:D46)</f>
        <v>10</v>
      </c>
      <c r="E47" s="46">
        <f t="shared" si="10"/>
        <v>5</v>
      </c>
      <c r="F47" s="46">
        <f t="shared" si="10"/>
        <v>6</v>
      </c>
      <c r="G47" s="46">
        <f t="shared" si="10"/>
        <v>31</v>
      </c>
      <c r="H47" s="46">
        <f t="shared" si="10"/>
        <v>12</v>
      </c>
      <c r="I47" s="46">
        <f t="shared" si="10"/>
        <v>6</v>
      </c>
      <c r="J47" s="46">
        <f t="shared" si="10"/>
        <v>4</v>
      </c>
      <c r="K47" s="46">
        <f t="shared" si="10"/>
        <v>18</v>
      </c>
      <c r="L47" s="46">
        <f t="shared" si="10"/>
        <v>0</v>
      </c>
      <c r="M47" s="46">
        <f t="shared" si="10"/>
        <v>0</v>
      </c>
      <c r="N47" s="46">
        <f t="shared" si="10"/>
        <v>2</v>
      </c>
      <c r="O47" s="46">
        <f t="shared" si="10"/>
        <v>41</v>
      </c>
      <c r="P47" s="48" t="s">
        <v>2</v>
      </c>
      <c r="Q47" s="140" t="s">
        <v>27</v>
      </c>
      <c r="R47" s="141"/>
      <c r="S47" s="142"/>
      <c r="T47" s="46">
        <f t="shared" ref="T47:AE47" si="11">SUM(T37:T46)</f>
        <v>16</v>
      </c>
      <c r="U47" s="46">
        <f t="shared" si="11"/>
        <v>2</v>
      </c>
      <c r="V47" s="46">
        <f t="shared" si="11"/>
        <v>6</v>
      </c>
      <c r="W47" s="46">
        <f t="shared" si="11"/>
        <v>33</v>
      </c>
      <c r="X47" s="46">
        <f t="shared" si="11"/>
        <v>13</v>
      </c>
      <c r="Y47" s="46">
        <f t="shared" si="11"/>
        <v>9</v>
      </c>
      <c r="Z47" s="46">
        <f t="shared" si="11"/>
        <v>2</v>
      </c>
      <c r="AA47" s="46">
        <f t="shared" si="11"/>
        <v>13</v>
      </c>
      <c r="AB47" s="46">
        <f t="shared" si="11"/>
        <v>0</v>
      </c>
      <c r="AC47" s="46">
        <f t="shared" si="11"/>
        <v>0</v>
      </c>
      <c r="AD47" s="46">
        <f t="shared" si="11"/>
        <v>3</v>
      </c>
      <c r="AE47" s="46">
        <f t="shared" si="11"/>
        <v>44</v>
      </c>
      <c r="AG47" s="57" t="str">
        <f>A35&amp;": "&amp;IF(D47&lt;1,"FG-","")&amp;IF(E47&lt;1,"3P-","")&amp;IF(F47&lt;1,"FT-","")&amp;IF(G47&lt;3,"-REB-","")&amp;IF(H47&lt;3,"-AST-","")&amp;IF(I47&lt;1,"STL-","")&amp;IF(J47&lt;1,"BLK-","")&amp;IF(K47&lt;1,"PFS-","") &amp; "   |||   "&amp;Q35&amp;": "&amp;IF(T47&lt;1,"FG-","")&amp;IF(U47&lt;1,"3P-","")&amp;IF(V47&lt;1,"FT-","")&amp;IF(W47&lt;1,"REB-","")&amp;IF(X47&lt;1,"AST-","")&amp;IF(Y47&lt;1,"STL-","")&amp;IF(Z47&lt;1,"BLK-","")&amp;IF(AA47&lt;1,"PFS-","")</f>
        <v xml:space="preserve">Honey Badgers:    |||   Cunning Stunts: </v>
      </c>
    </row>
    <row r="48" spans="1:33" s="51" customFormat="1" ht="12.75" x14ac:dyDescent="0.2">
      <c r="A48" s="152" t="s">
        <v>28</v>
      </c>
      <c r="B48" s="153"/>
      <c r="C48" s="154" t="s">
        <v>236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6"/>
      <c r="AG48" s="49"/>
    </row>
    <row r="49" spans="1:33" s="51" customFormat="1" ht="12.75" x14ac:dyDescent="0.2">
      <c r="A49" s="152" t="s">
        <v>205</v>
      </c>
      <c r="B49" s="153"/>
      <c r="C49" s="154" t="s">
        <v>418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6"/>
      <c r="AG49" s="49"/>
    </row>
    <row r="50" spans="1:33" s="51" customFormat="1" ht="12.75" x14ac:dyDescent="0.2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58"/>
      <c r="AG50" s="49"/>
    </row>
    <row r="51" spans="1:33" s="51" customFormat="1" ht="12.75" x14ac:dyDescent="0.2">
      <c r="A51" s="186" t="s">
        <v>225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8"/>
      <c r="P51" s="43" t="s">
        <v>30</v>
      </c>
      <c r="Q51" s="149" t="s">
        <v>203</v>
      </c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1"/>
      <c r="AF51" s="58"/>
      <c r="AG51" s="49"/>
    </row>
    <row r="52" spans="1:33" s="51" customFormat="1" ht="12.75" x14ac:dyDescent="0.2">
      <c r="A52" s="44" t="s">
        <v>7</v>
      </c>
      <c r="B52" s="44" t="s">
        <v>8</v>
      </c>
      <c r="C52" s="44" t="s">
        <v>9</v>
      </c>
      <c r="D52" s="44" t="s">
        <v>10</v>
      </c>
      <c r="E52" s="44" t="s">
        <v>11</v>
      </c>
      <c r="F52" s="44" t="s">
        <v>12</v>
      </c>
      <c r="G52" s="44" t="s">
        <v>16</v>
      </c>
      <c r="H52" s="44" t="s">
        <v>13</v>
      </c>
      <c r="I52" s="44" t="s">
        <v>14</v>
      </c>
      <c r="J52" s="44" t="s">
        <v>15</v>
      </c>
      <c r="K52" s="44" t="s">
        <v>17</v>
      </c>
      <c r="L52" s="44" t="s">
        <v>18</v>
      </c>
      <c r="M52" s="44" t="s">
        <v>19</v>
      </c>
      <c r="N52" s="44" t="s">
        <v>20</v>
      </c>
      <c r="O52" s="44" t="s">
        <v>21</v>
      </c>
      <c r="P52" s="45" t="s">
        <v>22</v>
      </c>
      <c r="Q52" s="44" t="s">
        <v>7</v>
      </c>
      <c r="R52" s="44" t="s">
        <v>8</v>
      </c>
      <c r="S52" s="44" t="s">
        <v>9</v>
      </c>
      <c r="T52" s="44" t="s">
        <v>10</v>
      </c>
      <c r="U52" s="44" t="s">
        <v>11</v>
      </c>
      <c r="V52" s="44" t="s">
        <v>12</v>
      </c>
      <c r="W52" s="44" t="s">
        <v>16</v>
      </c>
      <c r="X52" s="44" t="s">
        <v>13</v>
      </c>
      <c r="Y52" s="44" t="s">
        <v>14</v>
      </c>
      <c r="Z52" s="44" t="s">
        <v>15</v>
      </c>
      <c r="AA52" s="44" t="s">
        <v>17</v>
      </c>
      <c r="AB52" s="44" t="s">
        <v>18</v>
      </c>
      <c r="AC52" s="44" t="s">
        <v>19</v>
      </c>
      <c r="AD52" s="44" t="s">
        <v>20</v>
      </c>
      <c r="AE52" s="44" t="s">
        <v>21</v>
      </c>
      <c r="AF52" s="58"/>
      <c r="AG52" s="49"/>
    </row>
    <row r="53" spans="1:33" s="51" customFormat="1" ht="12.75" x14ac:dyDescent="0.2">
      <c r="A53" s="53"/>
      <c r="B53" s="54"/>
      <c r="C53" s="5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 t="str">
        <f t="shared" ref="O53:O62" si="12">IF(B53="","",(D53*2)+(E53*3)+F53*1)</f>
        <v/>
      </c>
      <c r="P53" s="47"/>
      <c r="Q53" s="59" t="s">
        <v>147</v>
      </c>
      <c r="R53" s="54" t="s">
        <v>197</v>
      </c>
      <c r="S53" s="54" t="s">
        <v>194</v>
      </c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>
        <f t="shared" ref="AE53:AE62" si="13">IF(R53="","",(T53*2)+(U53*3)+V53*1)</f>
        <v>0</v>
      </c>
      <c r="AF53" s="58"/>
      <c r="AG53" s="49"/>
    </row>
    <row r="54" spans="1:33" s="51" customFormat="1" ht="12.75" x14ac:dyDescent="0.2">
      <c r="A54" s="55">
        <v>7</v>
      </c>
      <c r="B54" s="54" t="s">
        <v>268</v>
      </c>
      <c r="C54" s="54" t="s">
        <v>100</v>
      </c>
      <c r="D54" s="46">
        <v>1</v>
      </c>
      <c r="E54" s="46"/>
      <c r="F54" s="46"/>
      <c r="G54" s="46">
        <v>7</v>
      </c>
      <c r="H54" s="46"/>
      <c r="I54" s="46">
        <v>1</v>
      </c>
      <c r="J54" s="46"/>
      <c r="K54" s="46">
        <v>1</v>
      </c>
      <c r="L54" s="46"/>
      <c r="M54" s="46"/>
      <c r="N54" s="46"/>
      <c r="O54" s="46">
        <f t="shared" si="12"/>
        <v>2</v>
      </c>
      <c r="P54" s="47"/>
      <c r="Q54" s="55">
        <v>10</v>
      </c>
      <c r="R54" s="54" t="s">
        <v>340</v>
      </c>
      <c r="S54" s="54" t="s">
        <v>38</v>
      </c>
      <c r="T54" s="46">
        <v>2</v>
      </c>
      <c r="U54" s="46">
        <v>4</v>
      </c>
      <c r="V54" s="46">
        <v>3</v>
      </c>
      <c r="W54" s="46">
        <v>7</v>
      </c>
      <c r="X54" s="46">
        <v>2</v>
      </c>
      <c r="Y54" s="46">
        <v>2</v>
      </c>
      <c r="Z54" s="46"/>
      <c r="AA54" s="46">
        <v>2</v>
      </c>
      <c r="AB54" s="46"/>
      <c r="AC54" s="46"/>
      <c r="AD54" s="46">
        <v>3</v>
      </c>
      <c r="AE54" s="46">
        <f t="shared" si="13"/>
        <v>19</v>
      </c>
      <c r="AF54" s="58"/>
      <c r="AG54" s="49"/>
    </row>
    <row r="55" spans="1:33" s="51" customFormat="1" ht="12.75" x14ac:dyDescent="0.2">
      <c r="A55" s="53">
        <v>8</v>
      </c>
      <c r="B55" s="54" t="s">
        <v>125</v>
      </c>
      <c r="C55" s="54" t="s">
        <v>84</v>
      </c>
      <c r="D55" s="46"/>
      <c r="E55" s="46"/>
      <c r="F55" s="46"/>
      <c r="G55" s="46">
        <v>8</v>
      </c>
      <c r="H55" s="46">
        <v>2</v>
      </c>
      <c r="I55" s="46">
        <v>1</v>
      </c>
      <c r="J55" s="46">
        <v>1</v>
      </c>
      <c r="K55" s="46">
        <v>3</v>
      </c>
      <c r="L55" s="46"/>
      <c r="M55" s="46"/>
      <c r="N55" s="46"/>
      <c r="O55" s="46">
        <f t="shared" si="12"/>
        <v>0</v>
      </c>
      <c r="P55" s="47"/>
      <c r="Q55" s="55">
        <v>12</v>
      </c>
      <c r="R55" s="54" t="s">
        <v>207</v>
      </c>
      <c r="S55" s="54" t="s">
        <v>199</v>
      </c>
      <c r="T55" s="46"/>
      <c r="U55" s="46"/>
      <c r="V55" s="46"/>
      <c r="W55" s="46"/>
      <c r="X55" s="46">
        <v>3</v>
      </c>
      <c r="Y55" s="46">
        <v>1</v>
      </c>
      <c r="Z55" s="46"/>
      <c r="AA55" s="46"/>
      <c r="AB55" s="46"/>
      <c r="AC55" s="46"/>
      <c r="AD55" s="46"/>
      <c r="AE55" s="46">
        <f t="shared" si="13"/>
        <v>0</v>
      </c>
      <c r="AF55" s="58"/>
      <c r="AG55" s="49"/>
    </row>
    <row r="56" spans="1:33" s="51" customFormat="1" ht="12.75" x14ac:dyDescent="0.2">
      <c r="A56" s="55">
        <v>10</v>
      </c>
      <c r="B56" s="54" t="s">
        <v>230</v>
      </c>
      <c r="C56" s="54" t="s">
        <v>231</v>
      </c>
      <c r="D56" s="46">
        <v>5</v>
      </c>
      <c r="E56" s="46">
        <v>1</v>
      </c>
      <c r="F56" s="46">
        <v>3</v>
      </c>
      <c r="G56" s="46">
        <v>5</v>
      </c>
      <c r="H56" s="46">
        <v>3</v>
      </c>
      <c r="I56" s="46">
        <v>3</v>
      </c>
      <c r="J56" s="46"/>
      <c r="K56" s="46">
        <v>2</v>
      </c>
      <c r="L56" s="46"/>
      <c r="M56" s="46"/>
      <c r="N56" s="46"/>
      <c r="O56" s="46">
        <f t="shared" si="12"/>
        <v>16</v>
      </c>
      <c r="P56" s="47"/>
      <c r="Q56" s="55">
        <v>13</v>
      </c>
      <c r="R56" s="54" t="s">
        <v>294</v>
      </c>
      <c r="S56" s="54" t="s">
        <v>61</v>
      </c>
      <c r="T56" s="46">
        <v>2</v>
      </c>
      <c r="U56" s="46"/>
      <c r="V56" s="46"/>
      <c r="W56" s="46">
        <v>4</v>
      </c>
      <c r="X56" s="46"/>
      <c r="Y56" s="46">
        <v>1</v>
      </c>
      <c r="Z56" s="46">
        <v>4</v>
      </c>
      <c r="AA56" s="46">
        <v>2</v>
      </c>
      <c r="AB56" s="46"/>
      <c r="AC56" s="46"/>
      <c r="AD56" s="46"/>
      <c r="AE56" s="46">
        <f t="shared" si="13"/>
        <v>4</v>
      </c>
      <c r="AF56" s="58"/>
      <c r="AG56" s="49"/>
    </row>
    <row r="57" spans="1:33" s="51" customFormat="1" ht="12.75" x14ac:dyDescent="0.2">
      <c r="A57" s="55">
        <v>11</v>
      </c>
      <c r="B57" s="54" t="s">
        <v>169</v>
      </c>
      <c r="C57" s="54" t="s">
        <v>170</v>
      </c>
      <c r="D57" s="46">
        <v>2</v>
      </c>
      <c r="E57" s="46">
        <v>1</v>
      </c>
      <c r="F57" s="46">
        <v>1</v>
      </c>
      <c r="G57" s="46">
        <v>7</v>
      </c>
      <c r="H57" s="46">
        <v>4</v>
      </c>
      <c r="I57" s="46">
        <v>1</v>
      </c>
      <c r="J57" s="46"/>
      <c r="K57" s="46">
        <v>1</v>
      </c>
      <c r="L57" s="46"/>
      <c r="M57" s="46"/>
      <c r="N57" s="46"/>
      <c r="O57" s="46">
        <f t="shared" si="12"/>
        <v>8</v>
      </c>
      <c r="P57" s="47"/>
      <c r="Q57" s="55">
        <v>14</v>
      </c>
      <c r="R57" s="54" t="s">
        <v>407</v>
      </c>
      <c r="S57" s="54" t="s">
        <v>408</v>
      </c>
      <c r="T57" s="46"/>
      <c r="U57" s="46"/>
      <c r="V57" s="46"/>
      <c r="W57" s="46">
        <v>1</v>
      </c>
      <c r="X57" s="46">
        <v>2</v>
      </c>
      <c r="Y57" s="46">
        <v>1</v>
      </c>
      <c r="Z57" s="46"/>
      <c r="AA57" s="46">
        <v>1</v>
      </c>
      <c r="AB57" s="46"/>
      <c r="AC57" s="46"/>
      <c r="AD57" s="46"/>
      <c r="AE57" s="46">
        <f t="shared" si="13"/>
        <v>0</v>
      </c>
      <c r="AF57" s="58"/>
      <c r="AG57" s="49"/>
    </row>
    <row r="58" spans="1:33" s="51" customFormat="1" ht="12.75" x14ac:dyDescent="0.2">
      <c r="A58" s="55">
        <v>13</v>
      </c>
      <c r="B58" s="54" t="s">
        <v>228</v>
      </c>
      <c r="C58" s="54" t="s">
        <v>229</v>
      </c>
      <c r="D58" s="46">
        <v>3</v>
      </c>
      <c r="E58" s="46">
        <v>1</v>
      </c>
      <c r="F58" s="46"/>
      <c r="G58" s="46">
        <v>5</v>
      </c>
      <c r="H58" s="46">
        <v>1</v>
      </c>
      <c r="I58" s="46">
        <v>3</v>
      </c>
      <c r="J58" s="46">
        <v>1</v>
      </c>
      <c r="K58" s="46">
        <v>1</v>
      </c>
      <c r="L58" s="46"/>
      <c r="M58" s="46"/>
      <c r="N58" s="46"/>
      <c r="O58" s="46">
        <f t="shared" si="12"/>
        <v>9</v>
      </c>
      <c r="P58" s="47"/>
      <c r="Q58" s="55"/>
      <c r="R58" s="54"/>
      <c r="S58" s="54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 t="str">
        <f t="shared" si="13"/>
        <v/>
      </c>
      <c r="AF58" s="58"/>
      <c r="AG58" s="49"/>
    </row>
    <row r="59" spans="1:33" s="51" customFormat="1" ht="12.75" x14ac:dyDescent="0.2">
      <c r="A59" s="55">
        <v>30</v>
      </c>
      <c r="B59" s="54" t="s">
        <v>37</v>
      </c>
      <c r="C59" s="54" t="s">
        <v>38</v>
      </c>
      <c r="D59" s="46">
        <v>4</v>
      </c>
      <c r="E59" s="46"/>
      <c r="F59" s="46">
        <v>2</v>
      </c>
      <c r="G59" s="46">
        <v>4</v>
      </c>
      <c r="H59" s="46"/>
      <c r="I59" s="46">
        <v>3</v>
      </c>
      <c r="J59" s="46"/>
      <c r="K59" s="46"/>
      <c r="L59" s="46"/>
      <c r="M59" s="46"/>
      <c r="N59" s="46"/>
      <c r="O59" s="46">
        <f t="shared" si="12"/>
        <v>10</v>
      </c>
      <c r="P59" s="47"/>
      <c r="Q59" s="55">
        <v>36</v>
      </c>
      <c r="R59" s="54" t="s">
        <v>209</v>
      </c>
      <c r="S59" s="54" t="s">
        <v>126</v>
      </c>
      <c r="T59" s="46">
        <v>2</v>
      </c>
      <c r="U59" s="46"/>
      <c r="V59" s="46"/>
      <c r="W59" s="46">
        <v>5</v>
      </c>
      <c r="X59" s="46">
        <v>5</v>
      </c>
      <c r="Y59" s="46">
        <v>1</v>
      </c>
      <c r="Z59" s="46">
        <v>1</v>
      </c>
      <c r="AA59" s="46">
        <v>2</v>
      </c>
      <c r="AB59" s="46"/>
      <c r="AC59" s="46"/>
      <c r="AD59" s="46"/>
      <c r="AE59" s="46">
        <f t="shared" si="13"/>
        <v>4</v>
      </c>
      <c r="AF59" s="58"/>
      <c r="AG59" s="49"/>
    </row>
    <row r="60" spans="1:33" s="51" customFormat="1" ht="12.75" x14ac:dyDescent="0.2">
      <c r="A60" s="53"/>
      <c r="B60" s="54"/>
      <c r="C60" s="5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 t="str">
        <f t="shared" si="12"/>
        <v/>
      </c>
      <c r="P60" s="47"/>
      <c r="Q60" s="55">
        <v>42</v>
      </c>
      <c r="R60" s="54" t="s">
        <v>292</v>
      </c>
      <c r="S60" s="54" t="s">
        <v>293</v>
      </c>
      <c r="T60" s="46">
        <v>2</v>
      </c>
      <c r="U60" s="46">
        <v>4</v>
      </c>
      <c r="V60" s="46"/>
      <c r="W60" s="46">
        <v>4</v>
      </c>
      <c r="X60" s="46">
        <v>2</v>
      </c>
      <c r="Y60" s="46">
        <v>1</v>
      </c>
      <c r="Z60" s="46"/>
      <c r="AA60" s="46">
        <v>2</v>
      </c>
      <c r="AB60" s="46"/>
      <c r="AC60" s="46"/>
      <c r="AD60" s="46">
        <v>2</v>
      </c>
      <c r="AE60" s="46">
        <f t="shared" si="13"/>
        <v>16</v>
      </c>
      <c r="AF60" s="58"/>
      <c r="AG60" s="49"/>
    </row>
    <row r="61" spans="1:33" s="51" customFormat="1" ht="12.75" x14ac:dyDescent="0.2">
      <c r="A61" s="53"/>
      <c r="B61" s="54"/>
      <c r="C61" s="5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 t="str">
        <f t="shared" si="12"/>
        <v/>
      </c>
      <c r="P61" s="47"/>
      <c r="Q61" s="53">
        <v>7</v>
      </c>
      <c r="R61" s="54" t="s">
        <v>409</v>
      </c>
      <c r="S61" s="54" t="s">
        <v>79</v>
      </c>
      <c r="T61" s="46">
        <v>2</v>
      </c>
      <c r="U61" s="46">
        <v>1</v>
      </c>
      <c r="V61" s="46"/>
      <c r="W61" s="46">
        <v>1</v>
      </c>
      <c r="X61" s="46">
        <v>2</v>
      </c>
      <c r="Y61" s="46">
        <v>1</v>
      </c>
      <c r="Z61" s="46"/>
      <c r="AA61" s="46">
        <v>4</v>
      </c>
      <c r="AB61" s="46"/>
      <c r="AC61" s="46"/>
      <c r="AD61" s="46"/>
      <c r="AE61" s="46">
        <f t="shared" si="13"/>
        <v>7</v>
      </c>
      <c r="AF61" s="58"/>
      <c r="AG61" s="49"/>
    </row>
    <row r="62" spans="1:33" s="51" customFormat="1" ht="12.75" x14ac:dyDescent="0.2">
      <c r="A62" s="53"/>
      <c r="B62" s="54"/>
      <c r="C62" s="5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 t="str">
        <f t="shared" si="12"/>
        <v/>
      </c>
      <c r="P62" s="47"/>
      <c r="Q62" s="55"/>
      <c r="R62" s="54"/>
      <c r="S62" s="54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 t="str">
        <f t="shared" si="13"/>
        <v/>
      </c>
      <c r="AF62" s="58"/>
      <c r="AG62" s="56" t="str">
        <f>IF(N63+AD63=5,"Correct","MVP ERROR")</f>
        <v>Correct</v>
      </c>
    </row>
    <row r="63" spans="1:33" s="51" customFormat="1" ht="12.75" x14ac:dyDescent="0.2">
      <c r="A63" s="140" t="s">
        <v>27</v>
      </c>
      <c r="B63" s="141"/>
      <c r="C63" s="142"/>
      <c r="D63" s="46">
        <f t="shared" ref="D63:O63" si="14">SUM(D53:D62)</f>
        <v>15</v>
      </c>
      <c r="E63" s="46">
        <f t="shared" si="14"/>
        <v>3</v>
      </c>
      <c r="F63" s="46">
        <f t="shared" si="14"/>
        <v>6</v>
      </c>
      <c r="G63" s="46">
        <f t="shared" si="14"/>
        <v>36</v>
      </c>
      <c r="H63" s="46">
        <f t="shared" si="14"/>
        <v>10</v>
      </c>
      <c r="I63" s="46">
        <f t="shared" si="14"/>
        <v>12</v>
      </c>
      <c r="J63" s="46">
        <f t="shared" si="14"/>
        <v>2</v>
      </c>
      <c r="K63" s="46">
        <f t="shared" si="14"/>
        <v>8</v>
      </c>
      <c r="L63" s="46">
        <f t="shared" si="14"/>
        <v>0</v>
      </c>
      <c r="M63" s="46">
        <f t="shared" si="14"/>
        <v>0</v>
      </c>
      <c r="N63" s="46">
        <f t="shared" si="14"/>
        <v>0</v>
      </c>
      <c r="O63" s="46">
        <f t="shared" si="14"/>
        <v>45</v>
      </c>
      <c r="P63" s="48" t="s">
        <v>2</v>
      </c>
      <c r="Q63" s="140" t="s">
        <v>27</v>
      </c>
      <c r="R63" s="141"/>
      <c r="S63" s="142"/>
      <c r="T63" s="46">
        <f t="shared" ref="T63:AE63" si="15">SUM(T53:T62)</f>
        <v>10</v>
      </c>
      <c r="U63" s="46">
        <f t="shared" si="15"/>
        <v>9</v>
      </c>
      <c r="V63" s="46">
        <f t="shared" si="15"/>
        <v>3</v>
      </c>
      <c r="W63" s="46">
        <f t="shared" si="15"/>
        <v>22</v>
      </c>
      <c r="X63" s="46">
        <f t="shared" si="15"/>
        <v>16</v>
      </c>
      <c r="Y63" s="46">
        <f t="shared" si="15"/>
        <v>8</v>
      </c>
      <c r="Z63" s="46">
        <f t="shared" si="15"/>
        <v>5</v>
      </c>
      <c r="AA63" s="46">
        <f t="shared" si="15"/>
        <v>13</v>
      </c>
      <c r="AB63" s="46">
        <f t="shared" si="15"/>
        <v>0</v>
      </c>
      <c r="AC63" s="46">
        <f t="shared" si="15"/>
        <v>0</v>
      </c>
      <c r="AD63" s="46">
        <f t="shared" si="15"/>
        <v>5</v>
      </c>
      <c r="AE63" s="46">
        <f t="shared" si="15"/>
        <v>50</v>
      </c>
      <c r="AF63" s="58"/>
      <c r="AG63" s="57" t="str">
        <f>A51&amp;": "&amp;IF(D63&lt;1,"FG-","")&amp;IF(E63&lt;1,"3P-","")&amp;IF(F63&lt;1,"FT-","")&amp;IF(G63&lt;3,"-REB-","")&amp;IF(H63&lt;3,"-AST-","")&amp;IF(I63&lt;1,"STL-","")&amp;IF(J63&lt;1,"BLK-","")&amp;IF(K63&lt;1,"PFS-","") &amp; "   |||   "&amp;Q51&amp;": "&amp;IF(T63&lt;1,"FG-","")&amp;IF(U63&lt;1,"3P-","")&amp;IF(V63&lt;1,"FT-","")&amp;IF(W63&lt;1,"REB-","")&amp;IF(X63&lt;1,"AST-","")&amp;IF(Y63&lt;1,"STL-","")&amp;IF(Z63&lt;1,"BLK-","")&amp;IF(AA63&lt;1,"PFS-","")</f>
        <v xml:space="preserve">Ramblin' On:    |||   Spectres: </v>
      </c>
    </row>
    <row r="64" spans="1:33" s="51" customFormat="1" ht="12.75" x14ac:dyDescent="0.2">
      <c r="A64" s="152" t="s">
        <v>28</v>
      </c>
      <c r="B64" s="153"/>
      <c r="C64" s="154" t="s">
        <v>206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6"/>
      <c r="AF64" s="58"/>
      <c r="AG64" s="49"/>
    </row>
    <row r="65" spans="1:33" s="51" customFormat="1" ht="12.75" x14ac:dyDescent="0.2">
      <c r="A65" s="152" t="s">
        <v>205</v>
      </c>
      <c r="B65" s="153"/>
      <c r="C65" s="154" t="s">
        <v>410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6"/>
      <c r="AF65" s="58"/>
      <c r="AG65" s="49"/>
    </row>
    <row r="66" spans="1:33" s="51" customFormat="1" ht="12.75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58"/>
      <c r="AG66" s="49"/>
    </row>
    <row r="67" spans="1:33" s="51" customFormat="1" ht="12.75" x14ac:dyDescent="0.2">
      <c r="A67" s="198" t="s">
        <v>105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200"/>
      <c r="P67" s="43" t="s">
        <v>30</v>
      </c>
      <c r="Q67" s="160" t="s">
        <v>29</v>
      </c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2"/>
      <c r="AG67" s="49"/>
    </row>
    <row r="68" spans="1:33" s="51" customFormat="1" ht="12.75" x14ac:dyDescent="0.2">
      <c r="A68" s="44" t="s">
        <v>7</v>
      </c>
      <c r="B68" s="44" t="s">
        <v>8</v>
      </c>
      <c r="C68" s="44" t="s">
        <v>9</v>
      </c>
      <c r="D68" s="44" t="s">
        <v>10</v>
      </c>
      <c r="E68" s="44" t="s">
        <v>11</v>
      </c>
      <c r="F68" s="44" t="s">
        <v>12</v>
      </c>
      <c r="G68" s="44" t="s">
        <v>16</v>
      </c>
      <c r="H68" s="44" t="s">
        <v>13</v>
      </c>
      <c r="I68" s="44" t="s">
        <v>14</v>
      </c>
      <c r="J68" s="44" t="s">
        <v>15</v>
      </c>
      <c r="K68" s="44" t="s">
        <v>17</v>
      </c>
      <c r="L68" s="44" t="s">
        <v>18</v>
      </c>
      <c r="M68" s="44" t="s">
        <v>19</v>
      </c>
      <c r="N68" s="44" t="s">
        <v>20</v>
      </c>
      <c r="O68" s="44" t="s">
        <v>21</v>
      </c>
      <c r="P68" s="45" t="s">
        <v>22</v>
      </c>
      <c r="Q68" s="44" t="s">
        <v>7</v>
      </c>
      <c r="R68" s="44" t="s">
        <v>8</v>
      </c>
      <c r="S68" s="44" t="s">
        <v>9</v>
      </c>
      <c r="T68" s="44" t="s">
        <v>10</v>
      </c>
      <c r="U68" s="44" t="s">
        <v>11</v>
      </c>
      <c r="V68" s="44" t="s">
        <v>12</v>
      </c>
      <c r="W68" s="44" t="s">
        <v>16</v>
      </c>
      <c r="X68" s="44" t="s">
        <v>13</v>
      </c>
      <c r="Y68" s="44" t="s">
        <v>14</v>
      </c>
      <c r="Z68" s="44" t="s">
        <v>15</v>
      </c>
      <c r="AA68" s="44" t="s">
        <v>17</v>
      </c>
      <c r="AB68" s="44" t="s">
        <v>18</v>
      </c>
      <c r="AC68" s="44" t="s">
        <v>19</v>
      </c>
      <c r="AD68" s="44" t="s">
        <v>20</v>
      </c>
      <c r="AE68" s="44" t="s">
        <v>21</v>
      </c>
      <c r="AG68" s="49"/>
    </row>
    <row r="69" spans="1:33" s="51" customFormat="1" ht="12.75" x14ac:dyDescent="0.2">
      <c r="A69" s="53">
        <v>0</v>
      </c>
      <c r="B69" s="54" t="s">
        <v>135</v>
      </c>
      <c r="C69" s="54" t="s">
        <v>100</v>
      </c>
      <c r="D69" s="46">
        <v>4</v>
      </c>
      <c r="E69" s="46">
        <v>1</v>
      </c>
      <c r="F69" s="46">
        <v>1</v>
      </c>
      <c r="G69" s="46">
        <v>5</v>
      </c>
      <c r="H69" s="46">
        <v>1</v>
      </c>
      <c r="I69" s="46"/>
      <c r="J69" s="46"/>
      <c r="K69" s="46"/>
      <c r="L69" s="46"/>
      <c r="M69" s="46"/>
      <c r="N69" s="46">
        <v>2</v>
      </c>
      <c r="O69" s="46">
        <f t="shared" ref="O69:O75" si="16">IF(B69="","",(D69*2)+(E69*3)+F69*1)</f>
        <v>12</v>
      </c>
      <c r="P69" s="47"/>
      <c r="Q69" s="55">
        <v>4</v>
      </c>
      <c r="R69" s="54" t="s">
        <v>411</v>
      </c>
      <c r="S69" s="54" t="s">
        <v>412</v>
      </c>
      <c r="T69" s="46">
        <v>1</v>
      </c>
      <c r="U69" s="46">
        <v>2</v>
      </c>
      <c r="V69" s="46"/>
      <c r="W69" s="46">
        <v>5</v>
      </c>
      <c r="X69" s="46"/>
      <c r="Y69" s="46"/>
      <c r="Z69" s="46"/>
      <c r="AA69" s="46">
        <v>1</v>
      </c>
      <c r="AB69" s="46"/>
      <c r="AC69" s="46"/>
      <c r="AD69" s="46"/>
      <c r="AE69" s="46">
        <f t="shared" ref="AE69:AE78" si="17">IF(R69="","",(T69*2)+(U69*3)+V69*1)</f>
        <v>8</v>
      </c>
      <c r="AG69" s="49"/>
    </row>
    <row r="70" spans="1:33" s="51" customFormat="1" ht="12.75" x14ac:dyDescent="0.2">
      <c r="A70" s="53">
        <v>2</v>
      </c>
      <c r="B70" s="54" t="s">
        <v>33</v>
      </c>
      <c r="C70" s="54" t="s">
        <v>34</v>
      </c>
      <c r="D70" s="46"/>
      <c r="E70" s="46">
        <v>2</v>
      </c>
      <c r="F70" s="46"/>
      <c r="G70" s="46">
        <v>3</v>
      </c>
      <c r="H70" s="46">
        <v>3</v>
      </c>
      <c r="I70" s="46"/>
      <c r="J70" s="46">
        <v>1</v>
      </c>
      <c r="K70" s="46"/>
      <c r="L70" s="46"/>
      <c r="M70" s="46"/>
      <c r="N70" s="46"/>
      <c r="O70" s="46">
        <f t="shared" si="16"/>
        <v>6</v>
      </c>
      <c r="P70" s="47"/>
      <c r="Q70" s="55"/>
      <c r="R70" s="54"/>
      <c r="S70" s="54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 t="str">
        <f t="shared" si="17"/>
        <v/>
      </c>
      <c r="AG70" s="49"/>
    </row>
    <row r="71" spans="1:33" s="51" customFormat="1" ht="12.75" x14ac:dyDescent="0.2">
      <c r="A71" s="55"/>
      <c r="B71" s="54"/>
      <c r="C71" s="5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 t="str">
        <f t="shared" si="16"/>
        <v/>
      </c>
      <c r="P71" s="47"/>
      <c r="Q71" s="53">
        <v>7</v>
      </c>
      <c r="R71" s="54" t="s">
        <v>413</v>
      </c>
      <c r="S71" s="54" t="s">
        <v>42</v>
      </c>
      <c r="T71" s="46">
        <v>3</v>
      </c>
      <c r="U71" s="46"/>
      <c r="V71" s="46"/>
      <c r="W71" s="46">
        <v>13</v>
      </c>
      <c r="X71" s="46">
        <v>1</v>
      </c>
      <c r="Y71" s="46"/>
      <c r="Z71" s="46"/>
      <c r="AA71" s="46">
        <v>3</v>
      </c>
      <c r="AB71" s="46"/>
      <c r="AC71" s="46"/>
      <c r="AD71" s="46">
        <v>1</v>
      </c>
      <c r="AE71" s="46">
        <f t="shared" si="17"/>
        <v>6</v>
      </c>
      <c r="AG71" s="49"/>
    </row>
    <row r="72" spans="1:33" s="51" customFormat="1" ht="12.75" x14ac:dyDescent="0.2">
      <c r="A72" s="55">
        <v>5</v>
      </c>
      <c r="B72" s="54" t="s">
        <v>43</v>
      </c>
      <c r="C72" s="54" t="s">
        <v>44</v>
      </c>
      <c r="D72" s="46">
        <v>2</v>
      </c>
      <c r="E72" s="46">
        <v>3</v>
      </c>
      <c r="F72" s="46">
        <v>1</v>
      </c>
      <c r="G72" s="46">
        <v>1</v>
      </c>
      <c r="H72" s="46"/>
      <c r="I72" s="46">
        <v>4</v>
      </c>
      <c r="J72" s="46"/>
      <c r="K72" s="46">
        <v>2</v>
      </c>
      <c r="L72" s="46"/>
      <c r="M72" s="46"/>
      <c r="N72" s="46">
        <v>1</v>
      </c>
      <c r="O72" s="46">
        <f t="shared" si="16"/>
        <v>14</v>
      </c>
      <c r="P72" s="47"/>
      <c r="Q72" s="53"/>
      <c r="R72" s="54"/>
      <c r="S72" s="54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 t="str">
        <f t="shared" si="17"/>
        <v/>
      </c>
      <c r="AG72" s="49"/>
    </row>
    <row r="73" spans="1:33" s="51" customFormat="1" ht="12.75" x14ac:dyDescent="0.2">
      <c r="A73" s="53">
        <v>8</v>
      </c>
      <c r="B73" s="54" t="s">
        <v>138</v>
      </c>
      <c r="C73" s="54" t="s">
        <v>139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>
        <f t="shared" si="16"/>
        <v>0</v>
      </c>
      <c r="P73" s="47"/>
      <c r="Q73" s="55">
        <v>8</v>
      </c>
      <c r="R73" s="54" t="s">
        <v>31</v>
      </c>
      <c r="S73" s="54" t="s">
        <v>32</v>
      </c>
      <c r="T73" s="46"/>
      <c r="U73" s="46"/>
      <c r="V73" s="46"/>
      <c r="W73" s="46">
        <v>2</v>
      </c>
      <c r="X73" s="46">
        <v>2</v>
      </c>
      <c r="Y73" s="46">
        <v>1</v>
      </c>
      <c r="Z73" s="46"/>
      <c r="AA73" s="46">
        <v>3</v>
      </c>
      <c r="AB73" s="46">
        <v>1</v>
      </c>
      <c r="AC73" s="46"/>
      <c r="AD73" s="46"/>
      <c r="AE73" s="46">
        <f t="shared" si="17"/>
        <v>0</v>
      </c>
      <c r="AG73" s="49"/>
    </row>
    <row r="74" spans="1:33" s="51" customFormat="1" ht="12.75" x14ac:dyDescent="0.2">
      <c r="A74" s="55">
        <v>9</v>
      </c>
      <c r="B74" s="54" t="s">
        <v>165</v>
      </c>
      <c r="C74" s="54" t="s">
        <v>233</v>
      </c>
      <c r="D74" s="46">
        <v>1</v>
      </c>
      <c r="E74" s="46">
        <v>1</v>
      </c>
      <c r="F74" s="46">
        <v>3</v>
      </c>
      <c r="G74" s="46">
        <v>6</v>
      </c>
      <c r="H74" s="46">
        <v>2</v>
      </c>
      <c r="I74" s="46"/>
      <c r="J74" s="46"/>
      <c r="K74" s="46">
        <v>2</v>
      </c>
      <c r="L74" s="46"/>
      <c r="M74" s="46"/>
      <c r="N74" s="46"/>
      <c r="O74" s="46">
        <f t="shared" si="16"/>
        <v>8</v>
      </c>
      <c r="P74" s="47"/>
      <c r="Q74" s="55">
        <v>21</v>
      </c>
      <c r="R74" s="54" t="s">
        <v>250</v>
      </c>
      <c r="S74" s="54" t="s">
        <v>251</v>
      </c>
      <c r="T74" s="46">
        <v>3</v>
      </c>
      <c r="U74" s="46"/>
      <c r="V74" s="46"/>
      <c r="W74" s="46">
        <v>8</v>
      </c>
      <c r="X74" s="46">
        <v>2</v>
      </c>
      <c r="Y74" s="46">
        <v>1</v>
      </c>
      <c r="Z74" s="46"/>
      <c r="AA74" s="46">
        <v>2</v>
      </c>
      <c r="AB74" s="46"/>
      <c r="AC74" s="46"/>
      <c r="AD74" s="46">
        <v>1</v>
      </c>
      <c r="AE74" s="46">
        <f t="shared" si="17"/>
        <v>6</v>
      </c>
      <c r="AG74" s="49"/>
    </row>
    <row r="75" spans="1:33" s="51" customFormat="1" ht="12.75" x14ac:dyDescent="0.2">
      <c r="A75" s="55"/>
      <c r="B75" s="54"/>
      <c r="C75" s="5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 t="str">
        <f t="shared" si="16"/>
        <v/>
      </c>
      <c r="P75" s="47"/>
      <c r="Q75" s="55">
        <v>23</v>
      </c>
      <c r="R75" s="54" t="s">
        <v>89</v>
      </c>
      <c r="S75" s="54" t="s">
        <v>166</v>
      </c>
      <c r="T75" s="46">
        <v>3</v>
      </c>
      <c r="U75" s="46">
        <v>2</v>
      </c>
      <c r="V75" s="46"/>
      <c r="W75" s="46">
        <v>3</v>
      </c>
      <c r="X75" s="46">
        <v>3</v>
      </c>
      <c r="Y75" s="46">
        <v>3</v>
      </c>
      <c r="Z75" s="46"/>
      <c r="AA75" s="46">
        <v>3</v>
      </c>
      <c r="AB75" s="46">
        <v>1</v>
      </c>
      <c r="AC75" s="46"/>
      <c r="AD75" s="46"/>
      <c r="AE75" s="46">
        <f t="shared" si="17"/>
        <v>12</v>
      </c>
      <c r="AG75" s="49"/>
    </row>
    <row r="76" spans="1:33" s="51" customFormat="1" ht="12.75" x14ac:dyDescent="0.2">
      <c r="A76" s="55">
        <v>24</v>
      </c>
      <c r="B76" s="54" t="s">
        <v>136</v>
      </c>
      <c r="C76" s="54" t="s">
        <v>137</v>
      </c>
      <c r="D76" s="46">
        <v>1</v>
      </c>
      <c r="E76" s="46"/>
      <c r="F76" s="46"/>
      <c r="G76" s="46">
        <v>5</v>
      </c>
      <c r="H76" s="46">
        <v>4</v>
      </c>
      <c r="I76" s="46">
        <v>1</v>
      </c>
      <c r="J76" s="46"/>
      <c r="K76" s="46"/>
      <c r="L76" s="46"/>
      <c r="M76" s="46"/>
      <c r="N76" s="46"/>
      <c r="O76" s="46">
        <f>IF(B76="","",(D76*2)+(E76*3)+F76*1)</f>
        <v>2</v>
      </c>
      <c r="P76" s="47"/>
      <c r="Q76" s="55"/>
      <c r="R76" s="54"/>
      <c r="S76" s="54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 t="str">
        <f t="shared" si="17"/>
        <v/>
      </c>
      <c r="AG76" s="49"/>
    </row>
    <row r="77" spans="1:33" s="51" customFormat="1" ht="12.75" x14ac:dyDescent="0.2">
      <c r="A77" s="53">
        <v>55</v>
      </c>
      <c r="B77" s="74" t="s">
        <v>486</v>
      </c>
      <c r="C77" s="54" t="s">
        <v>188</v>
      </c>
      <c r="D77" s="46"/>
      <c r="E77" s="46"/>
      <c r="F77" s="46">
        <v>3</v>
      </c>
      <c r="G77" s="46">
        <v>8</v>
      </c>
      <c r="H77" s="46"/>
      <c r="I77" s="46">
        <v>1</v>
      </c>
      <c r="J77" s="46">
        <v>2</v>
      </c>
      <c r="K77" s="46">
        <v>2</v>
      </c>
      <c r="L77" s="46"/>
      <c r="M77" s="46"/>
      <c r="N77" s="46"/>
      <c r="O77" s="46">
        <f t="shared" ref="O77:O78" si="18">IF(B77="","",(D77*2)+(E77*3)+F77*1)</f>
        <v>3</v>
      </c>
      <c r="P77" s="47"/>
      <c r="Q77" s="53">
        <v>8</v>
      </c>
      <c r="R77" s="54" t="s">
        <v>122</v>
      </c>
      <c r="S77" s="54" t="s">
        <v>100</v>
      </c>
      <c r="T77" s="46">
        <v>2</v>
      </c>
      <c r="U77" s="46">
        <v>1</v>
      </c>
      <c r="V77" s="46">
        <v>3</v>
      </c>
      <c r="W77" s="46">
        <v>3</v>
      </c>
      <c r="X77" s="46">
        <v>2</v>
      </c>
      <c r="Y77" s="46">
        <v>2</v>
      </c>
      <c r="Z77" s="46"/>
      <c r="AA77" s="46">
        <v>2</v>
      </c>
      <c r="AB77" s="46"/>
      <c r="AC77" s="46"/>
      <c r="AD77" s="46"/>
      <c r="AE77" s="46">
        <f t="shared" si="17"/>
        <v>10</v>
      </c>
      <c r="AG77" s="49"/>
    </row>
    <row r="78" spans="1:33" s="51" customFormat="1" ht="12.75" x14ac:dyDescent="0.2">
      <c r="A78" s="53"/>
      <c r="B78" s="54"/>
      <c r="C78" s="5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 t="str">
        <f t="shared" si="18"/>
        <v/>
      </c>
      <c r="P78" s="47"/>
      <c r="Q78" s="53"/>
      <c r="R78" s="54"/>
      <c r="S78" s="54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 t="str">
        <f t="shared" si="17"/>
        <v/>
      </c>
      <c r="AG78" s="49"/>
    </row>
    <row r="79" spans="1:33" s="51" customFormat="1" ht="12.75" x14ac:dyDescent="0.2">
      <c r="A79" s="140" t="s">
        <v>27</v>
      </c>
      <c r="B79" s="141"/>
      <c r="C79" s="142"/>
      <c r="D79" s="46">
        <f t="shared" ref="D79:O79" si="19">SUM(D69:D78)</f>
        <v>8</v>
      </c>
      <c r="E79" s="46">
        <f t="shared" si="19"/>
        <v>7</v>
      </c>
      <c r="F79" s="46">
        <f t="shared" si="19"/>
        <v>8</v>
      </c>
      <c r="G79" s="46">
        <f t="shared" si="19"/>
        <v>28</v>
      </c>
      <c r="H79" s="46">
        <f t="shared" si="19"/>
        <v>10</v>
      </c>
      <c r="I79" s="46">
        <f t="shared" si="19"/>
        <v>6</v>
      </c>
      <c r="J79" s="46">
        <f t="shared" si="19"/>
        <v>3</v>
      </c>
      <c r="K79" s="46">
        <f t="shared" si="19"/>
        <v>6</v>
      </c>
      <c r="L79" s="46">
        <f t="shared" si="19"/>
        <v>0</v>
      </c>
      <c r="M79" s="46">
        <f t="shared" si="19"/>
        <v>0</v>
      </c>
      <c r="N79" s="46">
        <f t="shared" si="19"/>
        <v>3</v>
      </c>
      <c r="O79" s="46">
        <f t="shared" si="19"/>
        <v>45</v>
      </c>
      <c r="P79" s="48" t="s">
        <v>2</v>
      </c>
      <c r="Q79" s="140" t="s">
        <v>27</v>
      </c>
      <c r="R79" s="141"/>
      <c r="S79" s="142"/>
      <c r="T79" s="46">
        <f t="shared" ref="T79:AE79" si="20">SUM(T69:T78)</f>
        <v>12</v>
      </c>
      <c r="U79" s="46">
        <f t="shared" si="20"/>
        <v>5</v>
      </c>
      <c r="V79" s="46">
        <f t="shared" si="20"/>
        <v>3</v>
      </c>
      <c r="W79" s="46">
        <f t="shared" si="20"/>
        <v>34</v>
      </c>
      <c r="X79" s="46">
        <f t="shared" si="20"/>
        <v>10</v>
      </c>
      <c r="Y79" s="46">
        <f t="shared" si="20"/>
        <v>7</v>
      </c>
      <c r="Z79" s="46">
        <f t="shared" si="20"/>
        <v>0</v>
      </c>
      <c r="AA79" s="46">
        <f t="shared" si="20"/>
        <v>14</v>
      </c>
      <c r="AB79" s="46">
        <f t="shared" si="20"/>
        <v>2</v>
      </c>
      <c r="AC79" s="46">
        <f t="shared" si="20"/>
        <v>0</v>
      </c>
      <c r="AD79" s="46">
        <f t="shared" si="20"/>
        <v>2</v>
      </c>
      <c r="AE79" s="46">
        <f t="shared" si="20"/>
        <v>42</v>
      </c>
      <c r="AG79" s="56" t="str">
        <f>IF(N79+AD79=5,"Correct","MVP ERROR")</f>
        <v>Correct</v>
      </c>
    </row>
    <row r="80" spans="1:33" s="51" customFormat="1" ht="12.75" x14ac:dyDescent="0.2">
      <c r="A80" s="152" t="s">
        <v>28</v>
      </c>
      <c r="B80" s="153"/>
      <c r="C80" s="154" t="s">
        <v>48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6"/>
      <c r="AG80" s="57" t="str">
        <f>A67&amp;": "&amp;IF(D79&lt;1,"FG-","")&amp;IF(E79&lt;1,"3P-","")&amp;IF(F79&lt;1,"FT-","")&amp;IF(G79&lt;3,"-REB-","")&amp;IF(H79&lt;3,"-AST-","")&amp;IF(I79&lt;1,"STL-","")&amp;IF(J79&lt;1,"BLK-","")&amp;IF(K79&lt;1,"PFS-","") &amp; "   |||   "&amp;Q67&amp;": "&amp;IF(T79&lt;1,"FG-","")&amp;IF(U79&lt;1,"3P-","")&amp;IF(V79&lt;1,"FT-","")&amp;IF(W79&lt;1,"REB-","")&amp;IF(X79&lt;1,"AST-","")&amp;IF(Y79&lt;1,"STL-","")&amp;IF(Z79&lt;1,"BLK-","")&amp;IF(AA79&lt;1,"PFS-","")</f>
        <v>Phantoms:    |||   Diablos: BLK-</v>
      </c>
    </row>
    <row r="81" spans="1:33" s="51" customFormat="1" ht="12.75" x14ac:dyDescent="0.2">
      <c r="A81" s="152" t="s">
        <v>205</v>
      </c>
      <c r="B81" s="153"/>
      <c r="C81" s="154" t="s">
        <v>414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6"/>
      <c r="AG81" s="49"/>
    </row>
    <row r="82" spans="1:33" s="51" customFormat="1" ht="12.75" x14ac:dyDescent="0.2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58"/>
      <c r="AG82" s="49"/>
    </row>
    <row r="83" spans="1:33" s="51" customFormat="1" ht="12.75" x14ac:dyDescent="0.2">
      <c r="A83" s="204" t="s">
        <v>236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6"/>
      <c r="P83" s="43" t="s">
        <v>30</v>
      </c>
      <c r="Q83" s="201" t="s">
        <v>101</v>
      </c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3"/>
      <c r="AF83" s="58"/>
      <c r="AG83" s="49"/>
    </row>
    <row r="84" spans="1:33" s="51" customFormat="1" ht="12.75" x14ac:dyDescent="0.2">
      <c r="A84" s="44" t="s">
        <v>7</v>
      </c>
      <c r="B84" s="44" t="s">
        <v>8</v>
      </c>
      <c r="C84" s="44" t="s">
        <v>9</v>
      </c>
      <c r="D84" s="44" t="s">
        <v>10</v>
      </c>
      <c r="E84" s="44" t="s">
        <v>11</v>
      </c>
      <c r="F84" s="44" t="s">
        <v>12</v>
      </c>
      <c r="G84" s="44" t="s">
        <v>16</v>
      </c>
      <c r="H84" s="44" t="s">
        <v>13</v>
      </c>
      <c r="I84" s="44" t="s">
        <v>14</v>
      </c>
      <c r="J84" s="44" t="s">
        <v>15</v>
      </c>
      <c r="K84" s="44" t="s">
        <v>17</v>
      </c>
      <c r="L84" s="44" t="s">
        <v>18</v>
      </c>
      <c r="M84" s="44" t="s">
        <v>19</v>
      </c>
      <c r="N84" s="44" t="s">
        <v>20</v>
      </c>
      <c r="O84" s="44" t="s">
        <v>21</v>
      </c>
      <c r="P84" s="45" t="s">
        <v>22</v>
      </c>
      <c r="Q84" s="44" t="s">
        <v>7</v>
      </c>
      <c r="R84" s="44" t="s">
        <v>8</v>
      </c>
      <c r="S84" s="44" t="s">
        <v>9</v>
      </c>
      <c r="T84" s="44" t="s">
        <v>10</v>
      </c>
      <c r="U84" s="44" t="s">
        <v>11</v>
      </c>
      <c r="V84" s="44" t="s">
        <v>12</v>
      </c>
      <c r="W84" s="44" t="s">
        <v>16</v>
      </c>
      <c r="X84" s="44" t="s">
        <v>13</v>
      </c>
      <c r="Y84" s="44" t="s">
        <v>14</v>
      </c>
      <c r="Z84" s="44" t="s">
        <v>15</v>
      </c>
      <c r="AA84" s="44" t="s">
        <v>17</v>
      </c>
      <c r="AB84" s="44" t="s">
        <v>18</v>
      </c>
      <c r="AC84" s="44" t="s">
        <v>19</v>
      </c>
      <c r="AD84" s="44" t="s">
        <v>20</v>
      </c>
      <c r="AE84" s="44" t="s">
        <v>21</v>
      </c>
      <c r="AF84" s="58"/>
      <c r="AG84" s="49"/>
    </row>
    <row r="85" spans="1:33" s="51" customFormat="1" ht="12.75" x14ac:dyDescent="0.2">
      <c r="A85" s="53">
        <v>4</v>
      </c>
      <c r="B85" s="54" t="s">
        <v>303</v>
      </c>
      <c r="C85" s="54" t="s">
        <v>65</v>
      </c>
      <c r="D85" s="46">
        <v>3</v>
      </c>
      <c r="E85" s="46"/>
      <c r="F85" s="46">
        <v>2</v>
      </c>
      <c r="G85" s="46">
        <v>2</v>
      </c>
      <c r="H85" s="46">
        <v>4</v>
      </c>
      <c r="I85" s="46">
        <v>2</v>
      </c>
      <c r="J85" s="46">
        <v>1</v>
      </c>
      <c r="K85" s="46">
        <v>1</v>
      </c>
      <c r="L85" s="46"/>
      <c r="M85" s="46"/>
      <c r="N85" s="46"/>
      <c r="O85" s="46">
        <f t="shared" ref="O85:O94" si="21">IF(B85="","",(D85*2)+(E85*3)+F85*1)</f>
        <v>8</v>
      </c>
      <c r="P85" s="47"/>
      <c r="Q85" s="53">
        <v>2</v>
      </c>
      <c r="R85" s="54" t="s">
        <v>31</v>
      </c>
      <c r="S85" s="54" t="s">
        <v>50</v>
      </c>
      <c r="T85" s="46">
        <v>2</v>
      </c>
      <c r="U85" s="46">
        <v>1</v>
      </c>
      <c r="V85" s="46">
        <v>1</v>
      </c>
      <c r="W85" s="46">
        <v>1</v>
      </c>
      <c r="X85" s="46">
        <v>3</v>
      </c>
      <c r="Y85" s="46">
        <v>5</v>
      </c>
      <c r="Z85" s="46"/>
      <c r="AA85" s="46">
        <v>1</v>
      </c>
      <c r="AB85" s="46"/>
      <c r="AC85" s="46"/>
      <c r="AD85" s="46"/>
      <c r="AE85" s="46">
        <f t="shared" ref="AE85:AE94" si="22">IF(R85="","",(T85*2)+(U85*3)+V85*1)</f>
        <v>8</v>
      </c>
      <c r="AF85" s="58"/>
      <c r="AG85" s="49"/>
    </row>
    <row r="86" spans="1:33" s="51" customFormat="1" ht="12.75" x14ac:dyDescent="0.2">
      <c r="A86" s="53"/>
      <c r="B86" s="54"/>
      <c r="C86" s="5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 t="str">
        <f t="shared" si="21"/>
        <v/>
      </c>
      <c r="P86" s="47"/>
      <c r="Q86" s="53">
        <v>4</v>
      </c>
      <c r="R86" s="54" t="s">
        <v>74</v>
      </c>
      <c r="S86" s="54" t="s">
        <v>50</v>
      </c>
      <c r="T86" s="46">
        <v>1</v>
      </c>
      <c r="U86" s="46">
        <v>1</v>
      </c>
      <c r="V86" s="46">
        <v>3</v>
      </c>
      <c r="W86" s="46">
        <v>6</v>
      </c>
      <c r="X86" s="46">
        <v>6</v>
      </c>
      <c r="Y86" s="46"/>
      <c r="Z86" s="46">
        <v>3</v>
      </c>
      <c r="AA86" s="46">
        <v>5</v>
      </c>
      <c r="AB86" s="46"/>
      <c r="AC86" s="46"/>
      <c r="AD86" s="46"/>
      <c r="AE86" s="46">
        <f t="shared" si="22"/>
        <v>8</v>
      </c>
      <c r="AF86" s="58"/>
      <c r="AG86" s="49"/>
    </row>
    <row r="87" spans="1:33" s="51" customFormat="1" ht="12.75" x14ac:dyDescent="0.2">
      <c r="A87" s="55">
        <v>9</v>
      </c>
      <c r="B87" s="54" t="s">
        <v>240</v>
      </c>
      <c r="C87" s="54" t="s">
        <v>79</v>
      </c>
      <c r="D87" s="46">
        <v>1</v>
      </c>
      <c r="E87" s="46"/>
      <c r="F87" s="46"/>
      <c r="G87" s="46">
        <v>4</v>
      </c>
      <c r="H87" s="46">
        <v>1</v>
      </c>
      <c r="I87" s="46">
        <v>1</v>
      </c>
      <c r="J87" s="46"/>
      <c r="K87" s="46"/>
      <c r="L87" s="46"/>
      <c r="M87" s="46"/>
      <c r="N87" s="46"/>
      <c r="O87" s="46">
        <f t="shared" si="21"/>
        <v>2</v>
      </c>
      <c r="P87" s="47"/>
      <c r="Q87" s="53">
        <v>5</v>
      </c>
      <c r="R87" s="54" t="s">
        <v>119</v>
      </c>
      <c r="S87" s="54" t="s">
        <v>100</v>
      </c>
      <c r="T87" s="46">
        <v>2</v>
      </c>
      <c r="U87" s="46"/>
      <c r="V87" s="46">
        <v>2</v>
      </c>
      <c r="W87" s="46">
        <v>9</v>
      </c>
      <c r="X87" s="46">
        <v>2</v>
      </c>
      <c r="Y87" s="46">
        <v>6</v>
      </c>
      <c r="Z87" s="46">
        <v>1</v>
      </c>
      <c r="AA87" s="46">
        <v>4</v>
      </c>
      <c r="AB87" s="46"/>
      <c r="AC87" s="46"/>
      <c r="AD87" s="46"/>
      <c r="AE87" s="46">
        <f t="shared" si="22"/>
        <v>6</v>
      </c>
      <c r="AF87" s="58"/>
      <c r="AG87" s="49"/>
    </row>
    <row r="88" spans="1:33" s="51" customFormat="1" ht="12.75" x14ac:dyDescent="0.2">
      <c r="A88" s="55"/>
      <c r="B88" s="54"/>
      <c r="C88" s="5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 t="str">
        <f t="shared" si="21"/>
        <v/>
      </c>
      <c r="P88" s="47"/>
      <c r="Q88" s="55"/>
      <c r="R88" s="54"/>
      <c r="S88" s="54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 t="str">
        <f t="shared" si="22"/>
        <v/>
      </c>
      <c r="AF88" s="58"/>
      <c r="AG88" s="49"/>
    </row>
    <row r="89" spans="1:33" s="51" customFormat="1" ht="12.75" x14ac:dyDescent="0.2">
      <c r="A89" s="55">
        <v>12</v>
      </c>
      <c r="B89" s="54" t="s">
        <v>302</v>
      </c>
      <c r="C89" s="54" t="s">
        <v>51</v>
      </c>
      <c r="D89" s="46">
        <v>2</v>
      </c>
      <c r="E89" s="46"/>
      <c r="F89" s="46">
        <v>6</v>
      </c>
      <c r="G89" s="46">
        <v>8</v>
      </c>
      <c r="H89" s="46"/>
      <c r="I89" s="46">
        <v>1</v>
      </c>
      <c r="J89" s="46">
        <v>5</v>
      </c>
      <c r="K89" s="46">
        <v>4</v>
      </c>
      <c r="L89" s="46"/>
      <c r="M89" s="46"/>
      <c r="N89" s="46">
        <v>2</v>
      </c>
      <c r="O89" s="46">
        <f t="shared" si="21"/>
        <v>10</v>
      </c>
      <c r="P89" s="47"/>
      <c r="Q89" s="55">
        <v>9</v>
      </c>
      <c r="R89" s="54" t="s">
        <v>415</v>
      </c>
      <c r="S89" s="54" t="s">
        <v>36</v>
      </c>
      <c r="T89" s="46">
        <v>2</v>
      </c>
      <c r="U89" s="46"/>
      <c r="V89" s="46">
        <v>2</v>
      </c>
      <c r="W89" s="46">
        <v>11</v>
      </c>
      <c r="X89" s="46">
        <v>2</v>
      </c>
      <c r="Y89" s="46">
        <v>2</v>
      </c>
      <c r="Z89" s="46">
        <v>1</v>
      </c>
      <c r="AA89" s="46"/>
      <c r="AB89" s="46"/>
      <c r="AC89" s="46"/>
      <c r="AD89" s="46"/>
      <c r="AE89" s="46">
        <f t="shared" si="22"/>
        <v>6</v>
      </c>
      <c r="AF89" s="58"/>
      <c r="AG89" s="49"/>
    </row>
    <row r="90" spans="1:33" s="51" customFormat="1" ht="12.75" x14ac:dyDescent="0.2">
      <c r="A90" s="55">
        <v>13</v>
      </c>
      <c r="B90" s="54" t="s">
        <v>239</v>
      </c>
      <c r="C90" s="54" t="s">
        <v>51</v>
      </c>
      <c r="D90" s="46">
        <v>1</v>
      </c>
      <c r="E90" s="46"/>
      <c r="F90" s="46"/>
      <c r="G90" s="46">
        <v>4</v>
      </c>
      <c r="H90" s="46">
        <v>1</v>
      </c>
      <c r="I90" s="46">
        <v>2</v>
      </c>
      <c r="J90" s="46"/>
      <c r="K90" s="46">
        <v>1</v>
      </c>
      <c r="L90" s="46"/>
      <c r="M90" s="46"/>
      <c r="N90" s="46"/>
      <c r="O90" s="46">
        <f t="shared" si="21"/>
        <v>2</v>
      </c>
      <c r="P90" s="47"/>
      <c r="Q90" s="55"/>
      <c r="R90" s="54"/>
      <c r="S90" s="5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 t="str">
        <f t="shared" si="22"/>
        <v/>
      </c>
      <c r="AF90" s="58"/>
      <c r="AG90" s="49"/>
    </row>
    <row r="91" spans="1:33" s="51" customFormat="1" ht="12.75" x14ac:dyDescent="0.2">
      <c r="A91" s="53">
        <v>20</v>
      </c>
      <c r="B91" s="54" t="s">
        <v>240</v>
      </c>
      <c r="C91" s="54" t="s">
        <v>241</v>
      </c>
      <c r="D91" s="46"/>
      <c r="E91" s="46"/>
      <c r="F91" s="46">
        <v>2</v>
      </c>
      <c r="G91" s="46">
        <v>3</v>
      </c>
      <c r="H91" s="46"/>
      <c r="I91" s="46">
        <v>1</v>
      </c>
      <c r="J91" s="46"/>
      <c r="K91" s="46">
        <v>2</v>
      </c>
      <c r="L91" s="46"/>
      <c r="M91" s="46"/>
      <c r="N91" s="46"/>
      <c r="O91" s="46">
        <f t="shared" si="21"/>
        <v>2</v>
      </c>
      <c r="P91" s="47"/>
      <c r="Q91" s="55">
        <v>11</v>
      </c>
      <c r="R91" s="54" t="s">
        <v>89</v>
      </c>
      <c r="S91" s="54" t="s">
        <v>262</v>
      </c>
      <c r="T91" s="46"/>
      <c r="U91" s="46"/>
      <c r="V91" s="46"/>
      <c r="W91" s="46">
        <v>2</v>
      </c>
      <c r="X91" s="46"/>
      <c r="Y91" s="46"/>
      <c r="Z91" s="46"/>
      <c r="AA91" s="46">
        <v>1</v>
      </c>
      <c r="AB91" s="46"/>
      <c r="AC91" s="46"/>
      <c r="AD91" s="46"/>
      <c r="AE91" s="46">
        <f t="shared" si="22"/>
        <v>0</v>
      </c>
      <c r="AF91" s="58"/>
      <c r="AG91" s="49"/>
    </row>
    <row r="92" spans="1:33" s="51" customFormat="1" ht="12.75" x14ac:dyDescent="0.2">
      <c r="A92" s="53">
        <v>55</v>
      </c>
      <c r="B92" s="54" t="s">
        <v>352</v>
      </c>
      <c r="C92" s="54" t="s">
        <v>243</v>
      </c>
      <c r="D92" s="46">
        <v>3</v>
      </c>
      <c r="E92" s="46">
        <v>1</v>
      </c>
      <c r="F92" s="46">
        <v>1</v>
      </c>
      <c r="G92" s="46">
        <v>1</v>
      </c>
      <c r="H92" s="46">
        <v>5</v>
      </c>
      <c r="I92" s="46">
        <v>4</v>
      </c>
      <c r="J92" s="46">
        <v>2</v>
      </c>
      <c r="K92" s="46">
        <v>2</v>
      </c>
      <c r="L92" s="46"/>
      <c r="M92" s="46"/>
      <c r="N92" s="46"/>
      <c r="O92" s="46">
        <f t="shared" si="21"/>
        <v>10</v>
      </c>
      <c r="P92" s="47"/>
      <c r="Q92" s="55">
        <v>13</v>
      </c>
      <c r="R92" s="54" t="s">
        <v>386</v>
      </c>
      <c r="S92" s="54" t="s">
        <v>387</v>
      </c>
      <c r="T92" s="46">
        <v>1</v>
      </c>
      <c r="U92" s="46">
        <v>1</v>
      </c>
      <c r="V92" s="46"/>
      <c r="W92" s="46">
        <v>5</v>
      </c>
      <c r="X92" s="46">
        <v>2</v>
      </c>
      <c r="Y92" s="46">
        <v>2</v>
      </c>
      <c r="Z92" s="46"/>
      <c r="AA92" s="46">
        <v>5</v>
      </c>
      <c r="AB92" s="46"/>
      <c r="AC92" s="46"/>
      <c r="AD92" s="46"/>
      <c r="AE92" s="46">
        <f t="shared" si="22"/>
        <v>5</v>
      </c>
      <c r="AF92" s="58"/>
      <c r="AG92" s="56" t="str">
        <f>IF(N95+AD95=5,"Correct","MVP ERROR")</f>
        <v>Correct</v>
      </c>
    </row>
    <row r="93" spans="1:33" s="51" customFormat="1" ht="12.75" x14ac:dyDescent="0.2">
      <c r="A93" s="53">
        <v>8</v>
      </c>
      <c r="B93" s="54" t="s">
        <v>353</v>
      </c>
      <c r="C93" s="54" t="s">
        <v>354</v>
      </c>
      <c r="D93" s="46">
        <v>2</v>
      </c>
      <c r="E93" s="46">
        <v>1</v>
      </c>
      <c r="F93" s="46">
        <v>1</v>
      </c>
      <c r="G93" s="46">
        <v>4</v>
      </c>
      <c r="H93" s="46">
        <v>3</v>
      </c>
      <c r="I93" s="46">
        <v>8</v>
      </c>
      <c r="J93" s="46">
        <v>2</v>
      </c>
      <c r="K93" s="46"/>
      <c r="L93" s="46"/>
      <c r="M93" s="46"/>
      <c r="N93" s="46">
        <v>3</v>
      </c>
      <c r="O93" s="46">
        <f t="shared" si="21"/>
        <v>8</v>
      </c>
      <c r="P93" s="47"/>
      <c r="Q93" s="53"/>
      <c r="R93" s="54"/>
      <c r="S93" s="5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 t="str">
        <f t="shared" si="22"/>
        <v/>
      </c>
      <c r="AF93" s="58"/>
      <c r="AG93" s="57" t="str">
        <f>A83&amp;": "&amp;IF(D95&lt;1,"FG-","")&amp;IF(E95&lt;1,"3P-","")&amp;IF(F95&lt;1,"FT-","")&amp;IF(G95&lt;3,"-REB-","")&amp;IF(H95&lt;3,"-AST-","")&amp;IF(I95&lt;1,"STL-","")&amp;IF(J95&lt;1,"BLK-","")&amp;IF(K95&lt;1,"PFS-","") &amp; "   |||   "&amp;Q83&amp;": "&amp;IF(T95&lt;1,"FG-","")&amp;IF(U95&lt;1,"3P-","")&amp;IF(V95&lt;1,"FT-","")&amp;IF(W95&lt;1,"REB-","")&amp;IF(X95&lt;1,"AST-","")&amp;IF(Y95&lt;1,"STL-","")&amp;IF(Z95&lt;1,"BLK-","")&amp;IF(AA95&lt;1,"PFS-","")</f>
        <v xml:space="preserve">Hellfish:    |||   Brownies: </v>
      </c>
    </row>
    <row r="94" spans="1:33" s="51" customFormat="1" ht="12.75" x14ac:dyDescent="0.2">
      <c r="A94" s="53"/>
      <c r="B94" s="54"/>
      <c r="C94" s="5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 t="str">
        <f t="shared" si="21"/>
        <v/>
      </c>
      <c r="P94" s="47"/>
      <c r="Q94" s="53"/>
      <c r="R94" s="54"/>
      <c r="S94" s="5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 t="str">
        <f t="shared" si="22"/>
        <v/>
      </c>
      <c r="AF94" s="58"/>
      <c r="AG94" s="49"/>
    </row>
    <row r="95" spans="1:33" s="51" customFormat="1" ht="12.75" x14ac:dyDescent="0.2">
      <c r="A95" s="140" t="s">
        <v>27</v>
      </c>
      <c r="B95" s="141"/>
      <c r="C95" s="142"/>
      <c r="D95" s="46">
        <f t="shared" ref="D95:O95" si="23">SUM(D85:D94)</f>
        <v>12</v>
      </c>
      <c r="E95" s="46">
        <f t="shared" si="23"/>
        <v>2</v>
      </c>
      <c r="F95" s="46">
        <f t="shared" si="23"/>
        <v>12</v>
      </c>
      <c r="G95" s="46">
        <f t="shared" si="23"/>
        <v>26</v>
      </c>
      <c r="H95" s="46">
        <f t="shared" si="23"/>
        <v>14</v>
      </c>
      <c r="I95" s="46">
        <f t="shared" si="23"/>
        <v>19</v>
      </c>
      <c r="J95" s="46">
        <f t="shared" si="23"/>
        <v>10</v>
      </c>
      <c r="K95" s="46">
        <f t="shared" si="23"/>
        <v>10</v>
      </c>
      <c r="L95" s="46">
        <f t="shared" si="23"/>
        <v>0</v>
      </c>
      <c r="M95" s="46">
        <f t="shared" si="23"/>
        <v>0</v>
      </c>
      <c r="N95" s="46">
        <f t="shared" si="23"/>
        <v>5</v>
      </c>
      <c r="O95" s="46">
        <f t="shared" si="23"/>
        <v>42</v>
      </c>
      <c r="P95" s="48" t="s">
        <v>2</v>
      </c>
      <c r="Q95" s="140" t="s">
        <v>27</v>
      </c>
      <c r="R95" s="141"/>
      <c r="S95" s="142"/>
      <c r="T95" s="46">
        <f t="shared" ref="T95:AE95" si="24">SUM(T85:T94)</f>
        <v>8</v>
      </c>
      <c r="U95" s="46">
        <f t="shared" si="24"/>
        <v>3</v>
      </c>
      <c r="V95" s="46">
        <f t="shared" si="24"/>
        <v>8</v>
      </c>
      <c r="W95" s="46">
        <f t="shared" si="24"/>
        <v>34</v>
      </c>
      <c r="X95" s="46">
        <f t="shared" si="24"/>
        <v>15</v>
      </c>
      <c r="Y95" s="46">
        <f t="shared" si="24"/>
        <v>15</v>
      </c>
      <c r="Z95" s="46">
        <f t="shared" si="24"/>
        <v>5</v>
      </c>
      <c r="AA95" s="46">
        <f t="shared" si="24"/>
        <v>16</v>
      </c>
      <c r="AB95" s="46">
        <f t="shared" si="24"/>
        <v>0</v>
      </c>
      <c r="AC95" s="46">
        <f t="shared" si="24"/>
        <v>0</v>
      </c>
      <c r="AD95" s="46">
        <f t="shared" si="24"/>
        <v>0</v>
      </c>
      <c r="AE95" s="46">
        <f t="shared" si="24"/>
        <v>33</v>
      </c>
      <c r="AF95" s="58"/>
      <c r="AG95" s="49"/>
    </row>
    <row r="96" spans="1:33" s="51" customFormat="1" ht="12.75" x14ac:dyDescent="0.2">
      <c r="A96" s="152" t="s">
        <v>28</v>
      </c>
      <c r="B96" s="153"/>
      <c r="C96" s="154" t="s">
        <v>244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6"/>
      <c r="AF96" s="58"/>
      <c r="AG96" s="49"/>
    </row>
    <row r="97" spans="1:33" s="51" customFormat="1" ht="12.75" x14ac:dyDescent="0.2">
      <c r="A97" s="152" t="s">
        <v>205</v>
      </c>
      <c r="B97" s="153"/>
      <c r="C97" s="154" t="s">
        <v>416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6"/>
      <c r="AF97" s="58"/>
      <c r="AG97" s="49"/>
    </row>
    <row r="98" spans="1:33" s="51" customFormat="1" ht="12.75" x14ac:dyDescent="0.2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58"/>
      <c r="AG98" s="49"/>
    </row>
    <row r="99" spans="1:33" s="51" customFormat="1" ht="12.75" x14ac:dyDescent="0.2">
      <c r="A99" s="163" t="s">
        <v>77</v>
      </c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5"/>
      <c r="P99" s="43" t="s">
        <v>49</v>
      </c>
      <c r="Q99" s="172" t="s">
        <v>68</v>
      </c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4"/>
      <c r="AF99" s="58"/>
      <c r="AG99" s="49"/>
    </row>
    <row r="100" spans="1:33" s="51" customFormat="1" ht="12.75" x14ac:dyDescent="0.2">
      <c r="A100" s="44" t="s">
        <v>7</v>
      </c>
      <c r="B100" s="44" t="s">
        <v>8</v>
      </c>
      <c r="C100" s="44" t="s">
        <v>9</v>
      </c>
      <c r="D100" s="44" t="s">
        <v>10</v>
      </c>
      <c r="E100" s="44" t="s">
        <v>11</v>
      </c>
      <c r="F100" s="44" t="s">
        <v>12</v>
      </c>
      <c r="G100" s="44" t="s">
        <v>16</v>
      </c>
      <c r="H100" s="44" t="s">
        <v>13</v>
      </c>
      <c r="I100" s="44" t="s">
        <v>14</v>
      </c>
      <c r="J100" s="44" t="s">
        <v>15</v>
      </c>
      <c r="K100" s="44" t="s">
        <v>17</v>
      </c>
      <c r="L100" s="44" t="s">
        <v>18</v>
      </c>
      <c r="M100" s="44" t="s">
        <v>19</v>
      </c>
      <c r="N100" s="44" t="s">
        <v>20</v>
      </c>
      <c r="O100" s="44" t="s">
        <v>21</v>
      </c>
      <c r="P100" s="45" t="s">
        <v>22</v>
      </c>
      <c r="Q100" s="44" t="s">
        <v>7</v>
      </c>
      <c r="R100" s="44" t="s">
        <v>8</v>
      </c>
      <c r="S100" s="44" t="s">
        <v>9</v>
      </c>
      <c r="T100" s="44" t="s">
        <v>10</v>
      </c>
      <c r="U100" s="44" t="s">
        <v>11</v>
      </c>
      <c r="V100" s="44" t="s">
        <v>12</v>
      </c>
      <c r="W100" s="44" t="s">
        <v>16</v>
      </c>
      <c r="X100" s="44" t="s">
        <v>13</v>
      </c>
      <c r="Y100" s="44" t="s">
        <v>14</v>
      </c>
      <c r="Z100" s="44" t="s">
        <v>15</v>
      </c>
      <c r="AA100" s="44" t="s">
        <v>17</v>
      </c>
      <c r="AB100" s="44" t="s">
        <v>18</v>
      </c>
      <c r="AC100" s="44" t="s">
        <v>19</v>
      </c>
      <c r="AD100" s="44" t="s">
        <v>20</v>
      </c>
      <c r="AE100" s="44" t="s">
        <v>21</v>
      </c>
      <c r="AF100" s="58"/>
      <c r="AG100" s="49"/>
    </row>
    <row r="101" spans="1:33" s="51" customFormat="1" ht="12.75" x14ac:dyDescent="0.2">
      <c r="A101" s="55">
        <v>25</v>
      </c>
      <c r="B101" s="54" t="s">
        <v>87</v>
      </c>
      <c r="C101" s="54" t="s">
        <v>88</v>
      </c>
      <c r="D101" s="46">
        <v>1</v>
      </c>
      <c r="E101" s="46"/>
      <c r="F101" s="46"/>
      <c r="G101" s="46">
        <v>2</v>
      </c>
      <c r="H101" s="46">
        <v>4</v>
      </c>
      <c r="I101" s="46">
        <v>2</v>
      </c>
      <c r="J101" s="46"/>
      <c r="K101" s="46">
        <v>4</v>
      </c>
      <c r="L101" s="46"/>
      <c r="M101" s="46"/>
      <c r="N101" s="46">
        <v>1</v>
      </c>
      <c r="O101" s="46">
        <f t="shared" ref="O101:O110" si="25">IF(B101="","",(D101*2)+(E101*3)+F101*1)</f>
        <v>2</v>
      </c>
      <c r="P101" s="47"/>
      <c r="Q101" s="53">
        <v>2</v>
      </c>
      <c r="R101" s="54" t="s">
        <v>267</v>
      </c>
      <c r="S101" s="54" t="s">
        <v>76</v>
      </c>
      <c r="T101" s="46">
        <v>3</v>
      </c>
      <c r="U101" s="46"/>
      <c r="V101" s="46"/>
      <c r="W101" s="46">
        <v>4</v>
      </c>
      <c r="X101" s="46">
        <v>3</v>
      </c>
      <c r="Y101" s="46">
        <v>1</v>
      </c>
      <c r="Z101" s="46"/>
      <c r="AA101" s="46">
        <v>1</v>
      </c>
      <c r="AB101" s="46"/>
      <c r="AC101" s="46"/>
      <c r="AD101" s="46"/>
      <c r="AE101" s="46">
        <f t="shared" ref="AE101:AE110" si="26">IF(R101="","",(T101*2)+(U101*3)+V101*1)</f>
        <v>6</v>
      </c>
      <c r="AF101" s="58"/>
      <c r="AG101" s="49"/>
    </row>
    <row r="102" spans="1:33" s="51" customFormat="1" ht="12.75" x14ac:dyDescent="0.2">
      <c r="A102" s="59" t="s">
        <v>147</v>
      </c>
      <c r="B102" s="54" t="s">
        <v>146</v>
      </c>
      <c r="C102" s="54" t="s">
        <v>186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>
        <f t="shared" si="25"/>
        <v>0</v>
      </c>
      <c r="P102" s="47"/>
      <c r="Q102" s="55">
        <v>6</v>
      </c>
      <c r="R102" s="54" t="s">
        <v>179</v>
      </c>
      <c r="S102" s="54" t="s">
        <v>180</v>
      </c>
      <c r="T102" s="46">
        <v>1</v>
      </c>
      <c r="U102" s="46"/>
      <c r="V102" s="46"/>
      <c r="W102" s="46">
        <v>2</v>
      </c>
      <c r="X102" s="46">
        <v>1</v>
      </c>
      <c r="Y102" s="46"/>
      <c r="Z102" s="46"/>
      <c r="AA102" s="46">
        <v>1</v>
      </c>
      <c r="AB102" s="46"/>
      <c r="AC102" s="46"/>
      <c r="AD102" s="46"/>
      <c r="AE102" s="46">
        <f t="shared" si="26"/>
        <v>2</v>
      </c>
      <c r="AF102" s="58"/>
      <c r="AG102" s="49"/>
    </row>
    <row r="103" spans="1:33" s="51" customFormat="1" ht="12.75" x14ac:dyDescent="0.2">
      <c r="A103" s="53">
        <v>3</v>
      </c>
      <c r="B103" s="54" t="s">
        <v>80</v>
      </c>
      <c r="C103" s="54" t="s">
        <v>81</v>
      </c>
      <c r="D103" s="46">
        <v>5</v>
      </c>
      <c r="E103" s="46"/>
      <c r="F103" s="46">
        <v>6</v>
      </c>
      <c r="G103" s="46">
        <v>4</v>
      </c>
      <c r="H103" s="46">
        <v>2</v>
      </c>
      <c r="I103" s="46"/>
      <c r="J103" s="46"/>
      <c r="K103" s="46">
        <v>2</v>
      </c>
      <c r="L103" s="46"/>
      <c r="M103" s="46"/>
      <c r="N103" s="46"/>
      <c r="O103" s="46">
        <f t="shared" si="25"/>
        <v>16</v>
      </c>
      <c r="P103" s="47"/>
      <c r="Q103" s="55">
        <v>8</v>
      </c>
      <c r="R103" s="54" t="s">
        <v>149</v>
      </c>
      <c r="S103" s="54" t="s">
        <v>35</v>
      </c>
      <c r="T103" s="46">
        <v>3</v>
      </c>
      <c r="U103" s="46"/>
      <c r="V103" s="46"/>
      <c r="W103" s="46">
        <v>3</v>
      </c>
      <c r="X103" s="46">
        <v>1</v>
      </c>
      <c r="Y103" s="46"/>
      <c r="Z103" s="46"/>
      <c r="AA103" s="46">
        <v>1</v>
      </c>
      <c r="AB103" s="46"/>
      <c r="AC103" s="46"/>
      <c r="AD103" s="46"/>
      <c r="AE103" s="46">
        <f t="shared" si="26"/>
        <v>6</v>
      </c>
      <c r="AF103" s="58"/>
      <c r="AG103" s="49"/>
    </row>
    <row r="104" spans="1:33" s="51" customFormat="1" ht="12.75" x14ac:dyDescent="0.2">
      <c r="A104" s="55">
        <v>5</v>
      </c>
      <c r="B104" s="54" t="s">
        <v>85</v>
      </c>
      <c r="C104" s="54" t="s">
        <v>86</v>
      </c>
      <c r="D104" s="46">
        <v>2</v>
      </c>
      <c r="E104" s="46"/>
      <c r="F104" s="46">
        <v>5</v>
      </c>
      <c r="G104" s="46">
        <v>4</v>
      </c>
      <c r="H104" s="46">
        <v>2</v>
      </c>
      <c r="I104" s="46"/>
      <c r="J104" s="46"/>
      <c r="K104" s="46"/>
      <c r="L104" s="46"/>
      <c r="M104" s="46"/>
      <c r="N104" s="46"/>
      <c r="O104" s="46">
        <f t="shared" si="25"/>
        <v>9</v>
      </c>
      <c r="P104" s="47"/>
      <c r="Q104" s="55">
        <v>10</v>
      </c>
      <c r="R104" s="54" t="s">
        <v>75</v>
      </c>
      <c r="S104" s="54" t="s">
        <v>76</v>
      </c>
      <c r="T104" s="46"/>
      <c r="U104" s="46">
        <v>1</v>
      </c>
      <c r="V104" s="46"/>
      <c r="W104" s="46">
        <v>4</v>
      </c>
      <c r="X104" s="46">
        <v>1</v>
      </c>
      <c r="Y104" s="46">
        <v>2</v>
      </c>
      <c r="Z104" s="46"/>
      <c r="AA104" s="46">
        <v>3</v>
      </c>
      <c r="AB104" s="46"/>
      <c r="AC104" s="46"/>
      <c r="AD104" s="46"/>
      <c r="AE104" s="46">
        <f t="shared" si="26"/>
        <v>3</v>
      </c>
      <c r="AF104" s="58"/>
      <c r="AG104" s="49"/>
    </row>
    <row r="105" spans="1:33" s="51" customFormat="1" ht="12.75" x14ac:dyDescent="0.2">
      <c r="A105" s="55">
        <v>12</v>
      </c>
      <c r="B105" s="54" t="s">
        <v>161</v>
      </c>
      <c r="C105" s="54" t="s">
        <v>121</v>
      </c>
      <c r="D105" s="46">
        <v>5</v>
      </c>
      <c r="E105" s="46">
        <v>1</v>
      </c>
      <c r="F105" s="46">
        <v>4</v>
      </c>
      <c r="G105" s="46">
        <v>11</v>
      </c>
      <c r="H105" s="46">
        <v>2</v>
      </c>
      <c r="I105" s="46">
        <v>3</v>
      </c>
      <c r="J105" s="46">
        <v>2</v>
      </c>
      <c r="K105" s="46">
        <v>2</v>
      </c>
      <c r="L105" s="46"/>
      <c r="M105" s="46"/>
      <c r="N105" s="46">
        <v>2</v>
      </c>
      <c r="O105" s="46">
        <f t="shared" si="25"/>
        <v>17</v>
      </c>
      <c r="P105" s="47"/>
      <c r="Q105" s="55"/>
      <c r="R105" s="54"/>
      <c r="S105" s="5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 t="str">
        <f t="shared" si="26"/>
        <v/>
      </c>
      <c r="AF105" s="58"/>
      <c r="AG105" s="49"/>
    </row>
    <row r="106" spans="1:33" s="51" customFormat="1" ht="12.75" x14ac:dyDescent="0.2">
      <c r="A106" s="55"/>
      <c r="B106" s="54"/>
      <c r="C106" s="54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 t="str">
        <f t="shared" si="25"/>
        <v/>
      </c>
      <c r="P106" s="47"/>
      <c r="Q106" s="55">
        <v>20</v>
      </c>
      <c r="R106" s="54" t="s">
        <v>75</v>
      </c>
      <c r="S106" s="54" t="s">
        <v>79</v>
      </c>
      <c r="T106" s="46"/>
      <c r="U106" s="46">
        <v>1</v>
      </c>
      <c r="V106" s="46"/>
      <c r="W106" s="46">
        <v>1</v>
      </c>
      <c r="X106" s="46">
        <v>1</v>
      </c>
      <c r="Y106" s="46"/>
      <c r="Z106" s="46"/>
      <c r="AA106" s="46"/>
      <c r="AB106" s="46"/>
      <c r="AC106" s="46"/>
      <c r="AD106" s="46"/>
      <c r="AE106" s="46">
        <f t="shared" si="26"/>
        <v>3</v>
      </c>
      <c r="AF106" s="58"/>
      <c r="AG106" s="49"/>
    </row>
    <row r="107" spans="1:33" s="51" customFormat="1" ht="12.75" x14ac:dyDescent="0.2">
      <c r="A107" s="55"/>
      <c r="B107" s="54"/>
      <c r="C107" s="54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 t="str">
        <f t="shared" si="25"/>
        <v/>
      </c>
      <c r="P107" s="47"/>
      <c r="Q107" s="55">
        <v>21</v>
      </c>
      <c r="R107" s="54" t="s">
        <v>71</v>
      </c>
      <c r="S107" s="54" t="s">
        <v>95</v>
      </c>
      <c r="T107" s="46">
        <v>1</v>
      </c>
      <c r="U107" s="46"/>
      <c r="V107" s="46"/>
      <c r="W107" s="46">
        <v>3</v>
      </c>
      <c r="X107" s="46">
        <v>1</v>
      </c>
      <c r="Y107" s="46"/>
      <c r="Z107" s="46">
        <v>1</v>
      </c>
      <c r="AA107" s="46">
        <v>5</v>
      </c>
      <c r="AB107" s="46"/>
      <c r="AC107" s="46"/>
      <c r="AD107" s="46"/>
      <c r="AE107" s="46">
        <f t="shared" si="26"/>
        <v>2</v>
      </c>
      <c r="AF107" s="58"/>
      <c r="AG107" s="49"/>
    </row>
    <row r="108" spans="1:33" s="51" customFormat="1" ht="12.75" x14ac:dyDescent="0.2">
      <c r="A108" s="53">
        <v>35</v>
      </c>
      <c r="B108" s="54" t="s">
        <v>290</v>
      </c>
      <c r="C108" s="54" t="s">
        <v>291</v>
      </c>
      <c r="D108" s="46">
        <v>2</v>
      </c>
      <c r="E108" s="46">
        <v>1</v>
      </c>
      <c r="F108" s="46"/>
      <c r="G108" s="46">
        <v>8</v>
      </c>
      <c r="H108" s="46">
        <v>2</v>
      </c>
      <c r="I108" s="46">
        <v>2</v>
      </c>
      <c r="J108" s="46">
        <v>3</v>
      </c>
      <c r="K108" s="46">
        <v>2</v>
      </c>
      <c r="L108" s="46"/>
      <c r="M108" s="46"/>
      <c r="N108" s="46"/>
      <c r="O108" s="46">
        <f t="shared" si="25"/>
        <v>7</v>
      </c>
      <c r="P108" s="47"/>
      <c r="Q108" s="55">
        <v>44</v>
      </c>
      <c r="R108" s="54" t="s">
        <v>163</v>
      </c>
      <c r="S108" s="54" t="s">
        <v>164</v>
      </c>
      <c r="T108" s="46">
        <v>6</v>
      </c>
      <c r="U108" s="46">
        <v>1</v>
      </c>
      <c r="V108" s="46">
        <v>2</v>
      </c>
      <c r="W108" s="46">
        <v>8</v>
      </c>
      <c r="X108" s="46">
        <v>1</v>
      </c>
      <c r="Y108" s="46"/>
      <c r="Z108" s="46">
        <v>1</v>
      </c>
      <c r="AA108" s="46">
        <v>1</v>
      </c>
      <c r="AB108" s="46"/>
      <c r="AC108" s="46"/>
      <c r="AD108" s="46">
        <v>2</v>
      </c>
      <c r="AE108" s="46">
        <f t="shared" si="26"/>
        <v>17</v>
      </c>
      <c r="AF108" s="58"/>
      <c r="AG108" s="56" t="str">
        <f>IF(N111+AD111=5,"Correct","MVP ERROR")</f>
        <v>Correct</v>
      </c>
    </row>
    <row r="109" spans="1:33" s="51" customFormat="1" ht="12.75" x14ac:dyDescent="0.2">
      <c r="A109" s="53"/>
      <c r="B109" s="54"/>
      <c r="C109" s="5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 t="str">
        <f t="shared" si="25"/>
        <v/>
      </c>
      <c r="P109" s="47"/>
      <c r="Q109" s="55">
        <v>22</v>
      </c>
      <c r="R109" s="54" t="s">
        <v>370</v>
      </c>
      <c r="S109" s="54" t="s">
        <v>371</v>
      </c>
      <c r="T109" s="46"/>
      <c r="U109" s="46"/>
      <c r="V109" s="46"/>
      <c r="W109" s="46">
        <v>2</v>
      </c>
      <c r="X109" s="46">
        <v>1</v>
      </c>
      <c r="Y109" s="46">
        <v>1</v>
      </c>
      <c r="Z109" s="46"/>
      <c r="AA109" s="46">
        <v>1</v>
      </c>
      <c r="AB109" s="46"/>
      <c r="AC109" s="46"/>
      <c r="AD109" s="46"/>
      <c r="AE109" s="46">
        <f t="shared" si="26"/>
        <v>0</v>
      </c>
      <c r="AF109" s="58"/>
      <c r="AG109" s="57" t="str">
        <f>A99&amp;": "&amp;IF(D111&lt;1,"FG-","")&amp;IF(E111&lt;1,"3P-","")&amp;IF(F111&lt;1,"FT-","")&amp;IF(G111&lt;3,"-REB-","")&amp;IF(H111&lt;3,"-AST-","")&amp;IF(I111&lt;1,"STL-","")&amp;IF(J111&lt;1,"BLK-","")&amp;IF(K111&lt;1,"PFS-","") &amp; "   |||   "&amp;Q99&amp;": "&amp;IF(T111&lt;1,"FG-","")&amp;IF(U111&lt;1,"3P-","")&amp;IF(V111&lt;1,"FT-","")&amp;IF(W111&lt;1,"REB-","")&amp;IF(X111&lt;1,"AST-","")&amp;IF(Y111&lt;1,"STL-","")&amp;IF(Z111&lt;1,"BLK-","")&amp;IF(AA111&lt;1,"PFS-","")</f>
        <v xml:space="preserve">HBW Cannons:    |||   Pork Swords: </v>
      </c>
    </row>
    <row r="110" spans="1:33" s="51" customFormat="1" ht="12.75" x14ac:dyDescent="0.2">
      <c r="A110" s="53"/>
      <c r="B110" s="54"/>
      <c r="C110" s="5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 t="str">
        <f t="shared" si="25"/>
        <v/>
      </c>
      <c r="P110" s="47"/>
      <c r="Q110" s="55">
        <v>11</v>
      </c>
      <c r="R110" s="54" t="s">
        <v>417</v>
      </c>
      <c r="S110" s="54" t="s">
        <v>387</v>
      </c>
      <c r="T110" s="46">
        <v>2</v>
      </c>
      <c r="U110" s="46"/>
      <c r="V110" s="46"/>
      <c r="W110" s="46">
        <v>4</v>
      </c>
      <c r="X110" s="46">
        <v>4</v>
      </c>
      <c r="Y110" s="46">
        <v>2</v>
      </c>
      <c r="Z110" s="46">
        <v>1</v>
      </c>
      <c r="AA110" s="46">
        <v>2</v>
      </c>
      <c r="AB110" s="46"/>
      <c r="AC110" s="46"/>
      <c r="AD110" s="46"/>
      <c r="AE110" s="46">
        <f t="shared" si="26"/>
        <v>4</v>
      </c>
      <c r="AF110" s="58"/>
      <c r="AG110" s="49"/>
    </row>
    <row r="111" spans="1:33" s="51" customFormat="1" ht="12.75" x14ac:dyDescent="0.2">
      <c r="A111" s="140" t="s">
        <v>27</v>
      </c>
      <c r="B111" s="141"/>
      <c r="C111" s="142"/>
      <c r="D111" s="46">
        <f t="shared" ref="D111:O111" si="27">SUM(D101:D110)</f>
        <v>15</v>
      </c>
      <c r="E111" s="46">
        <f t="shared" si="27"/>
        <v>2</v>
      </c>
      <c r="F111" s="46">
        <f t="shared" si="27"/>
        <v>15</v>
      </c>
      <c r="G111" s="46">
        <f t="shared" si="27"/>
        <v>29</v>
      </c>
      <c r="H111" s="46">
        <f t="shared" si="27"/>
        <v>12</v>
      </c>
      <c r="I111" s="46">
        <f t="shared" si="27"/>
        <v>7</v>
      </c>
      <c r="J111" s="46">
        <f t="shared" si="27"/>
        <v>5</v>
      </c>
      <c r="K111" s="46">
        <f t="shared" si="27"/>
        <v>10</v>
      </c>
      <c r="L111" s="46">
        <f t="shared" si="27"/>
        <v>0</v>
      </c>
      <c r="M111" s="46">
        <f t="shared" si="27"/>
        <v>0</v>
      </c>
      <c r="N111" s="46">
        <f t="shared" si="27"/>
        <v>3</v>
      </c>
      <c r="O111" s="46">
        <f t="shared" si="27"/>
        <v>51</v>
      </c>
      <c r="P111" s="48" t="s">
        <v>2</v>
      </c>
      <c r="Q111" s="140" t="s">
        <v>27</v>
      </c>
      <c r="R111" s="141"/>
      <c r="S111" s="142"/>
      <c r="T111" s="46">
        <f t="shared" ref="T111:AE111" si="28">SUM(T101:T110)</f>
        <v>16</v>
      </c>
      <c r="U111" s="46">
        <f t="shared" si="28"/>
        <v>3</v>
      </c>
      <c r="V111" s="46">
        <f t="shared" si="28"/>
        <v>2</v>
      </c>
      <c r="W111" s="46">
        <f t="shared" si="28"/>
        <v>31</v>
      </c>
      <c r="X111" s="46">
        <f t="shared" si="28"/>
        <v>14</v>
      </c>
      <c r="Y111" s="46">
        <f t="shared" si="28"/>
        <v>6</v>
      </c>
      <c r="Z111" s="46">
        <f t="shared" si="28"/>
        <v>3</v>
      </c>
      <c r="AA111" s="46">
        <f t="shared" si="28"/>
        <v>15</v>
      </c>
      <c r="AB111" s="46">
        <f t="shared" si="28"/>
        <v>0</v>
      </c>
      <c r="AC111" s="46">
        <f t="shared" si="28"/>
        <v>0</v>
      </c>
      <c r="AD111" s="46">
        <f t="shared" si="28"/>
        <v>2</v>
      </c>
      <c r="AE111" s="46">
        <f t="shared" si="28"/>
        <v>43</v>
      </c>
      <c r="AF111" s="58"/>
      <c r="AG111" s="49"/>
    </row>
    <row r="112" spans="1:33" s="51" customFormat="1" ht="12.75" x14ac:dyDescent="0.2">
      <c r="A112" s="152" t="s">
        <v>28</v>
      </c>
      <c r="B112" s="153"/>
      <c r="C112" s="154" t="s">
        <v>203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6"/>
      <c r="AF112" s="58"/>
      <c r="AG112" s="49"/>
    </row>
    <row r="113" spans="1:33" s="51" customFormat="1" ht="12.75" x14ac:dyDescent="0.2">
      <c r="A113" s="152" t="s">
        <v>205</v>
      </c>
      <c r="B113" s="153"/>
      <c r="C113" s="154" t="s">
        <v>410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6"/>
      <c r="AF113" s="58"/>
      <c r="AG113" s="49"/>
    </row>
    <row r="114" spans="1:33" s="51" customFormat="1" ht="12.75" x14ac:dyDescent="0.2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58"/>
      <c r="AG114" s="49"/>
    </row>
    <row r="115" spans="1:33" s="51" customFormat="1" ht="12.75" x14ac:dyDescent="0.2">
      <c r="A115" s="192" t="s">
        <v>106</v>
      </c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4"/>
      <c r="P115" s="43" t="s">
        <v>49</v>
      </c>
      <c r="Q115" s="178" t="s">
        <v>215</v>
      </c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80"/>
      <c r="AF115" s="58"/>
      <c r="AG115" s="49"/>
    </row>
    <row r="116" spans="1:33" s="51" customFormat="1" ht="12.75" x14ac:dyDescent="0.2">
      <c r="A116" s="44" t="s">
        <v>7</v>
      </c>
      <c r="B116" s="44" t="s">
        <v>8</v>
      </c>
      <c r="C116" s="44" t="s">
        <v>9</v>
      </c>
      <c r="D116" s="44" t="s">
        <v>10</v>
      </c>
      <c r="E116" s="44" t="s">
        <v>11</v>
      </c>
      <c r="F116" s="44" t="s">
        <v>12</v>
      </c>
      <c r="G116" s="44" t="s">
        <v>16</v>
      </c>
      <c r="H116" s="44" t="s">
        <v>13</v>
      </c>
      <c r="I116" s="44" t="s">
        <v>14</v>
      </c>
      <c r="J116" s="44" t="s">
        <v>15</v>
      </c>
      <c r="K116" s="44" t="s">
        <v>17</v>
      </c>
      <c r="L116" s="44" t="s">
        <v>18</v>
      </c>
      <c r="M116" s="44" t="s">
        <v>19</v>
      </c>
      <c r="N116" s="44" t="s">
        <v>20</v>
      </c>
      <c r="O116" s="44" t="s">
        <v>21</v>
      </c>
      <c r="P116" s="45" t="s">
        <v>22</v>
      </c>
      <c r="Q116" s="44" t="s">
        <v>7</v>
      </c>
      <c r="R116" s="44" t="s">
        <v>8</v>
      </c>
      <c r="S116" s="44" t="s">
        <v>9</v>
      </c>
      <c r="T116" s="44" t="s">
        <v>10</v>
      </c>
      <c r="U116" s="44" t="s">
        <v>11</v>
      </c>
      <c r="V116" s="44" t="s">
        <v>12</v>
      </c>
      <c r="W116" s="44" t="s">
        <v>16</v>
      </c>
      <c r="X116" s="44" t="s">
        <v>13</v>
      </c>
      <c r="Y116" s="44" t="s">
        <v>14</v>
      </c>
      <c r="Z116" s="44" t="s">
        <v>15</v>
      </c>
      <c r="AA116" s="44" t="s">
        <v>17</v>
      </c>
      <c r="AB116" s="44" t="s">
        <v>18</v>
      </c>
      <c r="AC116" s="44" t="s">
        <v>19</v>
      </c>
      <c r="AD116" s="44" t="s">
        <v>20</v>
      </c>
      <c r="AE116" s="44" t="s">
        <v>21</v>
      </c>
      <c r="AF116" s="58"/>
      <c r="AG116" s="49"/>
    </row>
    <row r="117" spans="1:33" s="51" customFormat="1" ht="12.75" x14ac:dyDescent="0.2">
      <c r="A117" s="53">
        <v>5</v>
      </c>
      <c r="B117" s="54" t="s">
        <v>140</v>
      </c>
      <c r="C117" s="54" t="s">
        <v>141</v>
      </c>
      <c r="D117" s="46"/>
      <c r="E117" s="46"/>
      <c r="F117" s="46"/>
      <c r="G117" s="46">
        <v>1</v>
      </c>
      <c r="H117" s="46">
        <v>2</v>
      </c>
      <c r="I117" s="46">
        <v>1</v>
      </c>
      <c r="J117" s="46"/>
      <c r="K117" s="46">
        <v>2</v>
      </c>
      <c r="L117" s="46"/>
      <c r="M117" s="46">
        <v>1</v>
      </c>
      <c r="N117" s="46"/>
      <c r="O117" s="46">
        <f t="shared" ref="O117:O126" si="29">IF(B117="","",(D117*2)+(E117*3)+F117*1)</f>
        <v>0</v>
      </c>
      <c r="P117" s="47"/>
      <c r="Q117" s="53">
        <v>2</v>
      </c>
      <c r="R117" s="54" t="s">
        <v>223</v>
      </c>
      <c r="S117" s="54" t="s">
        <v>95</v>
      </c>
      <c r="T117" s="46">
        <v>2</v>
      </c>
      <c r="U117" s="46"/>
      <c r="V117" s="46"/>
      <c r="W117" s="46">
        <v>6</v>
      </c>
      <c r="X117" s="46">
        <v>4</v>
      </c>
      <c r="Y117" s="46"/>
      <c r="Z117" s="46"/>
      <c r="AA117" s="46">
        <v>3</v>
      </c>
      <c r="AB117" s="46"/>
      <c r="AC117" s="46"/>
      <c r="AD117" s="46"/>
      <c r="AE117" s="46">
        <f t="shared" ref="AE117:AE126" si="30">IF(R117="","",(T117*2)+(U117*3)+V117*1)</f>
        <v>4</v>
      </c>
      <c r="AF117" s="58"/>
      <c r="AG117" s="49"/>
    </row>
    <row r="118" spans="1:33" s="51" customFormat="1" ht="12.75" x14ac:dyDescent="0.2">
      <c r="A118" s="55">
        <v>6</v>
      </c>
      <c r="B118" s="54" t="s">
        <v>142</v>
      </c>
      <c r="C118" s="54" t="s">
        <v>143</v>
      </c>
      <c r="D118" s="46"/>
      <c r="E118" s="46"/>
      <c r="F118" s="46"/>
      <c r="G118" s="46">
        <v>3</v>
      </c>
      <c r="H118" s="46">
        <v>4</v>
      </c>
      <c r="I118" s="46">
        <v>1</v>
      </c>
      <c r="J118" s="46"/>
      <c r="K118" s="46">
        <v>3</v>
      </c>
      <c r="L118" s="46"/>
      <c r="M118" s="46">
        <v>1</v>
      </c>
      <c r="N118" s="46"/>
      <c r="O118" s="46">
        <f t="shared" si="29"/>
        <v>0</v>
      </c>
      <c r="P118" s="47"/>
      <c r="Q118" s="53">
        <v>3</v>
      </c>
      <c r="R118" s="54" t="s">
        <v>217</v>
      </c>
      <c r="S118" s="54" t="s">
        <v>189</v>
      </c>
      <c r="T118" s="46"/>
      <c r="U118" s="46">
        <v>2</v>
      </c>
      <c r="V118" s="46"/>
      <c r="W118" s="46">
        <v>1</v>
      </c>
      <c r="X118" s="46"/>
      <c r="Y118" s="46">
        <v>1</v>
      </c>
      <c r="Z118" s="46"/>
      <c r="AA118" s="46">
        <v>1</v>
      </c>
      <c r="AB118" s="46"/>
      <c r="AC118" s="46"/>
      <c r="AD118" s="46"/>
      <c r="AE118" s="46">
        <f t="shared" si="30"/>
        <v>6</v>
      </c>
      <c r="AF118" s="58"/>
      <c r="AG118" s="49"/>
    </row>
    <row r="119" spans="1:33" s="51" customFormat="1" ht="12.75" x14ac:dyDescent="0.2">
      <c r="A119" s="53">
        <v>11</v>
      </c>
      <c r="B119" s="54" t="s">
        <v>200</v>
      </c>
      <c r="C119" s="54" t="s">
        <v>201</v>
      </c>
      <c r="D119" s="46">
        <v>6</v>
      </c>
      <c r="E119" s="46">
        <v>1</v>
      </c>
      <c r="F119" s="46"/>
      <c r="G119" s="46">
        <v>1</v>
      </c>
      <c r="H119" s="46">
        <v>5</v>
      </c>
      <c r="I119" s="46">
        <v>4</v>
      </c>
      <c r="J119" s="46"/>
      <c r="K119" s="46"/>
      <c r="L119" s="46"/>
      <c r="M119" s="46"/>
      <c r="N119" s="46">
        <v>2</v>
      </c>
      <c r="O119" s="46">
        <f t="shared" si="29"/>
        <v>15</v>
      </c>
      <c r="P119" s="47"/>
      <c r="Q119" s="53">
        <v>6</v>
      </c>
      <c r="R119" s="54" t="s">
        <v>216</v>
      </c>
      <c r="S119" s="54" t="s">
        <v>95</v>
      </c>
      <c r="T119" s="46">
        <v>1</v>
      </c>
      <c r="U119" s="46"/>
      <c r="V119" s="46"/>
      <c r="W119" s="46">
        <v>1</v>
      </c>
      <c r="X119" s="46"/>
      <c r="Y119" s="46"/>
      <c r="Z119" s="46"/>
      <c r="AA119" s="46"/>
      <c r="AB119" s="46"/>
      <c r="AC119" s="46"/>
      <c r="AD119" s="46"/>
      <c r="AE119" s="46">
        <f t="shared" si="30"/>
        <v>2</v>
      </c>
      <c r="AF119" s="58"/>
      <c r="AG119" s="49"/>
    </row>
    <row r="120" spans="1:33" s="51" customFormat="1" ht="12.75" x14ac:dyDescent="0.2">
      <c r="A120" s="53"/>
      <c r="B120" s="54"/>
      <c r="C120" s="54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 t="str">
        <f t="shared" si="29"/>
        <v/>
      </c>
      <c r="P120" s="47"/>
      <c r="Q120" s="53">
        <v>7</v>
      </c>
      <c r="R120" s="54" t="s">
        <v>282</v>
      </c>
      <c r="S120" s="54" t="s">
        <v>283</v>
      </c>
      <c r="T120" s="46"/>
      <c r="U120" s="46"/>
      <c r="V120" s="46"/>
      <c r="W120" s="46">
        <v>3</v>
      </c>
      <c r="X120" s="46"/>
      <c r="Y120" s="46">
        <v>1</v>
      </c>
      <c r="Z120" s="46"/>
      <c r="AA120" s="46">
        <v>3</v>
      </c>
      <c r="AB120" s="46"/>
      <c r="AC120" s="46"/>
      <c r="AD120" s="46"/>
      <c r="AE120" s="46">
        <f t="shared" si="30"/>
        <v>0</v>
      </c>
      <c r="AF120" s="58"/>
      <c r="AG120" s="49"/>
    </row>
    <row r="121" spans="1:33" s="51" customFormat="1" ht="12.75" x14ac:dyDescent="0.2">
      <c r="A121" s="55"/>
      <c r="B121" s="54"/>
      <c r="C121" s="54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 t="str">
        <f t="shared" si="29"/>
        <v/>
      </c>
      <c r="P121" s="47"/>
      <c r="Q121" s="53">
        <v>8</v>
      </c>
      <c r="R121" s="54" t="s">
        <v>89</v>
      </c>
      <c r="S121" s="54" t="s">
        <v>194</v>
      </c>
      <c r="T121" s="46"/>
      <c r="U121" s="46"/>
      <c r="V121" s="46"/>
      <c r="W121" s="46">
        <v>3</v>
      </c>
      <c r="X121" s="46"/>
      <c r="Y121" s="46">
        <v>1</v>
      </c>
      <c r="Z121" s="46"/>
      <c r="AA121" s="46">
        <v>1</v>
      </c>
      <c r="AB121" s="46"/>
      <c r="AC121" s="46"/>
      <c r="AD121" s="46"/>
      <c r="AE121" s="46">
        <f t="shared" si="30"/>
        <v>0</v>
      </c>
      <c r="AF121" s="58"/>
      <c r="AG121" s="49"/>
    </row>
    <row r="122" spans="1:33" s="51" customFormat="1" ht="12.75" x14ac:dyDescent="0.2">
      <c r="A122" s="55">
        <v>21</v>
      </c>
      <c r="B122" s="54" t="s">
        <v>177</v>
      </c>
      <c r="C122" s="54" t="s">
        <v>178</v>
      </c>
      <c r="D122" s="46"/>
      <c r="E122" s="46"/>
      <c r="F122" s="46"/>
      <c r="G122" s="46">
        <v>10</v>
      </c>
      <c r="H122" s="46"/>
      <c r="I122" s="46">
        <v>1</v>
      </c>
      <c r="J122" s="46"/>
      <c r="K122" s="46">
        <v>1</v>
      </c>
      <c r="L122" s="46"/>
      <c r="M122" s="46"/>
      <c r="N122" s="46"/>
      <c r="O122" s="46">
        <f t="shared" si="29"/>
        <v>0</v>
      </c>
      <c r="P122" s="47"/>
      <c r="Q122" s="53">
        <v>10</v>
      </c>
      <c r="R122" s="54" t="s">
        <v>218</v>
      </c>
      <c r="S122" s="54" t="s">
        <v>118</v>
      </c>
      <c r="T122" s="46">
        <v>6</v>
      </c>
      <c r="U122" s="46"/>
      <c r="V122" s="46">
        <v>4</v>
      </c>
      <c r="W122" s="46">
        <v>2</v>
      </c>
      <c r="X122" s="46">
        <v>1</v>
      </c>
      <c r="Y122" s="46">
        <v>4</v>
      </c>
      <c r="Z122" s="46"/>
      <c r="AA122" s="46">
        <v>2</v>
      </c>
      <c r="AB122" s="46">
        <v>1</v>
      </c>
      <c r="AC122" s="46"/>
      <c r="AD122" s="46">
        <v>2</v>
      </c>
      <c r="AE122" s="46">
        <f t="shared" si="30"/>
        <v>16</v>
      </c>
      <c r="AF122" s="58"/>
      <c r="AG122" s="49"/>
    </row>
    <row r="123" spans="1:33" s="51" customFormat="1" ht="12.75" x14ac:dyDescent="0.2">
      <c r="A123" s="55">
        <v>24</v>
      </c>
      <c r="B123" s="54" t="s">
        <v>145</v>
      </c>
      <c r="C123" s="54" t="s">
        <v>38</v>
      </c>
      <c r="D123" s="46"/>
      <c r="E123" s="46">
        <v>2</v>
      </c>
      <c r="F123" s="46"/>
      <c r="G123" s="46">
        <v>6</v>
      </c>
      <c r="H123" s="46"/>
      <c r="I123" s="46">
        <v>2</v>
      </c>
      <c r="J123" s="46">
        <v>1</v>
      </c>
      <c r="K123" s="46">
        <v>1</v>
      </c>
      <c r="L123" s="46">
        <v>1</v>
      </c>
      <c r="M123" s="46"/>
      <c r="N123" s="46"/>
      <c r="O123" s="46">
        <f t="shared" si="29"/>
        <v>6</v>
      </c>
      <c r="P123" s="47"/>
      <c r="Q123" s="53">
        <v>21</v>
      </c>
      <c r="R123" s="54" t="s">
        <v>221</v>
      </c>
      <c r="S123" s="54" t="s">
        <v>222</v>
      </c>
      <c r="T123" s="46"/>
      <c r="U123" s="46"/>
      <c r="V123" s="46"/>
      <c r="W123" s="46">
        <v>3</v>
      </c>
      <c r="X123" s="46"/>
      <c r="Y123" s="46">
        <v>1</v>
      </c>
      <c r="Z123" s="46"/>
      <c r="AA123" s="46"/>
      <c r="AB123" s="46"/>
      <c r="AC123" s="46"/>
      <c r="AD123" s="46"/>
      <c r="AE123" s="46">
        <f t="shared" si="30"/>
        <v>0</v>
      </c>
      <c r="AF123" s="58"/>
      <c r="AG123" s="49"/>
    </row>
    <row r="124" spans="1:33" s="51" customFormat="1" ht="12.75" x14ac:dyDescent="0.2">
      <c r="A124" s="53">
        <v>32</v>
      </c>
      <c r="B124" s="54" t="s">
        <v>63</v>
      </c>
      <c r="C124" s="54" t="s">
        <v>79</v>
      </c>
      <c r="D124" s="46">
        <v>5</v>
      </c>
      <c r="E124" s="46"/>
      <c r="F124" s="46"/>
      <c r="G124" s="46">
        <v>11</v>
      </c>
      <c r="H124" s="46">
        <v>1</v>
      </c>
      <c r="I124" s="46"/>
      <c r="J124" s="46">
        <v>1</v>
      </c>
      <c r="K124" s="46">
        <v>1</v>
      </c>
      <c r="L124" s="46"/>
      <c r="M124" s="46"/>
      <c r="N124" s="46"/>
      <c r="O124" s="46">
        <f t="shared" si="29"/>
        <v>10</v>
      </c>
      <c r="P124" s="47"/>
      <c r="Q124" s="53">
        <v>33</v>
      </c>
      <c r="R124" s="54" t="s">
        <v>219</v>
      </c>
      <c r="S124" s="54" t="s">
        <v>220</v>
      </c>
      <c r="T124" s="46">
        <v>2</v>
      </c>
      <c r="U124" s="46"/>
      <c r="V124" s="46">
        <v>4</v>
      </c>
      <c r="W124" s="46">
        <v>6</v>
      </c>
      <c r="X124" s="46">
        <v>2</v>
      </c>
      <c r="Y124" s="46">
        <v>6</v>
      </c>
      <c r="Z124" s="46"/>
      <c r="AA124" s="46">
        <v>3</v>
      </c>
      <c r="AB124" s="46"/>
      <c r="AC124" s="46"/>
      <c r="AD124" s="46"/>
      <c r="AE124" s="46">
        <f t="shared" si="30"/>
        <v>8</v>
      </c>
      <c r="AF124" s="58"/>
      <c r="AG124" s="49"/>
    </row>
    <row r="125" spans="1:33" s="51" customFormat="1" ht="12.75" x14ac:dyDescent="0.2">
      <c r="A125" s="53">
        <v>40</v>
      </c>
      <c r="B125" s="54" t="s">
        <v>174</v>
      </c>
      <c r="C125" s="54" t="s">
        <v>76</v>
      </c>
      <c r="D125" s="46">
        <v>10</v>
      </c>
      <c r="E125" s="46"/>
      <c r="F125" s="46">
        <v>1</v>
      </c>
      <c r="G125" s="46">
        <v>13</v>
      </c>
      <c r="H125" s="46"/>
      <c r="I125" s="46">
        <v>2</v>
      </c>
      <c r="J125" s="46">
        <v>1</v>
      </c>
      <c r="K125" s="46">
        <v>3</v>
      </c>
      <c r="L125" s="46"/>
      <c r="M125" s="46"/>
      <c r="N125" s="46">
        <v>1</v>
      </c>
      <c r="O125" s="46">
        <f t="shared" si="29"/>
        <v>21</v>
      </c>
      <c r="P125" s="47"/>
      <c r="Q125" s="53">
        <v>23</v>
      </c>
      <c r="R125" s="54" t="s">
        <v>89</v>
      </c>
      <c r="S125" s="54" t="s">
        <v>368</v>
      </c>
      <c r="T125" s="46"/>
      <c r="U125" s="46"/>
      <c r="V125" s="46"/>
      <c r="W125" s="46">
        <v>2</v>
      </c>
      <c r="X125" s="46"/>
      <c r="Y125" s="46">
        <v>1</v>
      </c>
      <c r="Z125" s="46"/>
      <c r="AA125" s="46">
        <v>1</v>
      </c>
      <c r="AB125" s="46"/>
      <c r="AC125" s="46"/>
      <c r="AD125" s="46"/>
      <c r="AE125" s="46">
        <f t="shared" si="30"/>
        <v>0</v>
      </c>
      <c r="AF125" s="58"/>
      <c r="AG125" s="49"/>
    </row>
    <row r="126" spans="1:33" s="51" customFormat="1" ht="12.75" x14ac:dyDescent="0.2">
      <c r="A126" s="53"/>
      <c r="B126" s="54"/>
      <c r="C126" s="5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 t="str">
        <f t="shared" si="29"/>
        <v/>
      </c>
      <c r="P126" s="47"/>
      <c r="Q126" s="53">
        <v>5</v>
      </c>
      <c r="R126" s="54" t="s">
        <v>221</v>
      </c>
      <c r="S126" s="54" t="s">
        <v>189</v>
      </c>
      <c r="T126" s="46"/>
      <c r="U126" s="46"/>
      <c r="V126" s="46"/>
      <c r="W126" s="46"/>
      <c r="X126" s="46">
        <v>1</v>
      </c>
      <c r="Y126" s="46">
        <v>1</v>
      </c>
      <c r="Z126" s="46"/>
      <c r="AA126" s="46"/>
      <c r="AB126" s="46"/>
      <c r="AC126" s="46"/>
      <c r="AD126" s="46"/>
      <c r="AE126" s="46">
        <f t="shared" si="30"/>
        <v>0</v>
      </c>
      <c r="AF126" s="58"/>
      <c r="AG126" s="49"/>
    </row>
    <row r="127" spans="1:33" s="51" customFormat="1" ht="12.75" x14ac:dyDescent="0.2">
      <c r="A127" s="140" t="s">
        <v>27</v>
      </c>
      <c r="B127" s="141"/>
      <c r="C127" s="142"/>
      <c r="D127" s="46">
        <f t="shared" ref="D127:O127" si="31">SUM(D117:D126)</f>
        <v>21</v>
      </c>
      <c r="E127" s="46">
        <f t="shared" si="31"/>
        <v>3</v>
      </c>
      <c r="F127" s="46">
        <f t="shared" si="31"/>
        <v>1</v>
      </c>
      <c r="G127" s="46">
        <f t="shared" si="31"/>
        <v>45</v>
      </c>
      <c r="H127" s="46">
        <f t="shared" si="31"/>
        <v>12</v>
      </c>
      <c r="I127" s="46">
        <f t="shared" si="31"/>
        <v>11</v>
      </c>
      <c r="J127" s="46">
        <f t="shared" si="31"/>
        <v>3</v>
      </c>
      <c r="K127" s="46">
        <f t="shared" si="31"/>
        <v>11</v>
      </c>
      <c r="L127" s="46">
        <f t="shared" si="31"/>
        <v>1</v>
      </c>
      <c r="M127" s="46">
        <f t="shared" si="31"/>
        <v>2</v>
      </c>
      <c r="N127" s="46">
        <f t="shared" si="31"/>
        <v>3</v>
      </c>
      <c r="O127" s="46">
        <f t="shared" si="31"/>
        <v>52</v>
      </c>
      <c r="P127" s="48" t="s">
        <v>2</v>
      </c>
      <c r="Q127" s="140" t="s">
        <v>27</v>
      </c>
      <c r="R127" s="141"/>
      <c r="S127" s="142"/>
      <c r="T127" s="46">
        <f t="shared" ref="T127:AE127" si="32">SUM(T117:T126)</f>
        <v>11</v>
      </c>
      <c r="U127" s="46">
        <f t="shared" si="32"/>
        <v>2</v>
      </c>
      <c r="V127" s="46">
        <f t="shared" si="32"/>
        <v>8</v>
      </c>
      <c r="W127" s="46">
        <f t="shared" si="32"/>
        <v>27</v>
      </c>
      <c r="X127" s="46">
        <f t="shared" si="32"/>
        <v>8</v>
      </c>
      <c r="Y127" s="46">
        <f t="shared" si="32"/>
        <v>16</v>
      </c>
      <c r="Z127" s="46">
        <f t="shared" si="32"/>
        <v>0</v>
      </c>
      <c r="AA127" s="46">
        <f t="shared" si="32"/>
        <v>14</v>
      </c>
      <c r="AB127" s="46">
        <f t="shared" si="32"/>
        <v>1</v>
      </c>
      <c r="AC127" s="46">
        <f t="shared" si="32"/>
        <v>0</v>
      </c>
      <c r="AD127" s="46">
        <f t="shared" si="32"/>
        <v>2</v>
      </c>
      <c r="AE127" s="46">
        <f t="shared" si="32"/>
        <v>36</v>
      </c>
      <c r="AF127" s="58"/>
      <c r="AG127" s="56" t="str">
        <f>IF(N127+AD127=5,"Correct","MVP ERROR")</f>
        <v>Correct</v>
      </c>
    </row>
    <row r="128" spans="1:33" s="51" customFormat="1" ht="12.75" x14ac:dyDescent="0.2">
      <c r="A128" s="152" t="s">
        <v>28</v>
      </c>
      <c r="B128" s="153"/>
      <c r="C128" s="154" t="s">
        <v>29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58"/>
      <c r="AG128" s="57" t="str">
        <f>A115&amp;": "&amp;IF(D127&lt;1,"FG-","")&amp;IF(E127&lt;1,"3P-","")&amp;IF(F127&lt;1,"FT-","")&amp;IF(G127&lt;3,"-REB-","")&amp;IF(H127&lt;3,"-AST-","")&amp;IF(I127&lt;1,"STL-","")&amp;IF(J127&lt;1,"BLK-","")&amp;IF(K127&lt;1,"PFS-","") &amp; "   |||   "&amp;Q115&amp;": "&amp;IF(T127&lt;1,"FG-","")&amp;IF(U127&lt;1,"3P-","")&amp;IF(V127&lt;1,"FT-","")&amp;IF(W127&lt;1,"REB-","")&amp;IF(X127&lt;1,"AST-","")&amp;IF(Y127&lt;1,"STL-","")&amp;IF(Z127&lt;1,"BLK-","")&amp;IF(AA127&lt;1,"PFS-","")</f>
        <v>AKOM:    |||   Baitong Ballers: BLK-</v>
      </c>
    </row>
    <row r="129" spans="1:33" s="51" customFormat="1" ht="12.75" x14ac:dyDescent="0.2">
      <c r="A129" s="152" t="s">
        <v>205</v>
      </c>
      <c r="B129" s="153"/>
      <c r="C129" s="154" t="s">
        <v>419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6"/>
      <c r="AF129" s="58"/>
      <c r="AG129" s="49"/>
    </row>
    <row r="130" spans="1:33" s="51" customFormat="1" ht="12.75" x14ac:dyDescent="0.2">
      <c r="A130" s="144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58"/>
      <c r="AG130" s="49"/>
    </row>
    <row r="131" spans="1:33" s="51" customFormat="1" ht="12.75" x14ac:dyDescent="0.2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G131" s="49"/>
    </row>
    <row r="132" spans="1:33" s="51" customFormat="1" ht="12.75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G132" s="49"/>
    </row>
    <row r="133" spans="1:33" s="51" customFormat="1" ht="12.75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G133" s="49"/>
    </row>
    <row r="134" spans="1:33" s="51" customFormat="1" ht="12.75" x14ac:dyDescent="0.2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G134" s="49"/>
    </row>
    <row r="135" spans="1:33" s="51" customFormat="1" ht="12.75" x14ac:dyDescent="0.2">
      <c r="A135" s="33"/>
      <c r="B135" s="34"/>
      <c r="C135" s="34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33"/>
      <c r="O135" s="34"/>
      <c r="P135" s="34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G135" s="49"/>
    </row>
    <row r="136" spans="1:33" x14ac:dyDescent="0.2">
      <c r="A136" s="35"/>
      <c r="B136" s="34"/>
      <c r="C136" s="34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35"/>
      <c r="O136" s="34"/>
      <c r="P136" s="34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2"/>
    </row>
    <row r="137" spans="1:33" x14ac:dyDescent="0.2">
      <c r="A137" s="33"/>
      <c r="B137" s="34"/>
      <c r="C137" s="34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33"/>
      <c r="O137" s="34"/>
      <c r="P137" s="34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2"/>
    </row>
    <row r="138" spans="1:33" x14ac:dyDescent="0.2">
      <c r="A138" s="35"/>
      <c r="B138" s="34"/>
      <c r="C138" s="34"/>
      <c r="D138" s="49"/>
      <c r="E138" s="49"/>
      <c r="F138" s="49"/>
      <c r="G138" s="49"/>
      <c r="H138" s="49"/>
      <c r="I138" s="49"/>
      <c r="J138" s="49"/>
      <c r="K138" s="49"/>
      <c r="L138" s="49"/>
      <c r="M138" s="40"/>
      <c r="N138" s="40"/>
      <c r="O138" s="40"/>
      <c r="P138" s="40"/>
      <c r="Q138" s="40"/>
      <c r="R138" s="40"/>
      <c r="S138" s="40"/>
      <c r="T138" s="40"/>
      <c r="U138" s="4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2"/>
    </row>
    <row r="139" spans="1:33" x14ac:dyDescent="0.2">
      <c r="A139" s="36"/>
      <c r="B139" s="37"/>
      <c r="C139" s="37"/>
      <c r="D139" s="16"/>
      <c r="E139" s="16"/>
      <c r="F139" s="16"/>
      <c r="G139" s="16"/>
      <c r="H139" s="16"/>
      <c r="I139" s="16"/>
      <c r="J139" s="16"/>
      <c r="K139" s="16"/>
      <c r="L139" s="16"/>
      <c r="M139" s="32"/>
      <c r="N139" s="32"/>
      <c r="O139" s="32"/>
      <c r="P139" s="32"/>
      <c r="Q139" s="32"/>
      <c r="R139" s="32"/>
      <c r="S139" s="32"/>
      <c r="T139" s="32"/>
      <c r="U139" s="32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42"/>
    </row>
    <row r="140" spans="1:33" x14ac:dyDescent="0.2">
      <c r="A140" s="36"/>
      <c r="B140" s="37"/>
      <c r="C140" s="37"/>
      <c r="D140" s="16"/>
      <c r="E140" s="16"/>
      <c r="F140" s="16"/>
      <c r="G140" s="16"/>
      <c r="H140" s="16"/>
      <c r="I140" s="16"/>
      <c r="J140" s="16"/>
      <c r="K140" s="16"/>
      <c r="L140" s="16"/>
      <c r="M140" s="33"/>
      <c r="N140" s="34"/>
      <c r="O140" s="34"/>
      <c r="P140" s="49"/>
      <c r="Q140" s="49"/>
      <c r="R140" s="49"/>
      <c r="S140" s="49"/>
      <c r="T140" s="49"/>
      <c r="U140" s="49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42"/>
    </row>
    <row r="141" spans="1:33" x14ac:dyDescent="0.2">
      <c r="A141" s="36"/>
      <c r="B141" s="37"/>
      <c r="C141" s="37"/>
      <c r="D141" s="16"/>
      <c r="E141" s="16"/>
      <c r="F141" s="16"/>
      <c r="G141" s="16"/>
      <c r="H141" s="16"/>
      <c r="I141" s="16"/>
      <c r="J141" s="16"/>
      <c r="K141" s="16"/>
      <c r="L141" s="16"/>
      <c r="M141" s="35"/>
      <c r="N141" s="34"/>
      <c r="O141" s="34"/>
      <c r="P141" s="49"/>
      <c r="Q141" s="49"/>
      <c r="R141" s="49"/>
      <c r="S141" s="49"/>
      <c r="T141" s="49"/>
      <c r="U141" s="49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42"/>
    </row>
    <row r="142" spans="1:33" ht="12.75" x14ac:dyDescent="0.2">
      <c r="A142" s="38"/>
      <c r="B142" s="37"/>
      <c r="C142" s="37"/>
      <c r="D142" s="16"/>
      <c r="E142" s="16"/>
      <c r="F142" s="16"/>
      <c r="G142" s="16"/>
      <c r="H142" s="16"/>
      <c r="I142" s="40"/>
      <c r="J142" s="40"/>
      <c r="K142" s="40"/>
      <c r="L142" s="40"/>
      <c r="M142" s="33"/>
      <c r="N142" s="34"/>
      <c r="O142" s="34"/>
      <c r="P142" s="49"/>
      <c r="Q142" s="49"/>
      <c r="R142" s="49"/>
      <c r="S142" s="49"/>
      <c r="T142" s="49"/>
      <c r="U142" s="49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</row>
    <row r="143" spans="1:33" ht="12.75" x14ac:dyDescent="0.2">
      <c r="A143" s="40"/>
      <c r="B143" s="40"/>
      <c r="C143" s="40"/>
      <c r="D143" s="40"/>
      <c r="E143" s="40"/>
      <c r="F143" s="40"/>
      <c r="G143" s="40"/>
      <c r="H143" s="40"/>
      <c r="I143" s="32"/>
      <c r="J143" s="32"/>
      <c r="K143" s="32"/>
      <c r="L143" s="32"/>
      <c r="M143" s="35"/>
      <c r="N143" s="34"/>
      <c r="O143" s="34"/>
      <c r="P143" s="49"/>
      <c r="Q143" s="49"/>
      <c r="R143" s="49"/>
      <c r="S143" s="49"/>
      <c r="T143" s="49"/>
      <c r="U143" s="49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51" customFormat="1" ht="12.75" x14ac:dyDescent="0.2">
      <c r="A144" s="32"/>
      <c r="B144" s="32"/>
      <c r="C144" s="32"/>
      <c r="D144" s="32"/>
      <c r="E144" s="32"/>
      <c r="F144" s="32"/>
      <c r="G144" s="32"/>
      <c r="H144" s="32"/>
      <c r="I144" s="33"/>
      <c r="J144" s="34"/>
      <c r="K144" s="34"/>
      <c r="L144" s="49"/>
      <c r="M144" s="36"/>
      <c r="N144" s="37"/>
      <c r="O144" s="37"/>
      <c r="P144" s="16"/>
      <c r="Q144" s="16"/>
      <c r="R144" s="16"/>
      <c r="S144" s="16"/>
      <c r="T144" s="16"/>
      <c r="U144" s="16"/>
      <c r="V144" s="49"/>
      <c r="W144" s="49"/>
      <c r="X144" s="49"/>
      <c r="Y144" s="33"/>
      <c r="Z144" s="34"/>
      <c r="AA144" s="34"/>
      <c r="AB144" s="49"/>
      <c r="AC144" s="49"/>
      <c r="AD144" s="49"/>
      <c r="AE144" s="49"/>
      <c r="AF144" s="49"/>
      <c r="AG144" s="49"/>
    </row>
    <row r="145" spans="1:33" ht="12.75" x14ac:dyDescent="0.2">
      <c r="A145" s="33"/>
      <c r="B145" s="34"/>
      <c r="C145" s="34"/>
      <c r="D145" s="49"/>
      <c r="E145" s="49"/>
      <c r="F145" s="49"/>
      <c r="G145" s="49"/>
      <c r="H145" s="49"/>
      <c r="I145" s="35"/>
      <c r="J145" s="34"/>
      <c r="K145" s="34"/>
      <c r="L145" s="49"/>
      <c r="M145" s="36"/>
      <c r="N145" s="37"/>
      <c r="O145" s="37"/>
      <c r="Q145" s="16"/>
      <c r="R145" s="16"/>
      <c r="S145" s="16"/>
      <c r="T145" s="16"/>
      <c r="U145" s="16"/>
      <c r="V145" s="49"/>
      <c r="W145" s="49"/>
      <c r="X145" s="49"/>
      <c r="Y145" s="35"/>
      <c r="Z145" s="34"/>
      <c r="AA145" s="34"/>
      <c r="AB145" s="49"/>
      <c r="AC145" s="49"/>
      <c r="AD145" s="49"/>
      <c r="AE145" s="49"/>
      <c r="AF145" s="49"/>
      <c r="AG145" s="49"/>
    </row>
    <row r="146" spans="1:33" ht="12.75" x14ac:dyDescent="0.2">
      <c r="A146" s="35"/>
      <c r="B146" s="34"/>
      <c r="C146" s="34"/>
      <c r="D146" s="49"/>
      <c r="E146" s="49"/>
      <c r="F146" s="49"/>
      <c r="G146" s="49"/>
      <c r="H146" s="49"/>
      <c r="I146" s="33"/>
      <c r="J146" s="34"/>
      <c r="K146" s="34"/>
      <c r="L146" s="49"/>
      <c r="M146" s="49"/>
      <c r="N146" s="49"/>
      <c r="O146" s="49"/>
      <c r="P146" s="49"/>
      <c r="Q146" s="33"/>
      <c r="R146" s="34"/>
      <c r="S146" s="34"/>
      <c r="T146" s="49"/>
      <c r="U146" s="49"/>
      <c r="V146" s="49"/>
      <c r="W146" s="49"/>
      <c r="X146" s="49"/>
      <c r="Y146" s="33"/>
      <c r="Z146" s="34"/>
      <c r="AA146" s="34"/>
      <c r="AB146" s="49"/>
      <c r="AC146" s="49"/>
      <c r="AD146" s="49"/>
      <c r="AE146" s="49"/>
      <c r="AF146" s="49"/>
      <c r="AG146" s="49"/>
    </row>
    <row r="147" spans="1:33" ht="12.75" x14ac:dyDescent="0.2">
      <c r="A147" s="33"/>
      <c r="B147" s="34"/>
      <c r="C147" s="34"/>
      <c r="D147" s="49"/>
      <c r="E147" s="49"/>
      <c r="F147" s="49"/>
      <c r="G147" s="49"/>
      <c r="H147" s="49"/>
      <c r="I147" s="35"/>
      <c r="J147" s="34"/>
      <c r="K147" s="34"/>
      <c r="L147" s="49"/>
      <c r="M147" s="49"/>
      <c r="N147" s="49"/>
      <c r="O147" s="49"/>
      <c r="P147" s="49"/>
      <c r="Q147" s="35"/>
      <c r="R147" s="34"/>
      <c r="S147" s="34"/>
      <c r="T147" s="49"/>
      <c r="U147" s="49"/>
      <c r="V147" s="49"/>
      <c r="W147" s="49"/>
      <c r="X147" s="49"/>
      <c r="Y147" s="35"/>
      <c r="Z147" s="34"/>
      <c r="AA147" s="34"/>
      <c r="AB147" s="49"/>
      <c r="AC147" s="49"/>
      <c r="AD147" s="49"/>
      <c r="AE147" s="49"/>
      <c r="AF147" s="49"/>
      <c r="AG147" s="49"/>
    </row>
    <row r="148" spans="1:33" ht="12.75" x14ac:dyDescent="0.2">
      <c r="A148" s="35"/>
      <c r="B148" s="34"/>
      <c r="C148" s="34"/>
      <c r="D148" s="49"/>
      <c r="E148" s="49"/>
      <c r="F148" s="49"/>
      <c r="G148" s="49"/>
      <c r="H148" s="49"/>
      <c r="I148" s="36"/>
      <c r="J148" s="37"/>
      <c r="K148" s="37"/>
      <c r="L148" s="16"/>
      <c r="M148" s="16"/>
      <c r="N148" s="16"/>
      <c r="O148" s="16"/>
      <c r="Q148" s="36"/>
      <c r="R148" s="37"/>
      <c r="S148" s="37"/>
      <c r="T148" s="16"/>
      <c r="U148" s="16"/>
      <c r="V148" s="16"/>
      <c r="W148" s="16"/>
      <c r="X148" s="16"/>
      <c r="Y148" s="36"/>
      <c r="Z148" s="37"/>
      <c r="AA148" s="37"/>
      <c r="AB148" s="16"/>
      <c r="AC148" s="16"/>
      <c r="AD148" s="16"/>
      <c r="AE148" s="16"/>
      <c r="AF148" s="16"/>
      <c r="AG148" s="16"/>
    </row>
    <row r="149" spans="1:33" ht="12.75" x14ac:dyDescent="0.2">
      <c r="A149" s="36"/>
      <c r="B149" s="37"/>
      <c r="C149" s="37"/>
      <c r="D149" s="16"/>
      <c r="E149" s="16"/>
      <c r="F149" s="16"/>
      <c r="G149" s="16"/>
      <c r="H149" s="16"/>
      <c r="I149" s="36"/>
      <c r="J149" s="37"/>
      <c r="K149" s="37"/>
      <c r="L149" s="16"/>
      <c r="M149" s="16"/>
      <c r="N149" s="16"/>
      <c r="O149" s="16"/>
      <c r="Q149" s="36"/>
      <c r="R149" s="37"/>
      <c r="S149" s="37"/>
      <c r="T149" s="16"/>
      <c r="U149" s="16"/>
      <c r="V149" s="16"/>
      <c r="W149" s="16"/>
      <c r="X149" s="16"/>
      <c r="Y149" s="36"/>
      <c r="Z149" s="37"/>
      <c r="AA149" s="37"/>
      <c r="AB149" s="16"/>
      <c r="AC149" s="16"/>
      <c r="AD149" s="16"/>
      <c r="AE149" s="16"/>
      <c r="AF149" s="16"/>
      <c r="AG149" s="16"/>
    </row>
    <row r="150" spans="1:33" x14ac:dyDescent="0.2">
      <c r="A150" s="36"/>
      <c r="B150" s="37"/>
      <c r="C150" s="37"/>
      <c r="D150" s="16"/>
      <c r="E150" s="16"/>
      <c r="F150" s="16"/>
      <c r="G150" s="16"/>
      <c r="H150" s="16"/>
      <c r="I150" s="16"/>
      <c r="J150" s="16"/>
    </row>
  </sheetData>
  <mergeCells count="74">
    <mergeCell ref="A130:AE130"/>
    <mergeCell ref="A127:C127"/>
    <mergeCell ref="Q127:S127"/>
    <mergeCell ref="A128:B128"/>
    <mergeCell ref="C128:AE128"/>
    <mergeCell ref="A129:B129"/>
    <mergeCell ref="C129:AE129"/>
    <mergeCell ref="A115:O115"/>
    <mergeCell ref="Q115:AE115"/>
    <mergeCell ref="A97:B97"/>
    <mergeCell ref="C97:AE97"/>
    <mergeCell ref="A98:AE98"/>
    <mergeCell ref="A99:O99"/>
    <mergeCell ref="Q99:AE99"/>
    <mergeCell ref="A111:C111"/>
    <mergeCell ref="Q111:S111"/>
    <mergeCell ref="A112:B112"/>
    <mergeCell ref="C112:AE112"/>
    <mergeCell ref="A113:B113"/>
    <mergeCell ref="C113:AE113"/>
    <mergeCell ref="A114:AE114"/>
    <mergeCell ref="A96:B96"/>
    <mergeCell ref="C96:AE96"/>
    <mergeCell ref="A79:C79"/>
    <mergeCell ref="Q79:S79"/>
    <mergeCell ref="A80:B80"/>
    <mergeCell ref="C80:AE80"/>
    <mergeCell ref="A81:B81"/>
    <mergeCell ref="C81:AE81"/>
    <mergeCell ref="A82:AE82"/>
    <mergeCell ref="A83:O83"/>
    <mergeCell ref="Q83:AE83"/>
    <mergeCell ref="A95:C95"/>
    <mergeCell ref="Q95:S95"/>
    <mergeCell ref="A67:O67"/>
    <mergeCell ref="Q67:AE67"/>
    <mergeCell ref="A49:B49"/>
    <mergeCell ref="C49:AE49"/>
    <mergeCell ref="A50:AE50"/>
    <mergeCell ref="A51:O51"/>
    <mergeCell ref="Q51:AE51"/>
    <mergeCell ref="A63:C63"/>
    <mergeCell ref="Q63:S63"/>
    <mergeCell ref="A64:B64"/>
    <mergeCell ref="C64:AE64"/>
    <mergeCell ref="A65:B65"/>
    <mergeCell ref="C65:AE65"/>
    <mergeCell ref="A66:AE66"/>
    <mergeCell ref="A48:B48"/>
    <mergeCell ref="C48:AE48"/>
    <mergeCell ref="A31:C31"/>
    <mergeCell ref="Q31:S31"/>
    <mergeCell ref="A32:B32"/>
    <mergeCell ref="C32:AE32"/>
    <mergeCell ref="A33:B33"/>
    <mergeCell ref="C33:AE33"/>
    <mergeCell ref="A34:AE34"/>
    <mergeCell ref="A35:O35"/>
    <mergeCell ref="Q35:AE35"/>
    <mergeCell ref="A47:C47"/>
    <mergeCell ref="Q47:S47"/>
    <mergeCell ref="A19:O19"/>
    <mergeCell ref="Q19:AE19"/>
    <mergeCell ref="A1:AE1"/>
    <mergeCell ref="A2:AE2"/>
    <mergeCell ref="A3:O3"/>
    <mergeCell ref="Q3:AE3"/>
    <mergeCell ref="A15:C15"/>
    <mergeCell ref="Q15:S15"/>
    <mergeCell ref="A16:B16"/>
    <mergeCell ref="C16:AE16"/>
    <mergeCell ref="A17:B17"/>
    <mergeCell ref="C17:AE17"/>
    <mergeCell ref="A18:AE18"/>
  </mergeCells>
  <conditionalFormatting sqref="AG46 AG62 AG15 AG79">
    <cfRule type="expression" dxfId="934" priority="30">
      <formula>AG15="Correct"</formula>
    </cfRule>
    <cfRule type="expression" dxfId="933" priority="32">
      <formula>$AG$15="Check"</formula>
    </cfRule>
  </conditionalFormatting>
  <conditionalFormatting sqref="AG46 AG62 AG79">
    <cfRule type="expression" dxfId="932" priority="31">
      <formula>$AG$15="Check"</formula>
    </cfRule>
  </conditionalFormatting>
  <conditionalFormatting sqref="AG46 AG62 AG15 AG79">
    <cfRule type="expression" dxfId="931" priority="29">
      <formula>AG15="Correct"</formula>
    </cfRule>
  </conditionalFormatting>
  <conditionalFormatting sqref="AG47 AG63 AG16:AG17 AG80">
    <cfRule type="expression" dxfId="930" priority="28">
      <formula>FIND("-",AG16)&gt;0</formula>
    </cfRule>
  </conditionalFormatting>
  <conditionalFormatting sqref="P15">
    <cfRule type="containsBlanks" dxfId="929" priority="33">
      <formula>LEN(TRIM(P15))=0</formula>
    </cfRule>
  </conditionalFormatting>
  <conditionalFormatting sqref="P79">
    <cfRule type="containsBlanks" dxfId="928" priority="27">
      <formula>LEN(TRIM(P79))=0</formula>
    </cfRule>
  </conditionalFormatting>
  <conditionalFormatting sqref="P47">
    <cfRule type="containsBlanks" dxfId="927" priority="26">
      <formula>LEN(TRIM(P47))=0</formula>
    </cfRule>
  </conditionalFormatting>
  <conditionalFormatting sqref="P63">
    <cfRule type="containsBlanks" dxfId="926" priority="25">
      <formula>LEN(TRIM(P63))=0</formula>
    </cfRule>
  </conditionalFormatting>
  <conditionalFormatting sqref="P31">
    <cfRule type="containsBlanks" dxfId="925" priority="24">
      <formula>LEN(TRIM(P31))=0</formula>
    </cfRule>
  </conditionalFormatting>
  <conditionalFormatting sqref="P95">
    <cfRule type="containsBlanks" dxfId="924" priority="23">
      <formula>LEN(TRIM(P95))=0</formula>
    </cfRule>
  </conditionalFormatting>
  <conditionalFormatting sqref="P111">
    <cfRule type="containsBlanks" dxfId="923" priority="22">
      <formula>LEN(TRIM(P111))=0</formula>
    </cfRule>
  </conditionalFormatting>
  <conditionalFormatting sqref="AG29">
    <cfRule type="expression" dxfId="922" priority="19">
      <formula>AG29="Correct"</formula>
    </cfRule>
    <cfRule type="expression" dxfId="921" priority="21">
      <formula>$AG$15="Check"</formula>
    </cfRule>
  </conditionalFormatting>
  <conditionalFormatting sqref="AG29">
    <cfRule type="expression" dxfId="920" priority="20">
      <formula>$AG$15="Check"</formula>
    </cfRule>
  </conditionalFormatting>
  <conditionalFormatting sqref="AG29">
    <cfRule type="expression" dxfId="919" priority="18">
      <formula>AG29="Correct"</formula>
    </cfRule>
  </conditionalFormatting>
  <conditionalFormatting sqref="AG30">
    <cfRule type="expression" dxfId="918" priority="17">
      <formula>FIND("-",AG30)&gt;0</formula>
    </cfRule>
  </conditionalFormatting>
  <conditionalFormatting sqref="AG92">
    <cfRule type="expression" dxfId="917" priority="14">
      <formula>AG92="Correct"</formula>
    </cfRule>
    <cfRule type="expression" dxfId="916" priority="16">
      <formula>$AG$15="Check"</formula>
    </cfRule>
  </conditionalFormatting>
  <conditionalFormatting sqref="AG92">
    <cfRule type="expression" dxfId="915" priority="15">
      <formula>$AG$15="Check"</formula>
    </cfRule>
  </conditionalFormatting>
  <conditionalFormatting sqref="AG92">
    <cfRule type="expression" dxfId="914" priority="13">
      <formula>AG92="Correct"</formula>
    </cfRule>
  </conditionalFormatting>
  <conditionalFormatting sqref="AG93">
    <cfRule type="expression" dxfId="913" priority="12">
      <formula>FIND("-",AG93)&gt;0</formula>
    </cfRule>
  </conditionalFormatting>
  <conditionalFormatting sqref="AG108">
    <cfRule type="expression" dxfId="912" priority="9">
      <formula>AG108="Correct"</formula>
    </cfRule>
    <cfRule type="expression" dxfId="911" priority="11">
      <formula>$AG$15="Check"</formula>
    </cfRule>
  </conditionalFormatting>
  <conditionalFormatting sqref="AG108">
    <cfRule type="expression" dxfId="910" priority="10">
      <formula>$AG$15="Check"</formula>
    </cfRule>
  </conditionalFormatting>
  <conditionalFormatting sqref="AG108">
    <cfRule type="expression" dxfId="909" priority="8">
      <formula>AG108="Correct"</formula>
    </cfRule>
  </conditionalFormatting>
  <conditionalFormatting sqref="AG109">
    <cfRule type="expression" dxfId="908" priority="7">
      <formula>FIND("-",AG109)&gt;0</formula>
    </cfRule>
  </conditionalFormatting>
  <conditionalFormatting sqref="P127">
    <cfRule type="containsBlanks" dxfId="907" priority="6">
      <formula>LEN(TRIM(P127))=0</formula>
    </cfRule>
  </conditionalFormatting>
  <conditionalFormatting sqref="AG127">
    <cfRule type="expression" dxfId="906" priority="3">
      <formula>AG127="Correct"</formula>
    </cfRule>
    <cfRule type="expression" dxfId="905" priority="5">
      <formula>$AG$15="Check"</formula>
    </cfRule>
  </conditionalFormatting>
  <conditionalFormatting sqref="AG127">
    <cfRule type="expression" dxfId="904" priority="4">
      <formula>$AG$15="Check"</formula>
    </cfRule>
  </conditionalFormatting>
  <conditionalFormatting sqref="AG127">
    <cfRule type="expression" dxfId="903" priority="2">
      <formula>AG127="Correct"</formula>
    </cfRule>
  </conditionalFormatting>
  <conditionalFormatting sqref="AG128">
    <cfRule type="expression" dxfId="902" priority="1">
      <formula>FIND("-",AG128)&gt;0</formula>
    </cfRule>
  </conditionalFormatting>
  <dataValidations count="2">
    <dataValidation type="list" allowBlank="1" showInputMessage="1" showErrorMessage="1" sqref="P15 P95 P47 P79 P111 P63 P31">
      <formula1>$AN$2:$AN$5</formula1>
    </dataValidation>
    <dataValidation type="list" allowBlank="1" showInputMessage="1" showErrorMessage="1" sqref="P12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</vt:i4>
      </vt:variant>
    </vt:vector>
  </HeadingPairs>
  <TitlesOfParts>
    <vt:vector size="39" baseType="lpstr">
      <vt:lpstr>Round 1</vt:lpstr>
      <vt:lpstr>Round 2</vt:lpstr>
      <vt:lpstr>Round 3</vt:lpstr>
      <vt:lpstr>Round 4</vt:lpstr>
      <vt:lpstr>Round 5</vt:lpstr>
      <vt:lpstr>Round 6</vt:lpstr>
      <vt:lpstr>Round 7</vt:lpstr>
      <vt:lpstr>Round 8</vt:lpstr>
      <vt:lpstr>Round 9</vt:lpstr>
      <vt:lpstr>Round 10</vt:lpstr>
      <vt:lpstr>Round 11</vt:lpstr>
      <vt:lpstr>Round 12</vt:lpstr>
      <vt:lpstr>Lottery Week 1</vt:lpstr>
      <vt:lpstr>Round 13</vt:lpstr>
      <vt:lpstr>Round 14</vt:lpstr>
      <vt:lpstr>Round 15</vt:lpstr>
      <vt:lpstr>Round 16</vt:lpstr>
      <vt:lpstr>Round 17</vt:lpstr>
      <vt:lpstr>Round 18</vt:lpstr>
      <vt:lpstr>Round 19</vt:lpstr>
      <vt:lpstr>Round 20</vt:lpstr>
      <vt:lpstr>Round 21</vt:lpstr>
      <vt:lpstr>Round 22</vt:lpstr>
      <vt:lpstr>Round 23</vt:lpstr>
      <vt:lpstr>Round 24</vt:lpstr>
      <vt:lpstr>Lottery Week 2</vt:lpstr>
      <vt:lpstr>Round 25</vt:lpstr>
      <vt:lpstr>Round 26</vt:lpstr>
      <vt:lpstr>Round 27</vt:lpstr>
      <vt:lpstr>Round 28</vt:lpstr>
      <vt:lpstr>Round 29</vt:lpstr>
      <vt:lpstr>Round 30</vt:lpstr>
      <vt:lpstr>Round 31</vt:lpstr>
      <vt:lpstr>Round 32</vt:lpstr>
      <vt:lpstr>Round 33</vt:lpstr>
      <vt:lpstr>Round 34</vt:lpstr>
      <vt:lpstr>Round 35</vt:lpstr>
      <vt:lpstr>Round 36</vt:lpstr>
      <vt:lpstr>'Round 1'!Print_Area</vt:lpstr>
    </vt:vector>
  </TitlesOfParts>
  <Company>Australian National Audit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favels</dc:creator>
  <cp:lastModifiedBy>BURNETT,Alex</cp:lastModifiedBy>
  <cp:lastPrinted>2017-10-04T13:06:10Z</cp:lastPrinted>
  <dcterms:created xsi:type="dcterms:W3CDTF">2014-05-06T06:05:56Z</dcterms:created>
  <dcterms:modified xsi:type="dcterms:W3CDTF">2018-02-15T22:42:26Z</dcterms:modified>
</cp:coreProperties>
</file>